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niStuff\SEM3\MU\Presentation\"/>
    </mc:Choice>
  </mc:AlternateContent>
  <xr:revisionPtr revIDLastSave="0" documentId="13_ncr:1_{1F34ADC7-B0AA-4D78-AAAD-F718FA22B6F6}" xr6:coauthVersionLast="46" xr6:coauthVersionMax="46" xr10:uidLastSave="{00000000-0000-0000-0000-000000000000}"/>
  <bookViews>
    <workbookView xWindow="5760" yWindow="3396" windowWidth="17280" windowHeight="8964" activeTab="1" xr2:uid="{00000000-000D-0000-FFFF-FFFF00000000}"/>
  </bookViews>
  <sheets>
    <sheet name="Training" sheetId="1" r:id="rId1"/>
    <sheet name="Testing" sheetId="4" r:id="rId2"/>
    <sheet name="pivot table" sheetId="3" r:id="rId3"/>
    <sheet name="Filter" sheetId="6" r:id="rId4"/>
    <sheet name="testing filter" sheetId="7" r:id="rId5"/>
  </sheets>
  <definedNames>
    <definedName name="_xlnm._FilterDatabase" localSheetId="3" hidden="1">Filter!$A$2:$D$1566</definedName>
    <definedName name="_xlnm._FilterDatabase" localSheetId="4" hidden="1">'testing filter'!$A$1:$G$165</definedName>
    <definedName name="_xlnm._FilterDatabase" localSheetId="0" hidden="1">Training!$A$2:$K$1566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N9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K2" i="4"/>
  <c r="J2" i="4"/>
  <c r="I2" i="4"/>
  <c r="H2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P3" i="4"/>
  <c r="AO3" i="4"/>
  <c r="AN3" i="4"/>
  <c r="AM3" i="4"/>
  <c r="AL3" i="4"/>
  <c r="AK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3" i="4"/>
  <c r="AC3" i="4"/>
  <c r="AD3" i="4"/>
  <c r="AE3" i="4"/>
  <c r="AF3" i="4"/>
  <c r="AG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3" i="4"/>
  <c r="R15" i="4"/>
  <c r="R14" i="4"/>
  <c r="Y29" i="4"/>
  <c r="Y30" i="4"/>
  <c r="Y31" i="4"/>
  <c r="Y26" i="4"/>
  <c r="Y25" i="4"/>
  <c r="Y24" i="4"/>
  <c r="Y23" i="4"/>
  <c r="Y19" i="4"/>
  <c r="Y18" i="4"/>
  <c r="Y17" i="4"/>
  <c r="W31" i="4"/>
  <c r="W30" i="4"/>
  <c r="W26" i="4"/>
  <c r="W25" i="4"/>
  <c r="W24" i="4"/>
  <c r="W23" i="4"/>
  <c r="W19" i="4"/>
  <c r="W18" i="4"/>
  <c r="W17" i="4"/>
  <c r="T23" i="4"/>
  <c r="T24" i="4"/>
  <c r="T31" i="4"/>
  <c r="T30" i="4"/>
  <c r="T29" i="4"/>
  <c r="R31" i="4"/>
  <c r="R30" i="4"/>
  <c r="R23" i="4"/>
  <c r="R24" i="4"/>
  <c r="T17" i="4"/>
  <c r="R17" i="4"/>
  <c r="J1566" i="1"/>
  <c r="K1566" i="1" s="1"/>
  <c r="I1566" i="1"/>
  <c r="H1566" i="1"/>
  <c r="AD6" i="1"/>
  <c r="AD9" i="1"/>
  <c r="AD12" i="1"/>
  <c r="AD15" i="1"/>
  <c r="AD18" i="1"/>
  <c r="AD21" i="1"/>
  <c r="AD24" i="1"/>
  <c r="AD27" i="1"/>
  <c r="AD30" i="1"/>
  <c r="AD33" i="1"/>
  <c r="AD36" i="1"/>
  <c r="AD39" i="1"/>
  <c r="AD42" i="1"/>
  <c r="AD45" i="1"/>
  <c r="AD48" i="1"/>
  <c r="AD51" i="1"/>
  <c r="AD54" i="1"/>
  <c r="AD57" i="1"/>
  <c r="AD60" i="1"/>
  <c r="AD63" i="1"/>
  <c r="AD66" i="1"/>
  <c r="AD69" i="1"/>
  <c r="AD72" i="1"/>
  <c r="AD75" i="1"/>
  <c r="AD78" i="1"/>
  <c r="AD81" i="1"/>
  <c r="AD84" i="1"/>
  <c r="AD87" i="1"/>
  <c r="AD90" i="1"/>
  <c r="AD93" i="1"/>
  <c r="AD96" i="1"/>
  <c r="AD99" i="1"/>
  <c r="AD102" i="1"/>
  <c r="AD105" i="1"/>
  <c r="AD108" i="1"/>
  <c r="AD111" i="1"/>
  <c r="AD114" i="1"/>
  <c r="AD117" i="1"/>
  <c r="AD120" i="1"/>
  <c r="AD123" i="1"/>
  <c r="AD126" i="1"/>
  <c r="AD129" i="1"/>
  <c r="AD132" i="1"/>
  <c r="AD135" i="1"/>
  <c r="AD138" i="1"/>
  <c r="AD141" i="1"/>
  <c r="AD144" i="1"/>
  <c r="AD147" i="1"/>
  <c r="AD150" i="1"/>
  <c r="AD153" i="1"/>
  <c r="AD156" i="1"/>
  <c r="AD159" i="1"/>
  <c r="AD162" i="1"/>
  <c r="AD165" i="1"/>
  <c r="AD168" i="1"/>
  <c r="AD171" i="1"/>
  <c r="AD174" i="1"/>
  <c r="AD177" i="1"/>
  <c r="AD180" i="1"/>
  <c r="AD183" i="1"/>
  <c r="AD186" i="1"/>
  <c r="AD189" i="1"/>
  <c r="AD192" i="1"/>
  <c r="AD195" i="1"/>
  <c r="AD198" i="1"/>
  <c r="AD201" i="1"/>
  <c r="AD204" i="1"/>
  <c r="AD207" i="1"/>
  <c r="AD210" i="1"/>
  <c r="AD213" i="1"/>
  <c r="AD216" i="1"/>
  <c r="AD219" i="1"/>
  <c r="AD222" i="1"/>
  <c r="AD225" i="1"/>
  <c r="AD228" i="1"/>
  <c r="AD231" i="1"/>
  <c r="AD234" i="1"/>
  <c r="AD237" i="1"/>
  <c r="AD240" i="1"/>
  <c r="AD243" i="1"/>
  <c r="AD246" i="1"/>
  <c r="AD249" i="1"/>
  <c r="AD252" i="1"/>
  <c r="AD255" i="1"/>
  <c r="AD258" i="1"/>
  <c r="AD261" i="1"/>
  <c r="AD264" i="1"/>
  <c r="AD267" i="1"/>
  <c r="AD270" i="1"/>
  <c r="AD273" i="1"/>
  <c r="AD276" i="1"/>
  <c r="AD279" i="1"/>
  <c r="AD282" i="1"/>
  <c r="AD285" i="1"/>
  <c r="AD288" i="1"/>
  <c r="AD291" i="1"/>
  <c r="AD294" i="1"/>
  <c r="AD297" i="1"/>
  <c r="AD300" i="1"/>
  <c r="AD303" i="1"/>
  <c r="AD306" i="1"/>
  <c r="AD309" i="1"/>
  <c r="AD312" i="1"/>
  <c r="AD315" i="1"/>
  <c r="AD318" i="1"/>
  <c r="AD321" i="1"/>
  <c r="AD324" i="1"/>
  <c r="AD327" i="1"/>
  <c r="AD330" i="1"/>
  <c r="AD333" i="1"/>
  <c r="AD336" i="1"/>
  <c r="AD339" i="1"/>
  <c r="AD342" i="1"/>
  <c r="AD345" i="1"/>
  <c r="AD348" i="1"/>
  <c r="AD351" i="1"/>
  <c r="AD354" i="1"/>
  <c r="AD357" i="1"/>
  <c r="AD360" i="1"/>
  <c r="AD363" i="1"/>
  <c r="AD366" i="1"/>
  <c r="AD369" i="1"/>
  <c r="AD372" i="1"/>
  <c r="AD375" i="1"/>
  <c r="AD378" i="1"/>
  <c r="AD381" i="1"/>
  <c r="AD384" i="1"/>
  <c r="AD387" i="1"/>
  <c r="AD390" i="1"/>
  <c r="AD393" i="1"/>
  <c r="AD396" i="1"/>
  <c r="AD399" i="1"/>
  <c r="AD402" i="1"/>
  <c r="AD405" i="1"/>
  <c r="AD408" i="1"/>
  <c r="AD411" i="1"/>
  <c r="AD414" i="1"/>
  <c r="AD417" i="1"/>
  <c r="AD420" i="1"/>
  <c r="AD423" i="1"/>
  <c r="AD426" i="1"/>
  <c r="AD429" i="1"/>
  <c r="AD432" i="1"/>
  <c r="AD435" i="1"/>
  <c r="AD438" i="1"/>
  <c r="AD441" i="1"/>
  <c r="AD444" i="1"/>
  <c r="AD447" i="1"/>
  <c r="AD450" i="1"/>
  <c r="AD453" i="1"/>
  <c r="AD456" i="1"/>
  <c r="AD459" i="1"/>
  <c r="AD462" i="1"/>
  <c r="AD465" i="1"/>
  <c r="AD468" i="1"/>
  <c r="AD471" i="1"/>
  <c r="AD474" i="1"/>
  <c r="AD477" i="1"/>
  <c r="AD480" i="1"/>
  <c r="AD483" i="1"/>
  <c r="AD486" i="1"/>
  <c r="AD489" i="1"/>
  <c r="AD492" i="1"/>
  <c r="AD495" i="1"/>
  <c r="AD498" i="1"/>
  <c r="AD501" i="1"/>
  <c r="AD504" i="1"/>
  <c r="AD507" i="1"/>
  <c r="AD510" i="1"/>
  <c r="AD513" i="1"/>
  <c r="AD516" i="1"/>
  <c r="AD519" i="1"/>
  <c r="AD522" i="1"/>
  <c r="AD525" i="1"/>
  <c r="AD528" i="1"/>
  <c r="AD531" i="1"/>
  <c r="AD534" i="1"/>
  <c r="AD537" i="1"/>
  <c r="AD540" i="1"/>
  <c r="AD543" i="1"/>
  <c r="AD546" i="1"/>
  <c r="AD549" i="1"/>
  <c r="AD552" i="1"/>
  <c r="AD555" i="1"/>
  <c r="AD558" i="1"/>
  <c r="AD561" i="1"/>
  <c r="AD564" i="1"/>
  <c r="AD567" i="1"/>
  <c r="AD570" i="1"/>
  <c r="AD573" i="1"/>
  <c r="AD576" i="1"/>
  <c r="AD579" i="1"/>
  <c r="AD582" i="1"/>
  <c r="AD585" i="1"/>
  <c r="AD588" i="1"/>
  <c r="AD591" i="1"/>
  <c r="AD594" i="1"/>
  <c r="AD597" i="1"/>
  <c r="AD600" i="1"/>
  <c r="AD603" i="1"/>
  <c r="AD606" i="1"/>
  <c r="AD609" i="1"/>
  <c r="AD612" i="1"/>
  <c r="AD615" i="1"/>
  <c r="AD618" i="1"/>
  <c r="AD621" i="1"/>
  <c r="AD624" i="1"/>
  <c r="AD627" i="1"/>
  <c r="AD630" i="1"/>
  <c r="AD633" i="1"/>
  <c r="AD636" i="1"/>
  <c r="AD639" i="1"/>
  <c r="AD642" i="1"/>
  <c r="AD645" i="1"/>
  <c r="AD648" i="1"/>
  <c r="AD651" i="1"/>
  <c r="AD654" i="1"/>
  <c r="AD657" i="1"/>
  <c r="AD660" i="1"/>
  <c r="AD663" i="1"/>
  <c r="AD666" i="1"/>
  <c r="AD669" i="1"/>
  <c r="AD672" i="1"/>
  <c r="AD675" i="1"/>
  <c r="AD678" i="1"/>
  <c r="AD681" i="1"/>
  <c r="AD684" i="1"/>
  <c r="AD687" i="1"/>
  <c r="AD690" i="1"/>
  <c r="AD693" i="1"/>
  <c r="AD696" i="1"/>
  <c r="AD699" i="1"/>
  <c r="AD702" i="1"/>
  <c r="AD705" i="1"/>
  <c r="AD708" i="1"/>
  <c r="AD711" i="1"/>
  <c r="AD714" i="1"/>
  <c r="AD717" i="1"/>
  <c r="AD720" i="1"/>
  <c r="AD723" i="1"/>
  <c r="AD726" i="1"/>
  <c r="AD729" i="1"/>
  <c r="AD732" i="1"/>
  <c r="AD735" i="1"/>
  <c r="AD738" i="1"/>
  <c r="AD741" i="1"/>
  <c r="AD744" i="1"/>
  <c r="AD747" i="1"/>
  <c r="AD750" i="1"/>
  <c r="AD753" i="1"/>
  <c r="AD756" i="1"/>
  <c r="AD759" i="1"/>
  <c r="AD762" i="1"/>
  <c r="AD765" i="1"/>
  <c r="AD768" i="1"/>
  <c r="AD771" i="1"/>
  <c r="AD774" i="1"/>
  <c r="AD777" i="1"/>
  <c r="AD780" i="1"/>
  <c r="AD783" i="1"/>
  <c r="AD786" i="1"/>
  <c r="AD789" i="1"/>
  <c r="AD792" i="1"/>
  <c r="AD795" i="1"/>
  <c r="AD798" i="1"/>
  <c r="AD801" i="1"/>
  <c r="AD804" i="1"/>
  <c r="AD807" i="1"/>
  <c r="AD810" i="1"/>
  <c r="AD813" i="1"/>
  <c r="AD816" i="1"/>
  <c r="AD819" i="1"/>
  <c r="AD822" i="1"/>
  <c r="AD825" i="1"/>
  <c r="AD828" i="1"/>
  <c r="AD831" i="1"/>
  <c r="AD834" i="1"/>
  <c r="AD837" i="1"/>
  <c r="AD840" i="1"/>
  <c r="AD843" i="1"/>
  <c r="AD846" i="1"/>
  <c r="AD849" i="1"/>
  <c r="AD852" i="1"/>
  <c r="AD855" i="1"/>
  <c r="AD858" i="1"/>
  <c r="AD861" i="1"/>
  <c r="AD864" i="1"/>
  <c r="AD867" i="1"/>
  <c r="AD870" i="1"/>
  <c r="AD873" i="1"/>
  <c r="AD876" i="1"/>
  <c r="AD879" i="1"/>
  <c r="AD882" i="1"/>
  <c r="AD885" i="1"/>
  <c r="AD888" i="1"/>
  <c r="AD891" i="1"/>
  <c r="AD894" i="1"/>
  <c r="AD897" i="1"/>
  <c r="AD900" i="1"/>
  <c r="AD903" i="1"/>
  <c r="AD906" i="1"/>
  <c r="AD909" i="1"/>
  <c r="AD912" i="1"/>
  <c r="AD915" i="1"/>
  <c r="AD918" i="1"/>
  <c r="AD921" i="1"/>
  <c r="AD924" i="1"/>
  <c r="AD927" i="1"/>
  <c r="AD930" i="1"/>
  <c r="AD933" i="1"/>
  <c r="AD936" i="1"/>
  <c r="AD939" i="1"/>
  <c r="AD942" i="1"/>
  <c r="AD945" i="1"/>
  <c r="AD948" i="1"/>
  <c r="AD951" i="1"/>
  <c r="AD954" i="1"/>
  <c r="AD957" i="1"/>
  <c r="AD960" i="1"/>
  <c r="AD963" i="1"/>
  <c r="AD966" i="1"/>
  <c r="AD969" i="1"/>
  <c r="AD972" i="1"/>
  <c r="AD975" i="1"/>
  <c r="AD978" i="1"/>
  <c r="AD981" i="1"/>
  <c r="AD984" i="1"/>
  <c r="AD987" i="1"/>
  <c r="AD990" i="1"/>
  <c r="AD993" i="1"/>
  <c r="AD996" i="1"/>
  <c r="AD999" i="1"/>
  <c r="AD1002" i="1"/>
  <c r="AD1005" i="1"/>
  <c r="AD1008" i="1"/>
  <c r="AD1011" i="1"/>
  <c r="AD1014" i="1"/>
  <c r="AD1017" i="1"/>
  <c r="AD1020" i="1"/>
  <c r="AD1023" i="1"/>
  <c r="AD1026" i="1"/>
  <c r="AD1029" i="1"/>
  <c r="AD1032" i="1"/>
  <c r="AD1035" i="1"/>
  <c r="AD1038" i="1"/>
  <c r="AD1041" i="1"/>
  <c r="AD1044" i="1"/>
  <c r="AD1047" i="1"/>
  <c r="AD1050" i="1"/>
  <c r="AD1053" i="1"/>
  <c r="AD1056" i="1"/>
  <c r="AD1059" i="1"/>
  <c r="AD1062" i="1"/>
  <c r="AD1065" i="1"/>
  <c r="AD1068" i="1"/>
  <c r="AD1071" i="1"/>
  <c r="AD1074" i="1"/>
  <c r="AD1077" i="1"/>
  <c r="AD1080" i="1"/>
  <c r="AD1083" i="1"/>
  <c r="AD1086" i="1"/>
  <c r="AD1089" i="1"/>
  <c r="AD1092" i="1"/>
  <c r="AD1095" i="1"/>
  <c r="AD1098" i="1"/>
  <c r="AD1101" i="1"/>
  <c r="AD1104" i="1"/>
  <c r="AD1107" i="1"/>
  <c r="AD1110" i="1"/>
  <c r="AD1113" i="1"/>
  <c r="AD1116" i="1"/>
  <c r="AD1119" i="1"/>
  <c r="AD1122" i="1"/>
  <c r="AD1125" i="1"/>
  <c r="AD1128" i="1"/>
  <c r="AD1131" i="1"/>
  <c r="AD1134" i="1"/>
  <c r="AD1137" i="1"/>
  <c r="AD1140" i="1"/>
  <c r="AD1143" i="1"/>
  <c r="AD1146" i="1"/>
  <c r="AD1149" i="1"/>
  <c r="AD1152" i="1"/>
  <c r="AD1155" i="1"/>
  <c r="AD1158" i="1"/>
  <c r="AD1161" i="1"/>
  <c r="AD1164" i="1"/>
  <c r="AD1167" i="1"/>
  <c r="AD1170" i="1"/>
  <c r="AD1173" i="1"/>
  <c r="AD1176" i="1"/>
  <c r="AD1179" i="1"/>
  <c r="AD1182" i="1"/>
  <c r="AD1185" i="1"/>
  <c r="AD1188" i="1"/>
  <c r="AD1191" i="1"/>
  <c r="AD1194" i="1"/>
  <c r="AD1197" i="1"/>
  <c r="AD1200" i="1"/>
  <c r="AD1203" i="1"/>
  <c r="AD1206" i="1"/>
  <c r="AD1209" i="1"/>
  <c r="AD1212" i="1"/>
  <c r="AD1215" i="1"/>
  <c r="AD1218" i="1"/>
  <c r="AD1221" i="1"/>
  <c r="AD1224" i="1"/>
  <c r="AD1227" i="1"/>
  <c r="AD1230" i="1"/>
  <c r="AD1233" i="1"/>
  <c r="AD1236" i="1"/>
  <c r="AD1239" i="1"/>
  <c r="AD1242" i="1"/>
  <c r="AD1245" i="1"/>
  <c r="AD1248" i="1"/>
  <c r="AD1251" i="1"/>
  <c r="AD1254" i="1"/>
  <c r="AD1257" i="1"/>
  <c r="AD1260" i="1"/>
  <c r="AD1263" i="1"/>
  <c r="AD1266" i="1"/>
  <c r="AD1269" i="1"/>
  <c r="AD1272" i="1"/>
  <c r="AD1275" i="1"/>
  <c r="AD1278" i="1"/>
  <c r="AD1281" i="1"/>
  <c r="AD1284" i="1"/>
  <c r="AD1287" i="1"/>
  <c r="AD1290" i="1"/>
  <c r="AD1293" i="1"/>
  <c r="AD1296" i="1"/>
  <c r="AD1299" i="1"/>
  <c r="AD1302" i="1"/>
  <c r="AD1305" i="1"/>
  <c r="AD1308" i="1"/>
  <c r="AD1311" i="1"/>
  <c r="AD1314" i="1"/>
  <c r="AD1317" i="1"/>
  <c r="AD1320" i="1"/>
  <c r="AD1323" i="1"/>
  <c r="AD1326" i="1"/>
  <c r="AD1329" i="1"/>
  <c r="AD1332" i="1"/>
  <c r="AD1335" i="1"/>
  <c r="AD1338" i="1"/>
  <c r="AD1341" i="1"/>
  <c r="AD1344" i="1"/>
  <c r="AD1347" i="1"/>
  <c r="AD1350" i="1"/>
  <c r="AD1353" i="1"/>
  <c r="AD1356" i="1"/>
  <c r="AD1359" i="1"/>
  <c r="AD1362" i="1"/>
  <c r="AD1365" i="1"/>
  <c r="AD1368" i="1"/>
  <c r="AD1371" i="1"/>
  <c r="AD1374" i="1"/>
  <c r="AD1377" i="1"/>
  <c r="AD1380" i="1"/>
  <c r="AD1383" i="1"/>
  <c r="AD1386" i="1"/>
  <c r="AD1389" i="1"/>
  <c r="AD1392" i="1"/>
  <c r="AD1395" i="1"/>
  <c r="AD1398" i="1"/>
  <c r="AD1401" i="1"/>
  <c r="AD1404" i="1"/>
  <c r="AD1407" i="1"/>
  <c r="AD1410" i="1"/>
  <c r="AD1413" i="1"/>
  <c r="AD1416" i="1"/>
  <c r="AD1419" i="1"/>
  <c r="AD1422" i="1"/>
  <c r="AD1425" i="1"/>
  <c r="AD1428" i="1"/>
  <c r="AD1431" i="1"/>
  <c r="AD1434" i="1"/>
  <c r="AD1437" i="1"/>
  <c r="AD1440" i="1"/>
  <c r="AD1443" i="1"/>
  <c r="AD1446" i="1"/>
  <c r="AD1449" i="1"/>
  <c r="AD1452" i="1"/>
  <c r="AD1455" i="1"/>
  <c r="AD1458" i="1"/>
  <c r="AD1461" i="1"/>
  <c r="AD1464" i="1"/>
  <c r="AD1467" i="1"/>
  <c r="AD1470" i="1"/>
  <c r="AD1473" i="1"/>
  <c r="AD1476" i="1"/>
  <c r="AD1479" i="1"/>
  <c r="AD1482" i="1"/>
  <c r="AD1485" i="1"/>
  <c r="AD1488" i="1"/>
  <c r="AD1491" i="1"/>
  <c r="AD1494" i="1"/>
  <c r="AD1497" i="1"/>
  <c r="AD1500" i="1"/>
  <c r="AD1503" i="1"/>
  <c r="AD1506" i="1"/>
  <c r="AD1509" i="1"/>
  <c r="AD1512" i="1"/>
  <c r="AD1515" i="1"/>
  <c r="AD1518" i="1"/>
  <c r="AD1521" i="1"/>
  <c r="AD1524" i="1"/>
  <c r="AD1527" i="1"/>
  <c r="AD1530" i="1"/>
  <c r="AD1533" i="1"/>
  <c r="AD1536" i="1"/>
  <c r="AD1539" i="1"/>
  <c r="AD1542" i="1"/>
  <c r="AD1545" i="1"/>
  <c r="AD1548" i="1"/>
  <c r="AD1551" i="1"/>
  <c r="AD1554" i="1"/>
  <c r="AD1557" i="1"/>
  <c r="AD1560" i="1"/>
  <c r="AD1563" i="1"/>
  <c r="AD3" i="1"/>
  <c r="AC1394" i="1"/>
  <c r="AC1538" i="1"/>
  <c r="AB119" i="1"/>
  <c r="AB263" i="1"/>
  <c r="AB407" i="1"/>
  <c r="AB551" i="1"/>
  <c r="AB695" i="1"/>
  <c r="AB747" i="1"/>
  <c r="AB759" i="1"/>
  <c r="AB771" i="1"/>
  <c r="AB783" i="1"/>
  <c r="AB795" i="1"/>
  <c r="AB807" i="1"/>
  <c r="AB819" i="1"/>
  <c r="AB831" i="1"/>
  <c r="AB843" i="1"/>
  <c r="AB855" i="1"/>
  <c r="AB867" i="1"/>
  <c r="AB879" i="1"/>
  <c r="AB891" i="1"/>
  <c r="AB903" i="1"/>
  <c r="AB915" i="1"/>
  <c r="AB927" i="1"/>
  <c r="AB939" i="1"/>
  <c r="AB951" i="1"/>
  <c r="AB963" i="1"/>
  <c r="AB975" i="1"/>
  <c r="AB987" i="1"/>
  <c r="AB999" i="1"/>
  <c r="AB1011" i="1"/>
  <c r="AB1023" i="1"/>
  <c r="AB1035" i="1"/>
  <c r="AB1047" i="1"/>
  <c r="AB1059" i="1"/>
  <c r="AB1071" i="1"/>
  <c r="AB1083" i="1"/>
  <c r="AB1095" i="1"/>
  <c r="AB1107" i="1"/>
  <c r="AB1119" i="1"/>
  <c r="AB1131" i="1"/>
  <c r="AB1143" i="1"/>
  <c r="AB1155" i="1"/>
  <c r="AB1167" i="1"/>
  <c r="AB1179" i="1"/>
  <c r="AB1191" i="1"/>
  <c r="AB1203" i="1"/>
  <c r="AB1215" i="1"/>
  <c r="AB1227" i="1"/>
  <c r="AB1239" i="1"/>
  <c r="AB1251" i="1"/>
  <c r="AB1263" i="1"/>
  <c r="AB1275" i="1"/>
  <c r="AB1287" i="1"/>
  <c r="AB1299" i="1"/>
  <c r="AB1311" i="1"/>
  <c r="AB1323" i="1"/>
  <c r="AB1335" i="1"/>
  <c r="AB1347" i="1"/>
  <c r="AB1359" i="1"/>
  <c r="AB1371" i="1"/>
  <c r="AB1383" i="1"/>
  <c r="AB1395" i="1"/>
  <c r="AB1407" i="1"/>
  <c r="AB1419" i="1"/>
  <c r="AB1431" i="1"/>
  <c r="AB1443" i="1"/>
  <c r="AB1455" i="1"/>
  <c r="AB1467" i="1"/>
  <c r="AB1479" i="1"/>
  <c r="AB1491" i="1"/>
  <c r="AB1503" i="1"/>
  <c r="AB1515" i="1"/>
  <c r="AB1527" i="1"/>
  <c r="AB1539" i="1"/>
  <c r="AB1551" i="1"/>
  <c r="AB1563" i="1"/>
  <c r="V29" i="1"/>
  <c r="V28" i="1"/>
  <c r="V27" i="1"/>
  <c r="T29" i="1"/>
  <c r="T28" i="1"/>
  <c r="V24" i="1"/>
  <c r="V23" i="1"/>
  <c r="V22" i="1"/>
  <c r="V21" i="1"/>
  <c r="Q21" i="1"/>
  <c r="T24" i="1"/>
  <c r="AC1490" i="1" s="1"/>
  <c r="T23" i="1"/>
  <c r="AC615" i="1" s="1"/>
  <c r="T22" i="1"/>
  <c r="AC1454" i="1" s="1"/>
  <c r="T21" i="1"/>
  <c r="AC1203" i="1" s="1"/>
  <c r="V17" i="1"/>
  <c r="V16" i="1"/>
  <c r="V15" i="1"/>
  <c r="T17" i="1"/>
  <c r="AB757" i="1" s="1"/>
  <c r="T16" i="1"/>
  <c r="AB107" i="1" s="1"/>
  <c r="T15" i="1"/>
  <c r="AB13" i="1" l="1"/>
  <c r="AB49" i="1"/>
  <c r="AB85" i="1"/>
  <c r="AB121" i="1"/>
  <c r="AB157" i="1"/>
  <c r="AB193" i="1"/>
  <c r="AB229" i="1"/>
  <c r="AB265" i="1"/>
  <c r="AB301" i="1"/>
  <c r="AB337" i="1"/>
  <c r="AB373" i="1"/>
  <c r="AB409" i="1"/>
  <c r="AB445" i="1"/>
  <c r="AB481" i="1"/>
  <c r="AB517" i="1"/>
  <c r="AB553" i="1"/>
  <c r="AB589" i="1"/>
  <c r="AB625" i="1"/>
  <c r="AB661" i="1"/>
  <c r="AB697" i="1"/>
  <c r="AB733" i="1"/>
  <c r="AB14" i="1"/>
  <c r="AB50" i="1"/>
  <c r="AB86" i="1"/>
  <c r="AB122" i="1"/>
  <c r="AB158" i="1"/>
  <c r="AB194" i="1"/>
  <c r="AB230" i="1"/>
  <c r="AB266" i="1"/>
  <c r="AB302" i="1"/>
  <c r="AB338" i="1"/>
  <c r="AB374" i="1"/>
  <c r="AB410" i="1"/>
  <c r="AB446" i="1"/>
  <c r="AB482" i="1"/>
  <c r="AB518" i="1"/>
  <c r="AB554" i="1"/>
  <c r="AB590" i="1"/>
  <c r="AB626" i="1"/>
  <c r="AB662" i="1"/>
  <c r="AB698" i="1"/>
  <c r="AB734" i="1"/>
  <c r="AB39" i="1"/>
  <c r="AB75" i="1"/>
  <c r="AB111" i="1"/>
  <c r="AB147" i="1"/>
  <c r="AB183" i="1"/>
  <c r="AB219" i="1"/>
  <c r="AB255" i="1"/>
  <c r="AB291" i="1"/>
  <c r="AB327" i="1"/>
  <c r="AB363" i="1"/>
  <c r="AB399" i="1"/>
  <c r="AB435" i="1"/>
  <c r="AB471" i="1"/>
  <c r="AB507" i="1"/>
  <c r="AB543" i="1"/>
  <c r="AB579" i="1"/>
  <c r="AB615" i="1"/>
  <c r="AB651" i="1"/>
  <c r="AB687" i="1"/>
  <c r="AB723" i="1"/>
  <c r="AB4" i="1"/>
  <c r="AB40" i="1"/>
  <c r="AB76" i="1"/>
  <c r="AB112" i="1"/>
  <c r="AB148" i="1"/>
  <c r="AB184" i="1"/>
  <c r="AB220" i="1"/>
  <c r="AB256" i="1"/>
  <c r="AB292" i="1"/>
  <c r="AB328" i="1"/>
  <c r="AB364" i="1"/>
  <c r="AB400" i="1"/>
  <c r="AB436" i="1"/>
  <c r="AB472" i="1"/>
  <c r="AB508" i="1"/>
  <c r="AB544" i="1"/>
  <c r="AB580" i="1"/>
  <c r="AB616" i="1"/>
  <c r="AB652" i="1"/>
  <c r="AB688" i="1"/>
  <c r="AB724" i="1"/>
  <c r="AB5" i="1"/>
  <c r="AB41" i="1"/>
  <c r="AB77" i="1"/>
  <c r="AB113" i="1"/>
  <c r="AB149" i="1"/>
  <c r="AB185" i="1"/>
  <c r="AB221" i="1"/>
  <c r="AB257" i="1"/>
  <c r="AB293" i="1"/>
  <c r="AB329" i="1"/>
  <c r="AB365" i="1"/>
  <c r="AB401" i="1"/>
  <c r="AB437" i="1"/>
  <c r="AB473" i="1"/>
  <c r="AB509" i="1"/>
  <c r="AB545" i="1"/>
  <c r="AB581" i="1"/>
  <c r="AB617" i="1"/>
  <c r="AB653" i="1"/>
  <c r="AB689" i="1"/>
  <c r="AB725" i="1"/>
  <c r="AB30" i="1"/>
  <c r="AB66" i="1"/>
  <c r="AB102" i="1"/>
  <c r="AB138" i="1"/>
  <c r="AB174" i="1"/>
  <c r="AB210" i="1"/>
  <c r="AB246" i="1"/>
  <c r="AB282" i="1"/>
  <c r="AB318" i="1"/>
  <c r="AB354" i="1"/>
  <c r="AB390" i="1"/>
  <c r="AB426" i="1"/>
  <c r="AB462" i="1"/>
  <c r="AB498" i="1"/>
  <c r="AB534" i="1"/>
  <c r="AB570" i="1"/>
  <c r="AB606" i="1"/>
  <c r="AB642" i="1"/>
  <c r="AB678" i="1"/>
  <c r="AB714" i="1"/>
  <c r="AB31" i="1"/>
  <c r="AB67" i="1"/>
  <c r="AB103" i="1"/>
  <c r="AB139" i="1"/>
  <c r="AB175" i="1"/>
  <c r="AB211" i="1"/>
  <c r="AB247" i="1"/>
  <c r="AB283" i="1"/>
  <c r="AB319" i="1"/>
  <c r="AB355" i="1"/>
  <c r="AB391" i="1"/>
  <c r="AB427" i="1"/>
  <c r="AB463" i="1"/>
  <c r="AB499" i="1"/>
  <c r="AB535" i="1"/>
  <c r="AB571" i="1"/>
  <c r="AB607" i="1"/>
  <c r="AB643" i="1"/>
  <c r="AB679" i="1"/>
  <c r="AB715" i="1"/>
  <c r="AB32" i="1"/>
  <c r="AB68" i="1"/>
  <c r="AB104" i="1"/>
  <c r="AB140" i="1"/>
  <c r="AB176" i="1"/>
  <c r="AB212" i="1"/>
  <c r="AB248" i="1"/>
  <c r="AB284" i="1"/>
  <c r="AB320" i="1"/>
  <c r="AB356" i="1"/>
  <c r="AB392" i="1"/>
  <c r="AB428" i="1"/>
  <c r="AB464" i="1"/>
  <c r="AB500" i="1"/>
  <c r="AB536" i="1"/>
  <c r="AB572" i="1"/>
  <c r="AB608" i="1"/>
  <c r="AB644" i="1"/>
  <c r="AB680" i="1"/>
  <c r="AB716" i="1"/>
  <c r="AB21" i="1"/>
  <c r="AB57" i="1"/>
  <c r="AB93" i="1"/>
  <c r="AB129" i="1"/>
  <c r="AB165" i="1"/>
  <c r="AB201" i="1"/>
  <c r="AB237" i="1"/>
  <c r="AB273" i="1"/>
  <c r="AB309" i="1"/>
  <c r="AB345" i="1"/>
  <c r="AB381" i="1"/>
  <c r="AB417" i="1"/>
  <c r="AB453" i="1"/>
  <c r="AB489" i="1"/>
  <c r="AB525" i="1"/>
  <c r="AB561" i="1"/>
  <c r="AB597" i="1"/>
  <c r="AB633" i="1"/>
  <c r="AB669" i="1"/>
  <c r="AB705" i="1"/>
  <c r="AB22" i="1"/>
  <c r="AB58" i="1"/>
  <c r="AB94" i="1"/>
  <c r="AB130" i="1"/>
  <c r="AB166" i="1"/>
  <c r="AB202" i="1"/>
  <c r="AB238" i="1"/>
  <c r="AB274" i="1"/>
  <c r="AB310" i="1"/>
  <c r="AB346" i="1"/>
  <c r="AB382" i="1"/>
  <c r="AB418" i="1"/>
  <c r="AB454" i="1"/>
  <c r="AB490" i="1"/>
  <c r="AB526" i="1"/>
  <c r="AB562" i="1"/>
  <c r="AB598" i="1"/>
  <c r="AB634" i="1"/>
  <c r="AB670" i="1"/>
  <c r="AB706" i="1"/>
  <c r="AB12" i="1"/>
  <c r="AB48" i="1"/>
  <c r="AB84" i="1"/>
  <c r="AB120" i="1"/>
  <c r="AB156" i="1"/>
  <c r="AB192" i="1"/>
  <c r="AB228" i="1"/>
  <c r="AB264" i="1"/>
  <c r="AB300" i="1"/>
  <c r="AB336" i="1"/>
  <c r="AB372" i="1"/>
  <c r="AB408" i="1"/>
  <c r="AB444" i="1"/>
  <c r="AB480" i="1"/>
  <c r="AB516" i="1"/>
  <c r="AB552" i="1"/>
  <c r="AB588" i="1"/>
  <c r="AB624" i="1"/>
  <c r="AB660" i="1"/>
  <c r="AB696" i="1"/>
  <c r="AB732" i="1"/>
  <c r="AQ34" i="1"/>
  <c r="AQ46" i="1"/>
  <c r="AQ142" i="1"/>
  <c r="AQ154" i="1"/>
  <c r="AQ250" i="1"/>
  <c r="AQ262" i="1"/>
  <c r="AQ358" i="1"/>
  <c r="AQ370" i="1"/>
  <c r="AQ466" i="1"/>
  <c r="AQ478" i="1"/>
  <c r="AQ574" i="1"/>
  <c r="AQ586" i="1"/>
  <c r="AQ682" i="1"/>
  <c r="AQ694" i="1"/>
  <c r="AQ35" i="1"/>
  <c r="AQ47" i="1"/>
  <c r="AQ143" i="1"/>
  <c r="AQ155" i="1"/>
  <c r="AQ251" i="1"/>
  <c r="AQ263" i="1"/>
  <c r="AQ359" i="1"/>
  <c r="AQ371" i="1"/>
  <c r="AQ467" i="1"/>
  <c r="AQ479" i="1"/>
  <c r="AQ575" i="1"/>
  <c r="AQ587" i="1"/>
  <c r="AQ36" i="1"/>
  <c r="AQ48" i="1"/>
  <c r="AQ144" i="1"/>
  <c r="AQ156" i="1"/>
  <c r="AQ252" i="1"/>
  <c r="AQ264" i="1"/>
  <c r="AQ360" i="1"/>
  <c r="AQ372" i="1"/>
  <c r="AQ468" i="1"/>
  <c r="AQ480" i="1"/>
  <c r="AQ576" i="1"/>
  <c r="AQ588" i="1"/>
  <c r="AQ684" i="1"/>
  <c r="AQ696" i="1"/>
  <c r="AQ37" i="1"/>
  <c r="AQ49" i="1"/>
  <c r="AQ145" i="1"/>
  <c r="AQ157" i="1"/>
  <c r="AQ253" i="1"/>
  <c r="AQ265" i="1"/>
  <c r="AQ361" i="1"/>
  <c r="AQ373" i="1"/>
  <c r="AQ469" i="1"/>
  <c r="AQ481" i="1"/>
  <c r="AQ577" i="1"/>
  <c r="AQ589" i="1"/>
  <c r="AQ685" i="1"/>
  <c r="AQ697" i="1"/>
  <c r="AQ38" i="1"/>
  <c r="AQ50" i="1"/>
  <c r="AQ146" i="1"/>
  <c r="AQ158" i="1"/>
  <c r="AQ254" i="1"/>
  <c r="AQ266" i="1"/>
  <c r="AQ362" i="1"/>
  <c r="AQ374" i="1"/>
  <c r="AQ470" i="1"/>
  <c r="AQ482" i="1"/>
  <c r="AQ578" i="1"/>
  <c r="AQ590" i="1"/>
  <c r="AQ686" i="1"/>
  <c r="AQ698" i="1"/>
  <c r="AQ39" i="1"/>
  <c r="AQ51" i="1"/>
  <c r="AQ147" i="1"/>
  <c r="AQ159" i="1"/>
  <c r="AQ255" i="1"/>
  <c r="AQ267" i="1"/>
  <c r="AQ363" i="1"/>
  <c r="AQ375" i="1"/>
  <c r="AQ471" i="1"/>
  <c r="AQ483" i="1"/>
  <c r="AQ579" i="1"/>
  <c r="AQ591" i="1"/>
  <c r="AQ40" i="1"/>
  <c r="AQ52" i="1"/>
  <c r="AQ148" i="1"/>
  <c r="AQ160" i="1"/>
  <c r="AQ256" i="1"/>
  <c r="AQ268" i="1"/>
  <c r="AQ364" i="1"/>
  <c r="AQ376" i="1"/>
  <c r="AQ472" i="1"/>
  <c r="AQ484" i="1"/>
  <c r="AQ580" i="1"/>
  <c r="AQ592" i="1"/>
  <c r="AQ688" i="1"/>
  <c r="AQ700" i="1"/>
  <c r="AQ41" i="1"/>
  <c r="AQ53" i="1"/>
  <c r="AQ149" i="1"/>
  <c r="AQ161" i="1"/>
  <c r="AQ257" i="1"/>
  <c r="AQ269" i="1"/>
  <c r="AQ365" i="1"/>
  <c r="AQ377" i="1"/>
  <c r="AQ473" i="1"/>
  <c r="AQ485" i="1"/>
  <c r="AQ581" i="1"/>
  <c r="AQ593" i="1"/>
  <c r="AQ689" i="1"/>
  <c r="AQ701" i="1"/>
  <c r="AQ30" i="1"/>
  <c r="AQ42" i="1"/>
  <c r="AQ54" i="1"/>
  <c r="AQ138" i="1"/>
  <c r="AQ150" i="1"/>
  <c r="AQ162" i="1"/>
  <c r="AQ246" i="1"/>
  <c r="AQ258" i="1"/>
  <c r="AQ270" i="1"/>
  <c r="AQ354" i="1"/>
  <c r="AQ366" i="1"/>
  <c r="AQ378" i="1"/>
  <c r="AQ462" i="1"/>
  <c r="AQ474" i="1"/>
  <c r="AQ486" i="1"/>
  <c r="AQ570" i="1"/>
  <c r="AQ582" i="1"/>
  <c r="AQ594" i="1"/>
  <c r="AQ678" i="1"/>
  <c r="AQ690" i="1"/>
  <c r="AQ702" i="1"/>
  <c r="AQ33" i="1"/>
  <c r="AQ45" i="1"/>
  <c r="AQ141" i="1"/>
  <c r="AQ153" i="1"/>
  <c r="AQ249" i="1"/>
  <c r="AQ261" i="1"/>
  <c r="AQ357" i="1"/>
  <c r="AQ369" i="1"/>
  <c r="AQ465" i="1"/>
  <c r="AQ477" i="1"/>
  <c r="AQ573" i="1"/>
  <c r="AQ585" i="1"/>
  <c r="AQ681" i="1"/>
  <c r="AQ693" i="1"/>
  <c r="AQ44" i="1"/>
  <c r="AQ260" i="1"/>
  <c r="AQ476" i="1"/>
  <c r="AQ687" i="1"/>
  <c r="AQ787" i="1"/>
  <c r="AQ799" i="1"/>
  <c r="AQ811" i="1"/>
  <c r="AQ895" i="1"/>
  <c r="AQ907" i="1"/>
  <c r="AQ919" i="1"/>
  <c r="AQ1003" i="1"/>
  <c r="AQ1015" i="1"/>
  <c r="AQ1027" i="1"/>
  <c r="AQ1111" i="1"/>
  <c r="AQ1123" i="1"/>
  <c r="AQ1135" i="1"/>
  <c r="AQ1219" i="1"/>
  <c r="AQ1231" i="1"/>
  <c r="AQ1243" i="1"/>
  <c r="AQ1327" i="1"/>
  <c r="AQ1339" i="1"/>
  <c r="AQ1351" i="1"/>
  <c r="AQ1435" i="1"/>
  <c r="AQ1447" i="1"/>
  <c r="AQ1459" i="1"/>
  <c r="AQ1543" i="1"/>
  <c r="AQ1555" i="1"/>
  <c r="AQ55" i="1"/>
  <c r="AQ271" i="1"/>
  <c r="AQ487" i="1"/>
  <c r="AQ691" i="1"/>
  <c r="AQ788" i="1"/>
  <c r="AQ800" i="1"/>
  <c r="AQ812" i="1"/>
  <c r="AQ56" i="1"/>
  <c r="AQ272" i="1"/>
  <c r="AQ488" i="1"/>
  <c r="AQ692" i="1"/>
  <c r="AQ789" i="1"/>
  <c r="AQ801" i="1"/>
  <c r="AQ897" i="1"/>
  <c r="AQ909" i="1"/>
  <c r="AQ1005" i="1"/>
  <c r="AQ1017" i="1"/>
  <c r="AQ1113" i="1"/>
  <c r="AQ1125" i="1"/>
  <c r="AQ1221" i="1"/>
  <c r="AQ1233" i="1"/>
  <c r="AQ1329" i="1"/>
  <c r="AQ1341" i="1"/>
  <c r="AQ1437" i="1"/>
  <c r="AQ1449" i="1"/>
  <c r="AQ1545" i="1"/>
  <c r="AQ1557" i="1"/>
  <c r="AQ139" i="1"/>
  <c r="AQ355" i="1"/>
  <c r="AQ571" i="1"/>
  <c r="AQ695" i="1"/>
  <c r="AQ790" i="1"/>
  <c r="AQ802" i="1"/>
  <c r="AQ898" i="1"/>
  <c r="AQ910" i="1"/>
  <c r="AQ1006" i="1"/>
  <c r="AQ1018" i="1"/>
  <c r="AQ1114" i="1"/>
  <c r="AQ1126" i="1"/>
  <c r="AQ1222" i="1"/>
  <c r="AQ1234" i="1"/>
  <c r="AQ1330" i="1"/>
  <c r="AQ1342" i="1"/>
  <c r="AQ1438" i="1"/>
  <c r="AQ1450" i="1"/>
  <c r="AQ1546" i="1"/>
  <c r="AQ1558" i="1"/>
  <c r="AQ140" i="1"/>
  <c r="AQ356" i="1"/>
  <c r="AQ572" i="1"/>
  <c r="AQ699" i="1"/>
  <c r="AQ791" i="1"/>
  <c r="AQ803" i="1"/>
  <c r="AQ899" i="1"/>
  <c r="AQ911" i="1"/>
  <c r="AQ1007" i="1"/>
  <c r="AQ1019" i="1"/>
  <c r="AQ1115" i="1"/>
  <c r="AQ1127" i="1"/>
  <c r="AQ1223" i="1"/>
  <c r="AQ1235" i="1"/>
  <c r="AQ1331" i="1"/>
  <c r="AQ1343" i="1"/>
  <c r="AQ1439" i="1"/>
  <c r="AQ1451" i="1"/>
  <c r="AQ1547" i="1"/>
  <c r="AQ1559" i="1"/>
  <c r="AQ151" i="1"/>
  <c r="AQ367" i="1"/>
  <c r="AQ583" i="1"/>
  <c r="AQ703" i="1"/>
  <c r="AQ792" i="1"/>
  <c r="AQ804" i="1"/>
  <c r="AQ900" i="1"/>
  <c r="AQ912" i="1"/>
  <c r="AQ1008" i="1"/>
  <c r="AQ1020" i="1"/>
  <c r="AQ1116" i="1"/>
  <c r="AQ1128" i="1"/>
  <c r="AQ152" i="1"/>
  <c r="AQ368" i="1"/>
  <c r="AQ584" i="1"/>
  <c r="AQ704" i="1"/>
  <c r="AQ793" i="1"/>
  <c r="AQ805" i="1"/>
  <c r="AQ901" i="1"/>
  <c r="AQ913" i="1"/>
  <c r="AQ1009" i="1"/>
  <c r="AQ1021" i="1"/>
  <c r="AQ1117" i="1"/>
  <c r="AQ1129" i="1"/>
  <c r="AQ1225" i="1"/>
  <c r="AQ1237" i="1"/>
  <c r="AQ1333" i="1"/>
  <c r="AQ1345" i="1"/>
  <c r="AQ1441" i="1"/>
  <c r="AQ1453" i="1"/>
  <c r="AQ1549" i="1"/>
  <c r="AQ1561" i="1"/>
  <c r="AQ163" i="1"/>
  <c r="AQ379" i="1"/>
  <c r="AQ595" i="1"/>
  <c r="AQ794" i="1"/>
  <c r="AQ806" i="1"/>
  <c r="AQ902" i="1"/>
  <c r="AQ914" i="1"/>
  <c r="AQ1010" i="1"/>
  <c r="AQ1022" i="1"/>
  <c r="AQ1118" i="1"/>
  <c r="AQ1130" i="1"/>
  <c r="AQ1226" i="1"/>
  <c r="AQ1238" i="1"/>
  <c r="AQ1334" i="1"/>
  <c r="AQ1346" i="1"/>
  <c r="AQ1442" i="1"/>
  <c r="AQ1454" i="1"/>
  <c r="AQ1550" i="1"/>
  <c r="AQ1562" i="1"/>
  <c r="AQ164" i="1"/>
  <c r="AQ380" i="1"/>
  <c r="AQ596" i="1"/>
  <c r="AQ795" i="1"/>
  <c r="AQ807" i="1"/>
  <c r="AQ903" i="1"/>
  <c r="AQ915" i="1"/>
  <c r="AQ1011" i="1"/>
  <c r="AQ1023" i="1"/>
  <c r="AQ1119" i="1"/>
  <c r="AQ1131" i="1"/>
  <c r="AQ1227" i="1"/>
  <c r="AQ1239" i="1"/>
  <c r="AQ1335" i="1"/>
  <c r="AQ1347" i="1"/>
  <c r="AQ1443" i="1"/>
  <c r="AQ1455" i="1"/>
  <c r="AQ1551" i="1"/>
  <c r="AQ1563" i="1"/>
  <c r="AQ31" i="1"/>
  <c r="AQ247" i="1"/>
  <c r="AQ463" i="1"/>
  <c r="AQ679" i="1"/>
  <c r="AQ796" i="1"/>
  <c r="AQ808" i="1"/>
  <c r="AQ904" i="1"/>
  <c r="AQ916" i="1"/>
  <c r="AQ1012" i="1"/>
  <c r="AQ1024" i="1"/>
  <c r="AQ43" i="1"/>
  <c r="AQ259" i="1"/>
  <c r="AQ475" i="1"/>
  <c r="AQ683" i="1"/>
  <c r="AQ786" i="1"/>
  <c r="AQ798" i="1"/>
  <c r="AQ810" i="1"/>
  <c r="AQ894" i="1"/>
  <c r="AQ906" i="1"/>
  <c r="AQ918" i="1"/>
  <c r="AQ1002" i="1"/>
  <c r="AQ1014" i="1"/>
  <c r="AQ1026" i="1"/>
  <c r="AQ1110" i="1"/>
  <c r="AQ1122" i="1"/>
  <c r="AQ1134" i="1"/>
  <c r="AQ1218" i="1"/>
  <c r="AQ1230" i="1"/>
  <c r="AQ1242" i="1"/>
  <c r="AQ1326" i="1"/>
  <c r="AQ1338" i="1"/>
  <c r="AQ1350" i="1"/>
  <c r="AQ1434" i="1"/>
  <c r="AQ1446" i="1"/>
  <c r="AQ1458" i="1"/>
  <c r="AQ1542" i="1"/>
  <c r="AQ1554" i="1"/>
  <c r="AQ1013" i="1"/>
  <c r="AQ1121" i="1"/>
  <c r="AQ1244" i="1"/>
  <c r="AQ1352" i="1"/>
  <c r="AQ1460" i="1"/>
  <c r="AQ32" i="1"/>
  <c r="AQ1016" i="1"/>
  <c r="AQ1124" i="1"/>
  <c r="AQ1025" i="1"/>
  <c r="AQ1132" i="1"/>
  <c r="AQ1028" i="1"/>
  <c r="AQ1133" i="1"/>
  <c r="AQ248" i="1"/>
  <c r="AQ797" i="1"/>
  <c r="AQ1136" i="1"/>
  <c r="AQ1220" i="1"/>
  <c r="AQ1328" i="1"/>
  <c r="AQ1436" i="1"/>
  <c r="AQ1544" i="1"/>
  <c r="AQ809" i="1"/>
  <c r="AQ896" i="1"/>
  <c r="AQ1224" i="1"/>
  <c r="AQ1332" i="1"/>
  <c r="AQ1440" i="1"/>
  <c r="AQ1548" i="1"/>
  <c r="AQ905" i="1"/>
  <c r="AQ1228" i="1"/>
  <c r="AQ1336" i="1"/>
  <c r="AQ1444" i="1"/>
  <c r="AQ1552" i="1"/>
  <c r="AQ464" i="1"/>
  <c r="AQ908" i="1"/>
  <c r="AQ1229" i="1"/>
  <c r="AQ1337" i="1"/>
  <c r="AQ1445" i="1"/>
  <c r="AQ1553" i="1"/>
  <c r="AQ917" i="1"/>
  <c r="AQ1232" i="1"/>
  <c r="AQ1340" i="1"/>
  <c r="AQ1448" i="1"/>
  <c r="AQ1556" i="1"/>
  <c r="AQ920" i="1"/>
  <c r="AQ1236" i="1"/>
  <c r="AQ1344" i="1"/>
  <c r="AQ1452" i="1"/>
  <c r="AQ1560" i="1"/>
  <c r="AQ680" i="1"/>
  <c r="AQ1004" i="1"/>
  <c r="AQ1120" i="1"/>
  <c r="AQ1241" i="1"/>
  <c r="AQ1349" i="1"/>
  <c r="AQ1457" i="1"/>
  <c r="AQ1565" i="1"/>
  <c r="AQ1456" i="1"/>
  <c r="AQ1112" i="1"/>
  <c r="AQ1564" i="1"/>
  <c r="AQ1240" i="1"/>
  <c r="AQ1348" i="1"/>
  <c r="AB1562" i="1"/>
  <c r="AB1550" i="1"/>
  <c r="AB1538" i="1"/>
  <c r="AB1526" i="1"/>
  <c r="AB1514" i="1"/>
  <c r="AB1502" i="1"/>
  <c r="AB1490" i="1"/>
  <c r="AB1478" i="1"/>
  <c r="AB1466" i="1"/>
  <c r="AB1454" i="1"/>
  <c r="AB1442" i="1"/>
  <c r="AB1430" i="1"/>
  <c r="AB1418" i="1"/>
  <c r="AB1406" i="1"/>
  <c r="AB1394" i="1"/>
  <c r="AB1382" i="1"/>
  <c r="AB1370" i="1"/>
  <c r="AB1358" i="1"/>
  <c r="AB1346" i="1"/>
  <c r="AB1334" i="1"/>
  <c r="AB1322" i="1"/>
  <c r="AB1310" i="1"/>
  <c r="AB1298" i="1"/>
  <c r="AB1286" i="1"/>
  <c r="AB1274" i="1"/>
  <c r="AB1262" i="1"/>
  <c r="AB1250" i="1"/>
  <c r="AB1238" i="1"/>
  <c r="AB1226" i="1"/>
  <c r="AB1214" i="1"/>
  <c r="AB1202" i="1"/>
  <c r="AB1190" i="1"/>
  <c r="AB1178" i="1"/>
  <c r="AB1166" i="1"/>
  <c r="AB1154" i="1"/>
  <c r="AB1142" i="1"/>
  <c r="AB1130" i="1"/>
  <c r="AB1118" i="1"/>
  <c r="AB1106" i="1"/>
  <c r="AB1094" i="1"/>
  <c r="AB1082" i="1"/>
  <c r="AB1070" i="1"/>
  <c r="AB1058" i="1"/>
  <c r="AB1046" i="1"/>
  <c r="AB1034" i="1"/>
  <c r="AB1022" i="1"/>
  <c r="AB1010" i="1"/>
  <c r="AB998" i="1"/>
  <c r="AB986" i="1"/>
  <c r="AB974" i="1"/>
  <c r="AB962" i="1"/>
  <c r="AB950" i="1"/>
  <c r="AB938" i="1"/>
  <c r="AB926" i="1"/>
  <c r="AB914" i="1"/>
  <c r="AB902" i="1"/>
  <c r="AB890" i="1"/>
  <c r="AB878" i="1"/>
  <c r="AB866" i="1"/>
  <c r="AB854" i="1"/>
  <c r="AB842" i="1"/>
  <c r="AB830" i="1"/>
  <c r="AB818" i="1"/>
  <c r="AB806" i="1"/>
  <c r="AB794" i="1"/>
  <c r="AB782" i="1"/>
  <c r="AB770" i="1"/>
  <c r="AB758" i="1"/>
  <c r="AB746" i="1"/>
  <c r="AB683" i="1"/>
  <c r="AB539" i="1"/>
  <c r="AB395" i="1"/>
  <c r="AB251" i="1"/>
  <c r="AC1526" i="1"/>
  <c r="AC1347" i="1"/>
  <c r="AB25" i="1"/>
  <c r="AB61" i="1"/>
  <c r="AB97" i="1"/>
  <c r="AB133" i="1"/>
  <c r="AB169" i="1"/>
  <c r="AB205" i="1"/>
  <c r="AB241" i="1"/>
  <c r="AB277" i="1"/>
  <c r="AB313" i="1"/>
  <c r="AB349" i="1"/>
  <c r="AB385" i="1"/>
  <c r="AB421" i="1"/>
  <c r="AB457" i="1"/>
  <c r="AB493" i="1"/>
  <c r="AB529" i="1"/>
  <c r="AB565" i="1"/>
  <c r="AB601" i="1"/>
  <c r="AB637" i="1"/>
  <c r="AB673" i="1"/>
  <c r="AB709" i="1"/>
  <c r="AB26" i="1"/>
  <c r="AB62" i="1"/>
  <c r="AB98" i="1"/>
  <c r="AB134" i="1"/>
  <c r="AB170" i="1"/>
  <c r="AB206" i="1"/>
  <c r="AB242" i="1"/>
  <c r="AB278" i="1"/>
  <c r="AB314" i="1"/>
  <c r="AB350" i="1"/>
  <c r="AB386" i="1"/>
  <c r="AB422" i="1"/>
  <c r="AB458" i="1"/>
  <c r="AB494" i="1"/>
  <c r="AB530" i="1"/>
  <c r="AB566" i="1"/>
  <c r="AB602" i="1"/>
  <c r="AB638" i="1"/>
  <c r="AB674" i="1"/>
  <c r="AB710" i="1"/>
  <c r="AB15" i="1"/>
  <c r="AB51" i="1"/>
  <c r="AB87" i="1"/>
  <c r="AB123" i="1"/>
  <c r="AB159" i="1"/>
  <c r="AB195" i="1"/>
  <c r="AB231" i="1"/>
  <c r="AB267" i="1"/>
  <c r="AB303" i="1"/>
  <c r="AB339" i="1"/>
  <c r="AB375" i="1"/>
  <c r="AB411" i="1"/>
  <c r="AB447" i="1"/>
  <c r="AB483" i="1"/>
  <c r="AB519" i="1"/>
  <c r="AB555" i="1"/>
  <c r="AB591" i="1"/>
  <c r="AB627" i="1"/>
  <c r="AB663" i="1"/>
  <c r="AB699" i="1"/>
  <c r="AB735" i="1"/>
  <c r="AB16" i="1"/>
  <c r="AB52" i="1"/>
  <c r="AB88" i="1"/>
  <c r="AB124" i="1"/>
  <c r="AB160" i="1"/>
  <c r="AB196" i="1"/>
  <c r="AB232" i="1"/>
  <c r="AB268" i="1"/>
  <c r="AB304" i="1"/>
  <c r="AB340" i="1"/>
  <c r="AB376" i="1"/>
  <c r="AB412" i="1"/>
  <c r="AB448" i="1"/>
  <c r="AB484" i="1"/>
  <c r="AB520" i="1"/>
  <c r="AB556" i="1"/>
  <c r="AB592" i="1"/>
  <c r="AB628" i="1"/>
  <c r="AB664" i="1"/>
  <c r="AB700" i="1"/>
  <c r="AB736" i="1"/>
  <c r="AB17" i="1"/>
  <c r="AB53" i="1"/>
  <c r="AB89" i="1"/>
  <c r="AB125" i="1"/>
  <c r="AB161" i="1"/>
  <c r="AB197" i="1"/>
  <c r="AB233" i="1"/>
  <c r="AB269" i="1"/>
  <c r="AB305" i="1"/>
  <c r="AB341" i="1"/>
  <c r="AB377" i="1"/>
  <c r="AB413" i="1"/>
  <c r="AB449" i="1"/>
  <c r="AB485" i="1"/>
  <c r="AB521" i="1"/>
  <c r="AB557" i="1"/>
  <c r="AB593" i="1"/>
  <c r="AB629" i="1"/>
  <c r="AB665" i="1"/>
  <c r="AB701" i="1"/>
  <c r="AB737" i="1"/>
  <c r="AB6" i="1"/>
  <c r="AB42" i="1"/>
  <c r="AB78" i="1"/>
  <c r="AB114" i="1"/>
  <c r="AB150" i="1"/>
  <c r="AB186" i="1"/>
  <c r="AB222" i="1"/>
  <c r="AB258" i="1"/>
  <c r="AB294" i="1"/>
  <c r="AB330" i="1"/>
  <c r="AB366" i="1"/>
  <c r="AB402" i="1"/>
  <c r="AB438" i="1"/>
  <c r="AB474" i="1"/>
  <c r="AB510" i="1"/>
  <c r="AB546" i="1"/>
  <c r="AB582" i="1"/>
  <c r="AB618" i="1"/>
  <c r="AB654" i="1"/>
  <c r="AB690" i="1"/>
  <c r="AB726" i="1"/>
  <c r="AB7" i="1"/>
  <c r="AB43" i="1"/>
  <c r="AB79" i="1"/>
  <c r="AB115" i="1"/>
  <c r="AB151" i="1"/>
  <c r="AB187" i="1"/>
  <c r="AB223" i="1"/>
  <c r="AB259" i="1"/>
  <c r="AB295" i="1"/>
  <c r="AB331" i="1"/>
  <c r="AB367" i="1"/>
  <c r="AB403" i="1"/>
  <c r="AB439" i="1"/>
  <c r="AB475" i="1"/>
  <c r="AB511" i="1"/>
  <c r="AB547" i="1"/>
  <c r="AB583" i="1"/>
  <c r="AB619" i="1"/>
  <c r="AB655" i="1"/>
  <c r="AB691" i="1"/>
  <c r="AB727" i="1"/>
  <c r="AB8" i="1"/>
  <c r="AB44" i="1"/>
  <c r="AB80" i="1"/>
  <c r="AB116" i="1"/>
  <c r="AB152" i="1"/>
  <c r="AB188" i="1"/>
  <c r="AB224" i="1"/>
  <c r="AB260" i="1"/>
  <c r="AB296" i="1"/>
  <c r="AB332" i="1"/>
  <c r="AB368" i="1"/>
  <c r="AB404" i="1"/>
  <c r="AB440" i="1"/>
  <c r="AB476" i="1"/>
  <c r="AB512" i="1"/>
  <c r="AB548" i="1"/>
  <c r="AB584" i="1"/>
  <c r="AB620" i="1"/>
  <c r="AB656" i="1"/>
  <c r="AB692" i="1"/>
  <c r="AB728" i="1"/>
  <c r="AB33" i="1"/>
  <c r="AB69" i="1"/>
  <c r="AB105" i="1"/>
  <c r="AB141" i="1"/>
  <c r="AB177" i="1"/>
  <c r="AB213" i="1"/>
  <c r="AB249" i="1"/>
  <c r="AB285" i="1"/>
  <c r="AB321" i="1"/>
  <c r="AB357" i="1"/>
  <c r="AB393" i="1"/>
  <c r="AB429" i="1"/>
  <c r="AB465" i="1"/>
  <c r="AB501" i="1"/>
  <c r="AB537" i="1"/>
  <c r="AB573" i="1"/>
  <c r="AB609" i="1"/>
  <c r="AB645" i="1"/>
  <c r="AB681" i="1"/>
  <c r="AB717" i="1"/>
  <c r="AB34" i="1"/>
  <c r="AB70" i="1"/>
  <c r="AB106" i="1"/>
  <c r="AB142" i="1"/>
  <c r="AB178" i="1"/>
  <c r="AB214" i="1"/>
  <c r="AB250" i="1"/>
  <c r="AB286" i="1"/>
  <c r="AB322" i="1"/>
  <c r="AB358" i="1"/>
  <c r="AB394" i="1"/>
  <c r="AB430" i="1"/>
  <c r="AB466" i="1"/>
  <c r="AB502" i="1"/>
  <c r="AB538" i="1"/>
  <c r="AB574" i="1"/>
  <c r="AB610" i="1"/>
  <c r="AB646" i="1"/>
  <c r="AB682" i="1"/>
  <c r="AB718" i="1"/>
  <c r="AB24" i="1"/>
  <c r="AB60" i="1"/>
  <c r="AB96" i="1"/>
  <c r="AB132" i="1"/>
  <c r="AB168" i="1"/>
  <c r="AB204" i="1"/>
  <c r="AB240" i="1"/>
  <c r="AB276" i="1"/>
  <c r="AB312" i="1"/>
  <c r="AB348" i="1"/>
  <c r="AB384" i="1"/>
  <c r="AB420" i="1"/>
  <c r="AB456" i="1"/>
  <c r="AB492" i="1"/>
  <c r="AB528" i="1"/>
  <c r="AB564" i="1"/>
  <c r="AB600" i="1"/>
  <c r="AB636" i="1"/>
  <c r="AB672" i="1"/>
  <c r="AB708" i="1"/>
  <c r="AQ58" i="1"/>
  <c r="AQ70" i="1"/>
  <c r="AQ82" i="1"/>
  <c r="AQ166" i="1"/>
  <c r="AQ178" i="1"/>
  <c r="AQ190" i="1"/>
  <c r="AQ274" i="1"/>
  <c r="AQ286" i="1"/>
  <c r="AQ298" i="1"/>
  <c r="AQ382" i="1"/>
  <c r="AQ394" i="1"/>
  <c r="AQ406" i="1"/>
  <c r="AQ490" i="1"/>
  <c r="AQ502" i="1"/>
  <c r="AQ514" i="1"/>
  <c r="AQ598" i="1"/>
  <c r="AQ610" i="1"/>
  <c r="AQ622" i="1"/>
  <c r="AQ706" i="1"/>
  <c r="AQ718" i="1"/>
  <c r="AQ730" i="1"/>
  <c r="AQ59" i="1"/>
  <c r="AQ71" i="1"/>
  <c r="AQ83" i="1"/>
  <c r="AQ167" i="1"/>
  <c r="AQ179" i="1"/>
  <c r="AQ191" i="1"/>
  <c r="AQ275" i="1"/>
  <c r="AQ287" i="1"/>
  <c r="AQ299" i="1"/>
  <c r="AQ383" i="1"/>
  <c r="AQ395" i="1"/>
  <c r="AQ407" i="1"/>
  <c r="AQ491" i="1"/>
  <c r="AQ503" i="1"/>
  <c r="AQ515" i="1"/>
  <c r="AQ599" i="1"/>
  <c r="AQ60" i="1"/>
  <c r="AQ72" i="1"/>
  <c r="AQ168" i="1"/>
  <c r="AQ180" i="1"/>
  <c r="AQ276" i="1"/>
  <c r="AQ288" i="1"/>
  <c r="AQ384" i="1"/>
  <c r="AQ396" i="1"/>
  <c r="AQ492" i="1"/>
  <c r="AQ504" i="1"/>
  <c r="AQ600" i="1"/>
  <c r="AQ612" i="1"/>
  <c r="AQ708" i="1"/>
  <c r="AQ720" i="1"/>
  <c r="AQ61" i="1"/>
  <c r="AQ73" i="1"/>
  <c r="AQ169" i="1"/>
  <c r="AQ181" i="1"/>
  <c r="AQ277" i="1"/>
  <c r="AQ289" i="1"/>
  <c r="AQ385" i="1"/>
  <c r="AQ397" i="1"/>
  <c r="AQ493" i="1"/>
  <c r="AQ505" i="1"/>
  <c r="AQ601" i="1"/>
  <c r="AQ613" i="1"/>
  <c r="AQ709" i="1"/>
  <c r="AQ721" i="1"/>
  <c r="AQ62" i="1"/>
  <c r="AQ74" i="1"/>
  <c r="AQ170" i="1"/>
  <c r="AQ182" i="1"/>
  <c r="AQ278" i="1"/>
  <c r="AQ290" i="1"/>
  <c r="AQ386" i="1"/>
  <c r="AQ398" i="1"/>
  <c r="AQ494" i="1"/>
  <c r="AQ506" i="1"/>
  <c r="AQ602" i="1"/>
  <c r="AQ614" i="1"/>
  <c r="AQ710" i="1"/>
  <c r="AQ722" i="1"/>
  <c r="AQ63" i="1"/>
  <c r="AQ75" i="1"/>
  <c r="AQ171" i="1"/>
  <c r="AQ183" i="1"/>
  <c r="AQ279" i="1"/>
  <c r="AQ291" i="1"/>
  <c r="AQ387" i="1"/>
  <c r="AQ399" i="1"/>
  <c r="AQ495" i="1"/>
  <c r="AQ507" i="1"/>
  <c r="AQ603" i="1"/>
  <c r="AQ64" i="1"/>
  <c r="AQ76" i="1"/>
  <c r="AQ172" i="1"/>
  <c r="AQ184" i="1"/>
  <c r="AQ280" i="1"/>
  <c r="AQ292" i="1"/>
  <c r="AQ388" i="1"/>
  <c r="AQ400" i="1"/>
  <c r="AQ496" i="1"/>
  <c r="AQ508" i="1"/>
  <c r="AQ604" i="1"/>
  <c r="AQ616" i="1"/>
  <c r="AQ712" i="1"/>
  <c r="AQ724" i="1"/>
  <c r="AQ65" i="1"/>
  <c r="AQ77" i="1"/>
  <c r="AQ173" i="1"/>
  <c r="AQ185" i="1"/>
  <c r="AQ281" i="1"/>
  <c r="AQ293" i="1"/>
  <c r="AQ389" i="1"/>
  <c r="AQ401" i="1"/>
  <c r="AQ497" i="1"/>
  <c r="AQ509" i="1"/>
  <c r="AQ605" i="1"/>
  <c r="AQ617" i="1"/>
  <c r="AQ713" i="1"/>
  <c r="AQ725" i="1"/>
  <c r="AQ66" i="1"/>
  <c r="AQ78" i="1"/>
  <c r="AQ174" i="1"/>
  <c r="AQ186" i="1"/>
  <c r="AQ282" i="1"/>
  <c r="AQ294" i="1"/>
  <c r="AQ390" i="1"/>
  <c r="AQ402" i="1"/>
  <c r="AQ498" i="1"/>
  <c r="AQ510" i="1"/>
  <c r="AQ606" i="1"/>
  <c r="AQ618" i="1"/>
  <c r="AQ714" i="1"/>
  <c r="AQ726" i="1"/>
  <c r="AQ57" i="1"/>
  <c r="AQ69" i="1"/>
  <c r="AQ81" i="1"/>
  <c r="AQ165" i="1"/>
  <c r="AQ177" i="1"/>
  <c r="AQ189" i="1"/>
  <c r="AQ273" i="1"/>
  <c r="AQ285" i="1"/>
  <c r="AQ297" i="1"/>
  <c r="AQ381" i="1"/>
  <c r="AQ393" i="1"/>
  <c r="AQ405" i="1"/>
  <c r="AQ489" i="1"/>
  <c r="AQ501" i="1"/>
  <c r="AQ513" i="1"/>
  <c r="AQ597" i="1"/>
  <c r="AQ609" i="1"/>
  <c r="AQ621" i="1"/>
  <c r="AQ705" i="1"/>
  <c r="AQ717" i="1"/>
  <c r="AQ729" i="1"/>
  <c r="AQ188" i="1"/>
  <c r="AQ404" i="1"/>
  <c r="AQ615" i="1"/>
  <c r="AQ723" i="1"/>
  <c r="AQ823" i="1"/>
  <c r="AQ835" i="1"/>
  <c r="AQ931" i="1"/>
  <c r="AQ943" i="1"/>
  <c r="AQ1039" i="1"/>
  <c r="AQ1051" i="1"/>
  <c r="AQ1147" i="1"/>
  <c r="AQ1159" i="1"/>
  <c r="AQ1255" i="1"/>
  <c r="AQ1267" i="1"/>
  <c r="AQ1363" i="1"/>
  <c r="AQ1375" i="1"/>
  <c r="AQ1471" i="1"/>
  <c r="AQ1483" i="1"/>
  <c r="AQ619" i="1"/>
  <c r="AQ727" i="1"/>
  <c r="AQ824" i="1"/>
  <c r="AQ836" i="1"/>
  <c r="AQ620" i="1"/>
  <c r="AQ728" i="1"/>
  <c r="AQ813" i="1"/>
  <c r="AQ825" i="1"/>
  <c r="AQ837" i="1"/>
  <c r="AQ921" i="1"/>
  <c r="AQ933" i="1"/>
  <c r="AQ945" i="1"/>
  <c r="AQ1029" i="1"/>
  <c r="AQ1041" i="1"/>
  <c r="AQ1053" i="1"/>
  <c r="AQ1137" i="1"/>
  <c r="AQ1149" i="1"/>
  <c r="AQ1161" i="1"/>
  <c r="AQ1245" i="1"/>
  <c r="AQ1257" i="1"/>
  <c r="AQ1269" i="1"/>
  <c r="AQ1353" i="1"/>
  <c r="AQ1365" i="1"/>
  <c r="AQ1377" i="1"/>
  <c r="AQ1461" i="1"/>
  <c r="AQ1473" i="1"/>
  <c r="AQ1485" i="1"/>
  <c r="AQ67" i="1"/>
  <c r="AQ283" i="1"/>
  <c r="AQ499" i="1"/>
  <c r="AQ623" i="1"/>
  <c r="AQ731" i="1"/>
  <c r="AQ814" i="1"/>
  <c r="AQ826" i="1"/>
  <c r="AQ838" i="1"/>
  <c r="AQ922" i="1"/>
  <c r="AQ934" i="1"/>
  <c r="AQ946" i="1"/>
  <c r="AQ1030" i="1"/>
  <c r="AQ1042" i="1"/>
  <c r="AQ1054" i="1"/>
  <c r="AQ1138" i="1"/>
  <c r="AQ1150" i="1"/>
  <c r="AQ1162" i="1"/>
  <c r="AQ1246" i="1"/>
  <c r="AQ1258" i="1"/>
  <c r="AQ1270" i="1"/>
  <c r="AQ1354" i="1"/>
  <c r="AQ1366" i="1"/>
  <c r="AQ1378" i="1"/>
  <c r="AQ1462" i="1"/>
  <c r="AQ1474" i="1"/>
  <c r="AQ1486" i="1"/>
  <c r="AQ68" i="1"/>
  <c r="AQ284" i="1"/>
  <c r="AQ500" i="1"/>
  <c r="AQ815" i="1"/>
  <c r="AQ827" i="1"/>
  <c r="AQ839" i="1"/>
  <c r="AQ923" i="1"/>
  <c r="AQ935" i="1"/>
  <c r="AQ947" i="1"/>
  <c r="AQ1031" i="1"/>
  <c r="AQ1043" i="1"/>
  <c r="AQ1055" i="1"/>
  <c r="AQ1139" i="1"/>
  <c r="AQ1151" i="1"/>
  <c r="AQ1163" i="1"/>
  <c r="AQ1247" i="1"/>
  <c r="AQ1259" i="1"/>
  <c r="AQ1271" i="1"/>
  <c r="AQ1355" i="1"/>
  <c r="AQ1367" i="1"/>
  <c r="AQ1379" i="1"/>
  <c r="AQ1463" i="1"/>
  <c r="AQ1475" i="1"/>
  <c r="AQ1487" i="1"/>
  <c r="AQ79" i="1"/>
  <c r="AQ295" i="1"/>
  <c r="AQ511" i="1"/>
  <c r="AQ816" i="1"/>
  <c r="AQ828" i="1"/>
  <c r="AQ924" i="1"/>
  <c r="AQ936" i="1"/>
  <c r="AQ1032" i="1"/>
  <c r="AQ1044" i="1"/>
  <c r="AQ1140" i="1"/>
  <c r="AQ1152" i="1"/>
  <c r="AQ80" i="1"/>
  <c r="AQ296" i="1"/>
  <c r="AQ512" i="1"/>
  <c r="AQ817" i="1"/>
  <c r="AQ829" i="1"/>
  <c r="AQ925" i="1"/>
  <c r="AQ937" i="1"/>
  <c r="AQ1033" i="1"/>
  <c r="AQ1045" i="1"/>
  <c r="AQ1141" i="1"/>
  <c r="AQ1153" i="1"/>
  <c r="AQ1249" i="1"/>
  <c r="AQ1261" i="1"/>
  <c r="AQ1357" i="1"/>
  <c r="AQ1369" i="1"/>
  <c r="AQ1465" i="1"/>
  <c r="AQ1477" i="1"/>
  <c r="AQ707" i="1"/>
  <c r="AQ818" i="1"/>
  <c r="AQ830" i="1"/>
  <c r="AQ926" i="1"/>
  <c r="AQ938" i="1"/>
  <c r="AQ1034" i="1"/>
  <c r="AQ1046" i="1"/>
  <c r="AQ1142" i="1"/>
  <c r="AQ1154" i="1"/>
  <c r="AQ1250" i="1"/>
  <c r="AQ1262" i="1"/>
  <c r="AQ1358" i="1"/>
  <c r="AQ1370" i="1"/>
  <c r="AQ1466" i="1"/>
  <c r="AQ1478" i="1"/>
  <c r="AQ711" i="1"/>
  <c r="AQ819" i="1"/>
  <c r="AQ831" i="1"/>
  <c r="AQ927" i="1"/>
  <c r="AQ939" i="1"/>
  <c r="AQ1035" i="1"/>
  <c r="AQ1047" i="1"/>
  <c r="AQ1143" i="1"/>
  <c r="AQ1155" i="1"/>
  <c r="AQ1251" i="1"/>
  <c r="AQ1263" i="1"/>
  <c r="AQ1359" i="1"/>
  <c r="AQ1371" i="1"/>
  <c r="AQ1467" i="1"/>
  <c r="AQ1479" i="1"/>
  <c r="AQ175" i="1"/>
  <c r="AQ391" i="1"/>
  <c r="AQ607" i="1"/>
  <c r="AQ715" i="1"/>
  <c r="AQ820" i="1"/>
  <c r="AQ832" i="1"/>
  <c r="AQ928" i="1"/>
  <c r="AQ940" i="1"/>
  <c r="AQ1036" i="1"/>
  <c r="AQ1048" i="1"/>
  <c r="AQ187" i="1"/>
  <c r="AQ403" i="1"/>
  <c r="AQ611" i="1"/>
  <c r="AQ719" i="1"/>
  <c r="AQ822" i="1"/>
  <c r="AQ834" i="1"/>
  <c r="AQ930" i="1"/>
  <c r="AQ942" i="1"/>
  <c r="AQ1038" i="1"/>
  <c r="AQ1050" i="1"/>
  <c r="AQ1146" i="1"/>
  <c r="AQ1158" i="1"/>
  <c r="AQ1254" i="1"/>
  <c r="AQ1266" i="1"/>
  <c r="AQ1362" i="1"/>
  <c r="AQ1374" i="1"/>
  <c r="AQ1470" i="1"/>
  <c r="AQ1482" i="1"/>
  <c r="AQ716" i="1"/>
  <c r="AQ941" i="1"/>
  <c r="AQ944" i="1"/>
  <c r="AQ1248" i="1"/>
  <c r="AQ1356" i="1"/>
  <c r="AQ1464" i="1"/>
  <c r="AQ1252" i="1"/>
  <c r="AQ1360" i="1"/>
  <c r="AQ1468" i="1"/>
  <c r="AQ176" i="1"/>
  <c r="AQ1253" i="1"/>
  <c r="AQ1361" i="1"/>
  <c r="AQ1469" i="1"/>
  <c r="AQ1037" i="1"/>
  <c r="AQ1256" i="1"/>
  <c r="AQ1364" i="1"/>
  <c r="AQ1472" i="1"/>
  <c r="AQ1040" i="1"/>
  <c r="AQ1144" i="1"/>
  <c r="AQ1260" i="1"/>
  <c r="AQ1368" i="1"/>
  <c r="AQ1476" i="1"/>
  <c r="AQ392" i="1"/>
  <c r="AQ821" i="1"/>
  <c r="AQ1049" i="1"/>
  <c r="AQ1145" i="1"/>
  <c r="AQ1264" i="1"/>
  <c r="AQ1372" i="1"/>
  <c r="AQ1480" i="1"/>
  <c r="AQ833" i="1"/>
  <c r="AQ1052" i="1"/>
  <c r="AQ1148" i="1"/>
  <c r="AQ1265" i="1"/>
  <c r="AQ1373" i="1"/>
  <c r="AQ1481" i="1"/>
  <c r="AQ1156" i="1"/>
  <c r="AQ1268" i="1"/>
  <c r="AQ1376" i="1"/>
  <c r="AQ1484" i="1"/>
  <c r="AQ608" i="1"/>
  <c r="AQ1157" i="1"/>
  <c r="AQ932" i="1"/>
  <c r="AQ929" i="1"/>
  <c r="AQ1160" i="1"/>
  <c r="AB1561" i="1"/>
  <c r="AB1549" i="1"/>
  <c r="AB1537" i="1"/>
  <c r="AB1525" i="1"/>
  <c r="AB1513" i="1"/>
  <c r="AB1501" i="1"/>
  <c r="AB1489" i="1"/>
  <c r="AB1477" i="1"/>
  <c r="AB1465" i="1"/>
  <c r="AB1453" i="1"/>
  <c r="AB1441" i="1"/>
  <c r="AB1429" i="1"/>
  <c r="AB1417" i="1"/>
  <c r="AB1405" i="1"/>
  <c r="AB1393" i="1"/>
  <c r="AB1381" i="1"/>
  <c r="AB1369" i="1"/>
  <c r="AB1357" i="1"/>
  <c r="AB1345" i="1"/>
  <c r="AB1333" i="1"/>
  <c r="AB1321" i="1"/>
  <c r="AB1309" i="1"/>
  <c r="AB1297" i="1"/>
  <c r="AB1285" i="1"/>
  <c r="AB1273" i="1"/>
  <c r="AB1261" i="1"/>
  <c r="AB1249" i="1"/>
  <c r="AB1237" i="1"/>
  <c r="AB1225" i="1"/>
  <c r="AB1213" i="1"/>
  <c r="AB1201" i="1"/>
  <c r="AB1189" i="1"/>
  <c r="AB1177" i="1"/>
  <c r="AB1165" i="1"/>
  <c r="AB1153" i="1"/>
  <c r="AB1141" i="1"/>
  <c r="AB1129" i="1"/>
  <c r="AB1117" i="1"/>
  <c r="AB1105" i="1"/>
  <c r="AB1093" i="1"/>
  <c r="AB1081" i="1"/>
  <c r="AB1069" i="1"/>
  <c r="AB1057" i="1"/>
  <c r="AB1045" i="1"/>
  <c r="AB1033" i="1"/>
  <c r="AB1021" i="1"/>
  <c r="AB1009" i="1"/>
  <c r="AB997" i="1"/>
  <c r="AB985" i="1"/>
  <c r="AB973" i="1"/>
  <c r="AB961" i="1"/>
  <c r="AB949" i="1"/>
  <c r="AB937" i="1"/>
  <c r="AB925" i="1"/>
  <c r="AB913" i="1"/>
  <c r="AB901" i="1"/>
  <c r="AB889" i="1"/>
  <c r="AB877" i="1"/>
  <c r="AB865" i="1"/>
  <c r="AB853" i="1"/>
  <c r="AB841" i="1"/>
  <c r="AB829" i="1"/>
  <c r="AB817" i="1"/>
  <c r="AB805" i="1"/>
  <c r="AB793" i="1"/>
  <c r="AB781" i="1"/>
  <c r="AB769" i="1"/>
  <c r="AB745" i="1"/>
  <c r="AB671" i="1"/>
  <c r="AB527" i="1"/>
  <c r="AB383" i="1"/>
  <c r="AB239" i="1"/>
  <c r="AB95" i="1"/>
  <c r="AC1514" i="1"/>
  <c r="AC1275" i="1"/>
  <c r="AB37" i="1"/>
  <c r="AB73" i="1"/>
  <c r="AB109" i="1"/>
  <c r="AB145" i="1"/>
  <c r="AB181" i="1"/>
  <c r="AB217" i="1"/>
  <c r="AB253" i="1"/>
  <c r="AB289" i="1"/>
  <c r="AB325" i="1"/>
  <c r="AB361" i="1"/>
  <c r="AB397" i="1"/>
  <c r="AB433" i="1"/>
  <c r="AB469" i="1"/>
  <c r="AB505" i="1"/>
  <c r="AB541" i="1"/>
  <c r="AB577" i="1"/>
  <c r="AB613" i="1"/>
  <c r="AB649" i="1"/>
  <c r="AB685" i="1"/>
  <c r="AB721" i="1"/>
  <c r="AB38" i="1"/>
  <c r="AB74" i="1"/>
  <c r="AB110" i="1"/>
  <c r="AB146" i="1"/>
  <c r="AB182" i="1"/>
  <c r="AB218" i="1"/>
  <c r="AB254" i="1"/>
  <c r="AB290" i="1"/>
  <c r="AB326" i="1"/>
  <c r="AB362" i="1"/>
  <c r="AB398" i="1"/>
  <c r="AB434" i="1"/>
  <c r="AB470" i="1"/>
  <c r="AB506" i="1"/>
  <c r="AB542" i="1"/>
  <c r="AB578" i="1"/>
  <c r="AB614" i="1"/>
  <c r="AB650" i="1"/>
  <c r="AB686" i="1"/>
  <c r="AB722" i="1"/>
  <c r="AB27" i="1"/>
  <c r="AB63" i="1"/>
  <c r="AB99" i="1"/>
  <c r="AB135" i="1"/>
  <c r="AB171" i="1"/>
  <c r="AB207" i="1"/>
  <c r="AB243" i="1"/>
  <c r="AB279" i="1"/>
  <c r="AB315" i="1"/>
  <c r="AB351" i="1"/>
  <c r="AB387" i="1"/>
  <c r="AB423" i="1"/>
  <c r="AB459" i="1"/>
  <c r="AB495" i="1"/>
  <c r="AB531" i="1"/>
  <c r="AB567" i="1"/>
  <c r="AB603" i="1"/>
  <c r="AB639" i="1"/>
  <c r="AB675" i="1"/>
  <c r="AB711" i="1"/>
  <c r="AB28" i="1"/>
  <c r="AB64" i="1"/>
  <c r="AB100" i="1"/>
  <c r="AB136" i="1"/>
  <c r="AB172" i="1"/>
  <c r="AB208" i="1"/>
  <c r="AB244" i="1"/>
  <c r="AB280" i="1"/>
  <c r="AB316" i="1"/>
  <c r="AB352" i="1"/>
  <c r="AB388" i="1"/>
  <c r="AB424" i="1"/>
  <c r="AB460" i="1"/>
  <c r="AB496" i="1"/>
  <c r="AB532" i="1"/>
  <c r="AB568" i="1"/>
  <c r="AB604" i="1"/>
  <c r="AB640" i="1"/>
  <c r="AB676" i="1"/>
  <c r="AB712" i="1"/>
  <c r="AB29" i="1"/>
  <c r="AB65" i="1"/>
  <c r="AB101" i="1"/>
  <c r="AB137" i="1"/>
  <c r="AB173" i="1"/>
  <c r="AB209" i="1"/>
  <c r="AB245" i="1"/>
  <c r="AB281" i="1"/>
  <c r="AB317" i="1"/>
  <c r="AB353" i="1"/>
  <c r="AB389" i="1"/>
  <c r="AB425" i="1"/>
  <c r="AB461" i="1"/>
  <c r="AB497" i="1"/>
  <c r="AB533" i="1"/>
  <c r="AB569" i="1"/>
  <c r="AB605" i="1"/>
  <c r="AB641" i="1"/>
  <c r="AB677" i="1"/>
  <c r="AB713" i="1"/>
  <c r="AB18" i="1"/>
  <c r="AB54" i="1"/>
  <c r="AB90" i="1"/>
  <c r="AB126" i="1"/>
  <c r="AB162" i="1"/>
  <c r="AB198" i="1"/>
  <c r="AB234" i="1"/>
  <c r="AB270" i="1"/>
  <c r="AB306" i="1"/>
  <c r="AB342" i="1"/>
  <c r="AB378" i="1"/>
  <c r="AB414" i="1"/>
  <c r="AB450" i="1"/>
  <c r="AB486" i="1"/>
  <c r="AB522" i="1"/>
  <c r="AB558" i="1"/>
  <c r="AB594" i="1"/>
  <c r="AB630" i="1"/>
  <c r="AB666" i="1"/>
  <c r="AB702" i="1"/>
  <c r="AB738" i="1"/>
  <c r="AB19" i="1"/>
  <c r="AB55" i="1"/>
  <c r="AB91" i="1"/>
  <c r="AB127" i="1"/>
  <c r="AB163" i="1"/>
  <c r="AB199" i="1"/>
  <c r="AB235" i="1"/>
  <c r="AB271" i="1"/>
  <c r="AB307" i="1"/>
  <c r="AB343" i="1"/>
  <c r="AB379" i="1"/>
  <c r="AB415" i="1"/>
  <c r="AB451" i="1"/>
  <c r="AB487" i="1"/>
  <c r="AB523" i="1"/>
  <c r="AB559" i="1"/>
  <c r="AB595" i="1"/>
  <c r="AB631" i="1"/>
  <c r="AB667" i="1"/>
  <c r="AB703" i="1"/>
  <c r="AB20" i="1"/>
  <c r="AB56" i="1"/>
  <c r="AB92" i="1"/>
  <c r="AB128" i="1"/>
  <c r="AB164" i="1"/>
  <c r="AB200" i="1"/>
  <c r="AB236" i="1"/>
  <c r="AB272" i="1"/>
  <c r="AB308" i="1"/>
  <c r="AB344" i="1"/>
  <c r="AB380" i="1"/>
  <c r="AB416" i="1"/>
  <c r="AB452" i="1"/>
  <c r="AB488" i="1"/>
  <c r="AB524" i="1"/>
  <c r="AB560" i="1"/>
  <c r="AB596" i="1"/>
  <c r="AB632" i="1"/>
  <c r="AB668" i="1"/>
  <c r="AB704" i="1"/>
  <c r="AB9" i="1"/>
  <c r="AB45" i="1"/>
  <c r="AB81" i="1"/>
  <c r="AB117" i="1"/>
  <c r="AB153" i="1"/>
  <c r="AB189" i="1"/>
  <c r="AB225" i="1"/>
  <c r="AB261" i="1"/>
  <c r="AB297" i="1"/>
  <c r="AB333" i="1"/>
  <c r="AB369" i="1"/>
  <c r="AB405" i="1"/>
  <c r="AB441" i="1"/>
  <c r="AB477" i="1"/>
  <c r="AB513" i="1"/>
  <c r="AB549" i="1"/>
  <c r="AB585" i="1"/>
  <c r="AB621" i="1"/>
  <c r="AB657" i="1"/>
  <c r="AB693" i="1"/>
  <c r="AB729" i="1"/>
  <c r="AB10" i="1"/>
  <c r="AB46" i="1"/>
  <c r="AB82" i="1"/>
  <c r="AB118" i="1"/>
  <c r="AB154" i="1"/>
  <c r="AB190" i="1"/>
  <c r="AB226" i="1"/>
  <c r="AB262" i="1"/>
  <c r="AB298" i="1"/>
  <c r="AB334" i="1"/>
  <c r="AB370" i="1"/>
  <c r="AB406" i="1"/>
  <c r="AB442" i="1"/>
  <c r="AB478" i="1"/>
  <c r="AB514" i="1"/>
  <c r="AB550" i="1"/>
  <c r="AB586" i="1"/>
  <c r="AB622" i="1"/>
  <c r="AB658" i="1"/>
  <c r="AB694" i="1"/>
  <c r="AB730" i="1"/>
  <c r="AB36" i="1"/>
  <c r="AB72" i="1"/>
  <c r="AB108" i="1"/>
  <c r="AB144" i="1"/>
  <c r="AB180" i="1"/>
  <c r="AB216" i="1"/>
  <c r="AB252" i="1"/>
  <c r="AB288" i="1"/>
  <c r="AB324" i="1"/>
  <c r="AB360" i="1"/>
  <c r="AB396" i="1"/>
  <c r="AB432" i="1"/>
  <c r="AB468" i="1"/>
  <c r="AB504" i="1"/>
  <c r="AB540" i="1"/>
  <c r="AB576" i="1"/>
  <c r="AB612" i="1"/>
  <c r="AB648" i="1"/>
  <c r="AB684" i="1"/>
  <c r="AB720" i="1"/>
  <c r="AQ94" i="1"/>
  <c r="AQ106" i="1"/>
  <c r="AQ202" i="1"/>
  <c r="AQ214" i="1"/>
  <c r="AQ310" i="1"/>
  <c r="AQ322" i="1"/>
  <c r="AQ418" i="1"/>
  <c r="AQ430" i="1"/>
  <c r="AQ526" i="1"/>
  <c r="AQ538" i="1"/>
  <c r="AQ634" i="1"/>
  <c r="AQ646" i="1"/>
  <c r="AQ742" i="1"/>
  <c r="AQ754" i="1"/>
  <c r="AQ95" i="1"/>
  <c r="AQ107" i="1"/>
  <c r="AQ203" i="1"/>
  <c r="AQ215" i="1"/>
  <c r="AQ311" i="1"/>
  <c r="AQ323" i="1"/>
  <c r="AQ419" i="1"/>
  <c r="AQ431" i="1"/>
  <c r="AQ527" i="1"/>
  <c r="AQ539" i="1"/>
  <c r="AQ84" i="1"/>
  <c r="AQ96" i="1"/>
  <c r="AQ108" i="1"/>
  <c r="AQ192" i="1"/>
  <c r="AQ204" i="1"/>
  <c r="AQ216" i="1"/>
  <c r="AQ300" i="1"/>
  <c r="AQ312" i="1"/>
  <c r="AQ324" i="1"/>
  <c r="AQ408" i="1"/>
  <c r="AQ420" i="1"/>
  <c r="AQ432" i="1"/>
  <c r="AQ516" i="1"/>
  <c r="AQ528" i="1"/>
  <c r="AQ540" i="1"/>
  <c r="AQ624" i="1"/>
  <c r="AQ636" i="1"/>
  <c r="AQ648" i="1"/>
  <c r="AQ732" i="1"/>
  <c r="AQ744" i="1"/>
  <c r="AQ756" i="1"/>
  <c r="AQ85" i="1"/>
  <c r="AQ97" i="1"/>
  <c r="AQ109" i="1"/>
  <c r="AQ193" i="1"/>
  <c r="AQ205" i="1"/>
  <c r="AQ217" i="1"/>
  <c r="AQ301" i="1"/>
  <c r="AQ313" i="1"/>
  <c r="AQ325" i="1"/>
  <c r="AQ409" i="1"/>
  <c r="AQ421" i="1"/>
  <c r="AQ433" i="1"/>
  <c r="AQ517" i="1"/>
  <c r="AQ529" i="1"/>
  <c r="AQ541" i="1"/>
  <c r="AQ625" i="1"/>
  <c r="AQ637" i="1"/>
  <c r="AQ649" i="1"/>
  <c r="AQ733" i="1"/>
  <c r="AQ745" i="1"/>
  <c r="AQ757" i="1"/>
  <c r="AQ86" i="1"/>
  <c r="AQ98" i="1"/>
  <c r="AQ110" i="1"/>
  <c r="AQ194" i="1"/>
  <c r="AQ206" i="1"/>
  <c r="AQ218" i="1"/>
  <c r="AQ302" i="1"/>
  <c r="AQ314" i="1"/>
  <c r="AQ326" i="1"/>
  <c r="AQ410" i="1"/>
  <c r="AQ422" i="1"/>
  <c r="AQ434" i="1"/>
  <c r="AQ518" i="1"/>
  <c r="AQ530" i="1"/>
  <c r="AQ542" i="1"/>
  <c r="AQ626" i="1"/>
  <c r="AQ638" i="1"/>
  <c r="AQ650" i="1"/>
  <c r="AQ734" i="1"/>
  <c r="AQ746" i="1"/>
  <c r="AQ758" i="1"/>
  <c r="AQ87" i="1"/>
  <c r="AQ99" i="1"/>
  <c r="AQ195" i="1"/>
  <c r="AQ207" i="1"/>
  <c r="AQ303" i="1"/>
  <c r="AQ315" i="1"/>
  <c r="AQ411" i="1"/>
  <c r="AQ423" i="1"/>
  <c r="AQ519" i="1"/>
  <c r="AQ531" i="1"/>
  <c r="AQ88" i="1"/>
  <c r="AQ100" i="1"/>
  <c r="AQ196" i="1"/>
  <c r="AQ208" i="1"/>
  <c r="AQ304" i="1"/>
  <c r="AQ316" i="1"/>
  <c r="AQ412" i="1"/>
  <c r="AQ424" i="1"/>
  <c r="AQ520" i="1"/>
  <c r="AQ532" i="1"/>
  <c r="AQ628" i="1"/>
  <c r="AQ640" i="1"/>
  <c r="AQ736" i="1"/>
  <c r="AQ748" i="1"/>
  <c r="AQ89" i="1"/>
  <c r="AQ101" i="1"/>
  <c r="AQ197" i="1"/>
  <c r="AQ209" i="1"/>
  <c r="AQ305" i="1"/>
  <c r="AQ317" i="1"/>
  <c r="AQ413" i="1"/>
  <c r="AQ425" i="1"/>
  <c r="AQ521" i="1"/>
  <c r="AQ533" i="1"/>
  <c r="AQ629" i="1"/>
  <c r="AQ641" i="1"/>
  <c r="AQ737" i="1"/>
  <c r="AQ749" i="1"/>
  <c r="AQ90" i="1"/>
  <c r="AQ102" i="1"/>
  <c r="AQ198" i="1"/>
  <c r="AQ210" i="1"/>
  <c r="AQ306" i="1"/>
  <c r="AQ318" i="1"/>
  <c r="AQ414" i="1"/>
  <c r="AQ426" i="1"/>
  <c r="AQ522" i="1"/>
  <c r="AQ534" i="1"/>
  <c r="AQ630" i="1"/>
  <c r="AQ642" i="1"/>
  <c r="AQ738" i="1"/>
  <c r="AQ750" i="1"/>
  <c r="AQ93" i="1"/>
  <c r="AQ105" i="1"/>
  <c r="AQ201" i="1"/>
  <c r="AQ213" i="1"/>
  <c r="AQ309" i="1"/>
  <c r="AQ321" i="1"/>
  <c r="AQ417" i="1"/>
  <c r="AQ429" i="1"/>
  <c r="AQ525" i="1"/>
  <c r="AQ537" i="1"/>
  <c r="AQ633" i="1"/>
  <c r="AQ645" i="1"/>
  <c r="AQ741" i="1"/>
  <c r="AQ753" i="1"/>
  <c r="AQ847" i="1"/>
  <c r="AQ859" i="1"/>
  <c r="AQ955" i="1"/>
  <c r="AQ967" i="1"/>
  <c r="AQ1063" i="1"/>
  <c r="AQ1075" i="1"/>
  <c r="AQ1171" i="1"/>
  <c r="AQ1183" i="1"/>
  <c r="AQ1279" i="1"/>
  <c r="AQ1291" i="1"/>
  <c r="AQ1387" i="1"/>
  <c r="AQ1399" i="1"/>
  <c r="AQ1495" i="1"/>
  <c r="AQ1507" i="1"/>
  <c r="AQ199" i="1"/>
  <c r="AQ415" i="1"/>
  <c r="AQ200" i="1"/>
  <c r="AQ416" i="1"/>
  <c r="AQ849" i="1"/>
  <c r="AQ861" i="1"/>
  <c r="AQ957" i="1"/>
  <c r="AQ969" i="1"/>
  <c r="AQ1065" i="1"/>
  <c r="AQ1077" i="1"/>
  <c r="AQ1173" i="1"/>
  <c r="AQ1185" i="1"/>
  <c r="AQ1281" i="1"/>
  <c r="AQ1293" i="1"/>
  <c r="AQ1389" i="1"/>
  <c r="AQ1401" i="1"/>
  <c r="AQ1497" i="1"/>
  <c r="AQ1509" i="1"/>
  <c r="AQ211" i="1"/>
  <c r="AQ427" i="1"/>
  <c r="AQ850" i="1"/>
  <c r="AQ862" i="1"/>
  <c r="AQ958" i="1"/>
  <c r="AQ970" i="1"/>
  <c r="AQ1066" i="1"/>
  <c r="AQ1078" i="1"/>
  <c r="AQ1174" i="1"/>
  <c r="AQ1186" i="1"/>
  <c r="AQ1282" i="1"/>
  <c r="AQ1294" i="1"/>
  <c r="AQ1390" i="1"/>
  <c r="AQ1402" i="1"/>
  <c r="AQ1498" i="1"/>
  <c r="AQ1510" i="1"/>
  <c r="AQ212" i="1"/>
  <c r="AQ428" i="1"/>
  <c r="AQ627" i="1"/>
  <c r="AQ735" i="1"/>
  <c r="AQ851" i="1"/>
  <c r="AQ863" i="1"/>
  <c r="AQ959" i="1"/>
  <c r="AQ971" i="1"/>
  <c r="AQ1067" i="1"/>
  <c r="AQ1079" i="1"/>
  <c r="AQ1175" i="1"/>
  <c r="AQ1187" i="1"/>
  <c r="AQ1283" i="1"/>
  <c r="AQ1295" i="1"/>
  <c r="AQ1391" i="1"/>
  <c r="AQ1403" i="1"/>
  <c r="AQ1499" i="1"/>
  <c r="AQ1511" i="1"/>
  <c r="AQ631" i="1"/>
  <c r="AQ739" i="1"/>
  <c r="AQ840" i="1"/>
  <c r="AQ852" i="1"/>
  <c r="AQ864" i="1"/>
  <c r="AQ948" i="1"/>
  <c r="AQ960" i="1"/>
  <c r="AQ972" i="1"/>
  <c r="AQ1056" i="1"/>
  <c r="AQ1068" i="1"/>
  <c r="AQ1080" i="1"/>
  <c r="AQ1164" i="1"/>
  <c r="AQ1176" i="1"/>
  <c r="AQ632" i="1"/>
  <c r="AQ740" i="1"/>
  <c r="AQ841" i="1"/>
  <c r="AQ853" i="1"/>
  <c r="AQ865" i="1"/>
  <c r="AQ949" i="1"/>
  <c r="AQ961" i="1"/>
  <c r="AQ973" i="1"/>
  <c r="AQ1057" i="1"/>
  <c r="AQ1069" i="1"/>
  <c r="AQ1081" i="1"/>
  <c r="AQ1165" i="1"/>
  <c r="AQ1177" i="1"/>
  <c r="AQ1189" i="1"/>
  <c r="AQ1273" i="1"/>
  <c r="AQ1285" i="1"/>
  <c r="AQ1297" i="1"/>
  <c r="AQ1381" i="1"/>
  <c r="AQ1393" i="1"/>
  <c r="AQ1405" i="1"/>
  <c r="AQ1489" i="1"/>
  <c r="AQ1501" i="1"/>
  <c r="AQ1513" i="1"/>
  <c r="AQ91" i="1"/>
  <c r="AQ307" i="1"/>
  <c r="AQ523" i="1"/>
  <c r="AQ635" i="1"/>
  <c r="AQ743" i="1"/>
  <c r="AQ842" i="1"/>
  <c r="AQ854" i="1"/>
  <c r="AQ866" i="1"/>
  <c r="AQ950" i="1"/>
  <c r="AQ962" i="1"/>
  <c r="AQ974" i="1"/>
  <c r="AQ1058" i="1"/>
  <c r="AQ1070" i="1"/>
  <c r="AQ1082" i="1"/>
  <c r="AQ1166" i="1"/>
  <c r="AQ1178" i="1"/>
  <c r="AQ1190" i="1"/>
  <c r="AQ1274" i="1"/>
  <c r="AQ1286" i="1"/>
  <c r="AQ1298" i="1"/>
  <c r="AQ1382" i="1"/>
  <c r="AQ1394" i="1"/>
  <c r="AQ1406" i="1"/>
  <c r="AQ1490" i="1"/>
  <c r="AQ1502" i="1"/>
  <c r="AQ1514" i="1"/>
  <c r="AQ92" i="1"/>
  <c r="AQ308" i="1"/>
  <c r="AQ524" i="1"/>
  <c r="AQ639" i="1"/>
  <c r="AQ747" i="1"/>
  <c r="AQ843" i="1"/>
  <c r="AQ855" i="1"/>
  <c r="AQ951" i="1"/>
  <c r="AQ963" i="1"/>
  <c r="AQ1059" i="1"/>
  <c r="AQ1071" i="1"/>
  <c r="AQ1167" i="1"/>
  <c r="AQ1179" i="1"/>
  <c r="AQ1275" i="1"/>
  <c r="AQ1287" i="1"/>
  <c r="AQ1383" i="1"/>
  <c r="AQ1395" i="1"/>
  <c r="AQ1491" i="1"/>
  <c r="AQ1503" i="1"/>
  <c r="AQ103" i="1"/>
  <c r="AQ319" i="1"/>
  <c r="AQ535" i="1"/>
  <c r="AQ643" i="1"/>
  <c r="AQ751" i="1"/>
  <c r="AQ844" i="1"/>
  <c r="AQ856" i="1"/>
  <c r="AQ952" i="1"/>
  <c r="AQ964" i="1"/>
  <c r="AQ647" i="1"/>
  <c r="AQ755" i="1"/>
  <c r="AQ846" i="1"/>
  <c r="AQ858" i="1"/>
  <c r="AQ954" i="1"/>
  <c r="AQ966" i="1"/>
  <c r="AQ1062" i="1"/>
  <c r="AQ1074" i="1"/>
  <c r="AQ1170" i="1"/>
  <c r="AQ1182" i="1"/>
  <c r="AQ1278" i="1"/>
  <c r="AQ1290" i="1"/>
  <c r="AQ1386" i="1"/>
  <c r="AQ1398" i="1"/>
  <c r="AQ1494" i="1"/>
  <c r="AQ1506" i="1"/>
  <c r="AQ1073" i="1"/>
  <c r="AQ1169" i="1"/>
  <c r="AQ1280" i="1"/>
  <c r="AQ1388" i="1"/>
  <c r="AQ1496" i="1"/>
  <c r="AQ752" i="1"/>
  <c r="AQ1076" i="1"/>
  <c r="AQ1172" i="1"/>
  <c r="AQ1284" i="1"/>
  <c r="AQ1392" i="1"/>
  <c r="AQ1500" i="1"/>
  <c r="AQ104" i="1"/>
  <c r="AQ953" i="1"/>
  <c r="AQ1180" i="1"/>
  <c r="AQ1288" i="1"/>
  <c r="AQ1396" i="1"/>
  <c r="AQ1504" i="1"/>
  <c r="AQ956" i="1"/>
  <c r="AQ1181" i="1"/>
  <c r="AQ1289" i="1"/>
  <c r="AQ1397" i="1"/>
  <c r="AQ1505" i="1"/>
  <c r="AQ965" i="1"/>
  <c r="AQ1184" i="1"/>
  <c r="AQ1292" i="1"/>
  <c r="AQ1400" i="1"/>
  <c r="AQ1508" i="1"/>
  <c r="AQ320" i="1"/>
  <c r="AQ968" i="1"/>
  <c r="AQ1188" i="1"/>
  <c r="AQ1296" i="1"/>
  <c r="AQ1404" i="1"/>
  <c r="AQ1512" i="1"/>
  <c r="AQ536" i="1"/>
  <c r="AQ845" i="1"/>
  <c r="AQ1060" i="1"/>
  <c r="AQ848" i="1"/>
  <c r="AQ1061" i="1"/>
  <c r="AQ1272" i="1"/>
  <c r="AQ1380" i="1"/>
  <c r="AQ1488" i="1"/>
  <c r="AQ860" i="1"/>
  <c r="AQ1072" i="1"/>
  <c r="AQ1168" i="1"/>
  <c r="AQ1277" i="1"/>
  <c r="AQ1385" i="1"/>
  <c r="AQ1493" i="1"/>
  <c r="AQ1492" i="1"/>
  <c r="AQ1064" i="1"/>
  <c r="AQ1276" i="1"/>
  <c r="AQ857" i="1"/>
  <c r="AQ644" i="1"/>
  <c r="AQ1384" i="1"/>
  <c r="AB1560" i="1"/>
  <c r="AB1548" i="1"/>
  <c r="AB1536" i="1"/>
  <c r="AB1524" i="1"/>
  <c r="AB1512" i="1"/>
  <c r="AB1500" i="1"/>
  <c r="AB1488" i="1"/>
  <c r="AB1476" i="1"/>
  <c r="AB1464" i="1"/>
  <c r="AB1452" i="1"/>
  <c r="AB1440" i="1"/>
  <c r="AB1428" i="1"/>
  <c r="AB1416" i="1"/>
  <c r="AB1404" i="1"/>
  <c r="AB1392" i="1"/>
  <c r="AB1380" i="1"/>
  <c r="AB1368" i="1"/>
  <c r="AB1356" i="1"/>
  <c r="AB1344" i="1"/>
  <c r="AB1332" i="1"/>
  <c r="AB1320" i="1"/>
  <c r="AB1308" i="1"/>
  <c r="AB1296" i="1"/>
  <c r="AB1284" i="1"/>
  <c r="AB1272" i="1"/>
  <c r="AB1260" i="1"/>
  <c r="AB1248" i="1"/>
  <c r="AB1236" i="1"/>
  <c r="AB1224" i="1"/>
  <c r="AB1212" i="1"/>
  <c r="AB1200" i="1"/>
  <c r="AB1188" i="1"/>
  <c r="AB1176" i="1"/>
  <c r="AB1164" i="1"/>
  <c r="AB1152" i="1"/>
  <c r="AB1140" i="1"/>
  <c r="AB1128" i="1"/>
  <c r="AB1116" i="1"/>
  <c r="AB1104" i="1"/>
  <c r="AB1092" i="1"/>
  <c r="AB1080" i="1"/>
  <c r="AB1068" i="1"/>
  <c r="AB1056" i="1"/>
  <c r="AB1044" i="1"/>
  <c r="AB1032" i="1"/>
  <c r="AB1020" i="1"/>
  <c r="AB1008" i="1"/>
  <c r="AB996" i="1"/>
  <c r="AB984" i="1"/>
  <c r="AB972" i="1"/>
  <c r="AB960" i="1"/>
  <c r="AB948" i="1"/>
  <c r="AB936" i="1"/>
  <c r="AB924" i="1"/>
  <c r="AB912" i="1"/>
  <c r="AB900" i="1"/>
  <c r="AB888" i="1"/>
  <c r="AB876" i="1"/>
  <c r="AB864" i="1"/>
  <c r="AB852" i="1"/>
  <c r="AB840" i="1"/>
  <c r="AB828" i="1"/>
  <c r="AB816" i="1"/>
  <c r="AB804" i="1"/>
  <c r="AB792" i="1"/>
  <c r="AB780" i="1"/>
  <c r="AB768" i="1"/>
  <c r="AB756" i="1"/>
  <c r="AB744" i="1"/>
  <c r="AB659" i="1"/>
  <c r="AB515" i="1"/>
  <c r="AB371" i="1"/>
  <c r="AB227" i="1"/>
  <c r="AB83" i="1"/>
  <c r="AC1502" i="1"/>
  <c r="AP4" i="1"/>
  <c r="AP30" i="1"/>
  <c r="AP22" i="1"/>
  <c r="AP23" i="1"/>
  <c r="AP12" i="1"/>
  <c r="AP5" i="1"/>
  <c r="AP58" i="1"/>
  <c r="AP94" i="1"/>
  <c r="AP130" i="1"/>
  <c r="AP166" i="1"/>
  <c r="AP202" i="1"/>
  <c r="AP238" i="1"/>
  <c r="AP274" i="1"/>
  <c r="AP310" i="1"/>
  <c r="AP346" i="1"/>
  <c r="AP382" i="1"/>
  <c r="AP418" i="1"/>
  <c r="AP454" i="1"/>
  <c r="AP490" i="1"/>
  <c r="AP526" i="1"/>
  <c r="AP562" i="1"/>
  <c r="AP598" i="1"/>
  <c r="AP634" i="1"/>
  <c r="AP670" i="1"/>
  <c r="AP706" i="1"/>
  <c r="AP742" i="1"/>
  <c r="AP778" i="1"/>
  <c r="AP814" i="1"/>
  <c r="AP59" i="1"/>
  <c r="AP95" i="1"/>
  <c r="AP131" i="1"/>
  <c r="AP167" i="1"/>
  <c r="AP203" i="1"/>
  <c r="AP239" i="1"/>
  <c r="AP275" i="1"/>
  <c r="AP311" i="1"/>
  <c r="AP347" i="1"/>
  <c r="AP383" i="1"/>
  <c r="AP419" i="1"/>
  <c r="AP455" i="1"/>
  <c r="AP491" i="1"/>
  <c r="AP527" i="1"/>
  <c r="AP563" i="1"/>
  <c r="AP599" i="1"/>
  <c r="AP635" i="1"/>
  <c r="AP671" i="1"/>
  <c r="AP707" i="1"/>
  <c r="AP743" i="1"/>
  <c r="AP779" i="1"/>
  <c r="AP13" i="1"/>
  <c r="AP48" i="1"/>
  <c r="AP84" i="1"/>
  <c r="AP120" i="1"/>
  <c r="AP156" i="1"/>
  <c r="AP192" i="1"/>
  <c r="AP228" i="1"/>
  <c r="AP264" i="1"/>
  <c r="AP300" i="1"/>
  <c r="AP336" i="1"/>
  <c r="AP372" i="1"/>
  <c r="AP408" i="1"/>
  <c r="AP444" i="1"/>
  <c r="AP480" i="1"/>
  <c r="AP516" i="1"/>
  <c r="AP552" i="1"/>
  <c r="AP588" i="1"/>
  <c r="AP624" i="1"/>
  <c r="AP660" i="1"/>
  <c r="AP696" i="1"/>
  <c r="AP732" i="1"/>
  <c r="AP768" i="1"/>
  <c r="AP804" i="1"/>
  <c r="AP14" i="1"/>
  <c r="AP49" i="1"/>
  <c r="AP85" i="1"/>
  <c r="AP121" i="1"/>
  <c r="AP157" i="1"/>
  <c r="AP193" i="1"/>
  <c r="AP229" i="1"/>
  <c r="AP265" i="1"/>
  <c r="AP301" i="1"/>
  <c r="AP337" i="1"/>
  <c r="AP373" i="1"/>
  <c r="AP409" i="1"/>
  <c r="AP445" i="1"/>
  <c r="AP481" i="1"/>
  <c r="AP517" i="1"/>
  <c r="AP553" i="1"/>
  <c r="AP589" i="1"/>
  <c r="AP625" i="1"/>
  <c r="AP661" i="1"/>
  <c r="AP697" i="1"/>
  <c r="AP733" i="1"/>
  <c r="AP769" i="1"/>
  <c r="AP805" i="1"/>
  <c r="AP50" i="1"/>
  <c r="AP86" i="1"/>
  <c r="AP122" i="1"/>
  <c r="AP158" i="1"/>
  <c r="AP194" i="1"/>
  <c r="AP230" i="1"/>
  <c r="AP266" i="1"/>
  <c r="AP302" i="1"/>
  <c r="AP338" i="1"/>
  <c r="AP374" i="1"/>
  <c r="AP410" i="1"/>
  <c r="AP446" i="1"/>
  <c r="AP482" i="1"/>
  <c r="AP518" i="1"/>
  <c r="AP554" i="1"/>
  <c r="AP590" i="1"/>
  <c r="AP626" i="1"/>
  <c r="AP662" i="1"/>
  <c r="AP698" i="1"/>
  <c r="AP734" i="1"/>
  <c r="AP770" i="1"/>
  <c r="AP806" i="1"/>
  <c r="AP21" i="1"/>
  <c r="AP39" i="1"/>
  <c r="AP75" i="1"/>
  <c r="AP111" i="1"/>
  <c r="AP147" i="1"/>
  <c r="AP183" i="1"/>
  <c r="AP219" i="1"/>
  <c r="AP255" i="1"/>
  <c r="AP291" i="1"/>
  <c r="AP327" i="1"/>
  <c r="AP363" i="1"/>
  <c r="AP399" i="1"/>
  <c r="AP435" i="1"/>
  <c r="AP471" i="1"/>
  <c r="AP507" i="1"/>
  <c r="AP543" i="1"/>
  <c r="AP579" i="1"/>
  <c r="AP615" i="1"/>
  <c r="AP651" i="1"/>
  <c r="AP687" i="1"/>
  <c r="AP723" i="1"/>
  <c r="AP759" i="1"/>
  <c r="AP795" i="1"/>
  <c r="AP40" i="1"/>
  <c r="AP76" i="1"/>
  <c r="AP112" i="1"/>
  <c r="AP148" i="1"/>
  <c r="AP184" i="1"/>
  <c r="AP220" i="1"/>
  <c r="AP256" i="1"/>
  <c r="AP292" i="1"/>
  <c r="AP328" i="1"/>
  <c r="AP364" i="1"/>
  <c r="AP400" i="1"/>
  <c r="AP436" i="1"/>
  <c r="AP472" i="1"/>
  <c r="AP508" i="1"/>
  <c r="AP544" i="1"/>
  <c r="AP580" i="1"/>
  <c r="AP616" i="1"/>
  <c r="AP652" i="1"/>
  <c r="AP688" i="1"/>
  <c r="AP724" i="1"/>
  <c r="AP760" i="1"/>
  <c r="AP796" i="1"/>
  <c r="AP41" i="1"/>
  <c r="AP77" i="1"/>
  <c r="AP113" i="1"/>
  <c r="AP149" i="1"/>
  <c r="AP185" i="1"/>
  <c r="AP221" i="1"/>
  <c r="AP257" i="1"/>
  <c r="AP293" i="1"/>
  <c r="AP329" i="1"/>
  <c r="AP365" i="1"/>
  <c r="AP401" i="1"/>
  <c r="AP437" i="1"/>
  <c r="AP473" i="1"/>
  <c r="AP509" i="1"/>
  <c r="AP545" i="1"/>
  <c r="AP581" i="1"/>
  <c r="AP617" i="1"/>
  <c r="AP653" i="1"/>
  <c r="AP689" i="1"/>
  <c r="AP725" i="1"/>
  <c r="AP761" i="1"/>
  <c r="AP797" i="1"/>
  <c r="AP66" i="1"/>
  <c r="AP102" i="1"/>
  <c r="AP138" i="1"/>
  <c r="AP174" i="1"/>
  <c r="AP210" i="1"/>
  <c r="AP246" i="1"/>
  <c r="AP282" i="1"/>
  <c r="AP318" i="1"/>
  <c r="AP354" i="1"/>
  <c r="AP390" i="1"/>
  <c r="AP426" i="1"/>
  <c r="AP462" i="1"/>
  <c r="AP498" i="1"/>
  <c r="AP534" i="1"/>
  <c r="AP570" i="1"/>
  <c r="AP606" i="1"/>
  <c r="AP642" i="1"/>
  <c r="AP678" i="1"/>
  <c r="AP714" i="1"/>
  <c r="AP750" i="1"/>
  <c r="AP786" i="1"/>
  <c r="AP822" i="1"/>
  <c r="AP31" i="1"/>
  <c r="AP67" i="1"/>
  <c r="AP103" i="1"/>
  <c r="AP139" i="1"/>
  <c r="AP175" i="1"/>
  <c r="AP211" i="1"/>
  <c r="AP247" i="1"/>
  <c r="AP283" i="1"/>
  <c r="AP319" i="1"/>
  <c r="AP355" i="1"/>
  <c r="AP391" i="1"/>
  <c r="AP427" i="1"/>
  <c r="AP463" i="1"/>
  <c r="AP499" i="1"/>
  <c r="AP535" i="1"/>
  <c r="AP571" i="1"/>
  <c r="AP607" i="1"/>
  <c r="AP643" i="1"/>
  <c r="AP679" i="1"/>
  <c r="AP57" i="1"/>
  <c r="AP93" i="1"/>
  <c r="AP129" i="1"/>
  <c r="AP165" i="1"/>
  <c r="AP201" i="1"/>
  <c r="AP237" i="1"/>
  <c r="AP273" i="1"/>
  <c r="AP309" i="1"/>
  <c r="AP345" i="1"/>
  <c r="AP381" i="1"/>
  <c r="AP417" i="1"/>
  <c r="AP453" i="1"/>
  <c r="AP489" i="1"/>
  <c r="AP525" i="1"/>
  <c r="AP561" i="1"/>
  <c r="AP597" i="1"/>
  <c r="AP633" i="1"/>
  <c r="AP669" i="1"/>
  <c r="AP705" i="1"/>
  <c r="AP741" i="1"/>
  <c r="AP777" i="1"/>
  <c r="AP813" i="1"/>
  <c r="AP840" i="1"/>
  <c r="AP876" i="1"/>
  <c r="AP912" i="1"/>
  <c r="AP948" i="1"/>
  <c r="AP984" i="1"/>
  <c r="AP1020" i="1"/>
  <c r="AP1056" i="1"/>
  <c r="AP1092" i="1"/>
  <c r="AP1128" i="1"/>
  <c r="AP1164" i="1"/>
  <c r="AP1200" i="1"/>
  <c r="AP1236" i="1"/>
  <c r="AP1272" i="1"/>
  <c r="AP1308" i="1"/>
  <c r="AP1344" i="1"/>
  <c r="AP1380" i="1"/>
  <c r="AP1416" i="1"/>
  <c r="AP1452" i="1"/>
  <c r="AP1488" i="1"/>
  <c r="AP1524" i="1"/>
  <c r="AP1560" i="1"/>
  <c r="AP140" i="1"/>
  <c r="AP284" i="1"/>
  <c r="AP428" i="1"/>
  <c r="AP572" i="1"/>
  <c r="AP715" i="1"/>
  <c r="AP787" i="1"/>
  <c r="AP841" i="1"/>
  <c r="AP877" i="1"/>
  <c r="AP913" i="1"/>
  <c r="AP949" i="1"/>
  <c r="AP985" i="1"/>
  <c r="AP1021" i="1"/>
  <c r="AP1057" i="1"/>
  <c r="AP1093" i="1"/>
  <c r="AP1129" i="1"/>
  <c r="AP1165" i="1"/>
  <c r="AP1201" i="1"/>
  <c r="AP1237" i="1"/>
  <c r="AP716" i="1"/>
  <c r="AP788" i="1"/>
  <c r="AP842" i="1"/>
  <c r="AP878" i="1"/>
  <c r="AP914" i="1"/>
  <c r="AP950" i="1"/>
  <c r="AP986" i="1"/>
  <c r="AP1022" i="1"/>
  <c r="AP1058" i="1"/>
  <c r="AP1094" i="1"/>
  <c r="AP1130" i="1"/>
  <c r="AP1166" i="1"/>
  <c r="AP1202" i="1"/>
  <c r="AP1238" i="1"/>
  <c r="AP1274" i="1"/>
  <c r="AP1310" i="1"/>
  <c r="AP1346" i="1"/>
  <c r="AP1382" i="1"/>
  <c r="AP1418" i="1"/>
  <c r="AP1454" i="1"/>
  <c r="AP1490" i="1"/>
  <c r="AP831" i="1"/>
  <c r="AP867" i="1"/>
  <c r="AP903" i="1"/>
  <c r="AP939" i="1"/>
  <c r="AP975" i="1"/>
  <c r="AP1011" i="1"/>
  <c r="AP1047" i="1"/>
  <c r="AP1083" i="1"/>
  <c r="AP1119" i="1"/>
  <c r="AP1155" i="1"/>
  <c r="AP1191" i="1"/>
  <c r="AP1227" i="1"/>
  <c r="AP1263" i="1"/>
  <c r="AP1299" i="1"/>
  <c r="AP1335" i="1"/>
  <c r="AP1371" i="1"/>
  <c r="AP1407" i="1"/>
  <c r="AP1443" i="1"/>
  <c r="AP1479" i="1"/>
  <c r="AP1515" i="1"/>
  <c r="AP1551" i="1"/>
  <c r="AP32" i="1"/>
  <c r="AP176" i="1"/>
  <c r="AP320" i="1"/>
  <c r="AP464" i="1"/>
  <c r="AP608" i="1"/>
  <c r="AP832" i="1"/>
  <c r="AP868" i="1"/>
  <c r="AP904" i="1"/>
  <c r="AP940" i="1"/>
  <c r="AP976" i="1"/>
  <c r="AP1012" i="1"/>
  <c r="AP1048" i="1"/>
  <c r="AP1084" i="1"/>
  <c r="AP1120" i="1"/>
  <c r="AP1156" i="1"/>
  <c r="AP1192" i="1"/>
  <c r="AP1228" i="1"/>
  <c r="AP1264" i="1"/>
  <c r="AP1300" i="1"/>
  <c r="AP1336" i="1"/>
  <c r="AP1372" i="1"/>
  <c r="AP1408" i="1"/>
  <c r="AP1444" i="1"/>
  <c r="AP1480" i="1"/>
  <c r="AP1516" i="1"/>
  <c r="AP1552" i="1"/>
  <c r="AP833" i="1"/>
  <c r="AP869" i="1"/>
  <c r="AP905" i="1"/>
  <c r="AP941" i="1"/>
  <c r="AP977" i="1"/>
  <c r="AP1013" i="1"/>
  <c r="AP1049" i="1"/>
  <c r="AP1085" i="1"/>
  <c r="AP1121" i="1"/>
  <c r="AP1157" i="1"/>
  <c r="AP1193" i="1"/>
  <c r="AP1229" i="1"/>
  <c r="AP1265" i="1"/>
  <c r="AP858" i="1"/>
  <c r="AP894" i="1"/>
  <c r="AP930" i="1"/>
  <c r="AP966" i="1"/>
  <c r="AP1002" i="1"/>
  <c r="AP1038" i="1"/>
  <c r="AP1074" i="1"/>
  <c r="AP1110" i="1"/>
  <c r="AP1146" i="1"/>
  <c r="AP1182" i="1"/>
  <c r="AP1218" i="1"/>
  <c r="AP1254" i="1"/>
  <c r="AP1290" i="1"/>
  <c r="AP1326" i="1"/>
  <c r="AP1362" i="1"/>
  <c r="AP1398" i="1"/>
  <c r="AP1434" i="1"/>
  <c r="AP1470" i="1"/>
  <c r="AP1506" i="1"/>
  <c r="AP1542" i="1"/>
  <c r="AP3" i="1"/>
  <c r="AP68" i="1"/>
  <c r="AP212" i="1"/>
  <c r="AP356" i="1"/>
  <c r="AP500" i="1"/>
  <c r="AP644" i="1"/>
  <c r="AP751" i="1"/>
  <c r="AP859" i="1"/>
  <c r="AP895" i="1"/>
  <c r="AP931" i="1"/>
  <c r="AP967" i="1"/>
  <c r="AP1003" i="1"/>
  <c r="AP1039" i="1"/>
  <c r="AP1075" i="1"/>
  <c r="AP1111" i="1"/>
  <c r="AP1147" i="1"/>
  <c r="AP1183" i="1"/>
  <c r="AP1219" i="1"/>
  <c r="AP1255" i="1"/>
  <c r="AP1291" i="1"/>
  <c r="AP1327" i="1"/>
  <c r="AP1363" i="1"/>
  <c r="AP1399" i="1"/>
  <c r="AP1435" i="1"/>
  <c r="AP1471" i="1"/>
  <c r="AP1507" i="1"/>
  <c r="AP1543" i="1"/>
  <c r="AP752" i="1"/>
  <c r="AP815" i="1"/>
  <c r="AP860" i="1"/>
  <c r="AP896" i="1"/>
  <c r="AP932" i="1"/>
  <c r="AP968" i="1"/>
  <c r="AP1004" i="1"/>
  <c r="AP1040" i="1"/>
  <c r="AP1076" i="1"/>
  <c r="AP1112" i="1"/>
  <c r="AP1148" i="1"/>
  <c r="AP1184" i="1"/>
  <c r="AP1220" i="1"/>
  <c r="AP1256" i="1"/>
  <c r="AP1292" i="1"/>
  <c r="AP1328" i="1"/>
  <c r="AP1364" i="1"/>
  <c r="AP1400" i="1"/>
  <c r="AP1436" i="1"/>
  <c r="AP1472" i="1"/>
  <c r="AP1508" i="1"/>
  <c r="AP849" i="1"/>
  <c r="AP885" i="1"/>
  <c r="AP921" i="1"/>
  <c r="AP957" i="1"/>
  <c r="AP993" i="1"/>
  <c r="AP1029" i="1"/>
  <c r="AP1065" i="1"/>
  <c r="AP1101" i="1"/>
  <c r="AP1137" i="1"/>
  <c r="AP1173" i="1"/>
  <c r="AP1209" i="1"/>
  <c r="AP1245" i="1"/>
  <c r="AP1281" i="1"/>
  <c r="AP1317" i="1"/>
  <c r="AP1353" i="1"/>
  <c r="AP1389" i="1"/>
  <c r="AP1425" i="1"/>
  <c r="AP1461" i="1"/>
  <c r="AP1497" i="1"/>
  <c r="AP1533" i="1"/>
  <c r="AP824" i="1"/>
  <c r="AP851" i="1"/>
  <c r="AP887" i="1"/>
  <c r="AP923" i="1"/>
  <c r="AP959" i="1"/>
  <c r="AP995" i="1"/>
  <c r="AP1031" i="1"/>
  <c r="AP1067" i="1"/>
  <c r="AP1103" i="1"/>
  <c r="AP1139" i="1"/>
  <c r="AP1175" i="1"/>
  <c r="AP1211" i="1"/>
  <c r="AP1247" i="1"/>
  <c r="AP1283" i="1"/>
  <c r="AP1319" i="1"/>
  <c r="AP1355" i="1"/>
  <c r="AP1391" i="1"/>
  <c r="AP1427" i="1"/>
  <c r="AP1463" i="1"/>
  <c r="AP1499" i="1"/>
  <c r="AP1535" i="1"/>
  <c r="AP248" i="1"/>
  <c r="AP1390" i="1"/>
  <c r="AP1525" i="1"/>
  <c r="AP1553" i="1"/>
  <c r="AP392" i="1"/>
  <c r="AP922" i="1"/>
  <c r="AP1066" i="1"/>
  <c r="AP1210" i="1"/>
  <c r="AP1345" i="1"/>
  <c r="AP1489" i="1"/>
  <c r="AP1526" i="1"/>
  <c r="AP536" i="1"/>
  <c r="AP1301" i="1"/>
  <c r="AP1445" i="1"/>
  <c r="AP680" i="1"/>
  <c r="AP1354" i="1"/>
  <c r="AP1498" i="1"/>
  <c r="AP958" i="1"/>
  <c r="AP1102" i="1"/>
  <c r="AP1246" i="1"/>
  <c r="AP1309" i="1"/>
  <c r="AP1453" i="1"/>
  <c r="AP1534" i="1"/>
  <c r="AP1561" i="1"/>
  <c r="AP823" i="1"/>
  <c r="AP1409" i="1"/>
  <c r="AP1562" i="1"/>
  <c r="AP1318" i="1"/>
  <c r="AP1462" i="1"/>
  <c r="AP850" i="1"/>
  <c r="AP994" i="1"/>
  <c r="AP1138" i="1"/>
  <c r="AP1273" i="1"/>
  <c r="AP1417" i="1"/>
  <c r="AP1373" i="1"/>
  <c r="AP1544" i="1"/>
  <c r="AP1282" i="1"/>
  <c r="AP1426" i="1"/>
  <c r="AP1517" i="1"/>
  <c r="AP886" i="1"/>
  <c r="AP1030" i="1"/>
  <c r="AP1174" i="1"/>
  <c r="AP1381" i="1"/>
  <c r="AP104" i="1"/>
  <c r="AP1337" i="1"/>
  <c r="AP1481" i="1"/>
  <c r="AD13" i="1"/>
  <c r="AD25" i="1"/>
  <c r="AD37" i="1"/>
  <c r="AD49" i="1"/>
  <c r="AD61" i="1"/>
  <c r="AD73" i="1"/>
  <c r="AD85" i="1"/>
  <c r="AD97" i="1"/>
  <c r="AD109" i="1"/>
  <c r="AD121" i="1"/>
  <c r="AD133" i="1"/>
  <c r="AD145" i="1"/>
  <c r="AD157" i="1"/>
  <c r="AD169" i="1"/>
  <c r="AD181" i="1"/>
  <c r="AD193" i="1"/>
  <c r="AD4" i="1"/>
  <c r="AD16" i="1"/>
  <c r="AD28" i="1"/>
  <c r="AD40" i="1"/>
  <c r="AD52" i="1"/>
  <c r="AD64" i="1"/>
  <c r="AD76" i="1"/>
  <c r="AD88" i="1"/>
  <c r="AD100" i="1"/>
  <c r="AD112" i="1"/>
  <c r="AD124" i="1"/>
  <c r="AD136" i="1"/>
  <c r="AD148" i="1"/>
  <c r="AD160" i="1"/>
  <c r="AD172" i="1"/>
  <c r="AD184" i="1"/>
  <c r="AD43" i="1"/>
  <c r="AD91" i="1"/>
  <c r="AD139" i="1"/>
  <c r="AD187" i="1"/>
  <c r="AD202" i="1"/>
  <c r="AD214" i="1"/>
  <c r="AD226" i="1"/>
  <c r="AD238" i="1"/>
  <c r="AD250" i="1"/>
  <c r="AD262" i="1"/>
  <c r="AD274" i="1"/>
  <c r="AD286" i="1"/>
  <c r="AD298" i="1"/>
  <c r="AD310" i="1"/>
  <c r="AD322" i="1"/>
  <c r="AD334" i="1"/>
  <c r="AD346" i="1"/>
  <c r="AD358" i="1"/>
  <c r="AD370" i="1"/>
  <c r="AD382" i="1"/>
  <c r="AD394" i="1"/>
  <c r="AD406" i="1"/>
  <c r="AD418" i="1"/>
  <c r="AD430" i="1"/>
  <c r="AD442" i="1"/>
  <c r="AD454" i="1"/>
  <c r="AD466" i="1"/>
  <c r="AD478" i="1"/>
  <c r="AD490" i="1"/>
  <c r="AD502" i="1"/>
  <c r="AD514" i="1"/>
  <c r="AD526" i="1"/>
  <c r="AD538" i="1"/>
  <c r="AD550" i="1"/>
  <c r="AD562" i="1"/>
  <c r="AD574" i="1"/>
  <c r="AD586" i="1"/>
  <c r="AD598" i="1"/>
  <c r="AD610" i="1"/>
  <c r="AD622" i="1"/>
  <c r="AD634" i="1"/>
  <c r="AD646" i="1"/>
  <c r="AD658" i="1"/>
  <c r="AD670" i="1"/>
  <c r="AD682" i="1"/>
  <c r="AD694" i="1"/>
  <c r="AD706" i="1"/>
  <c r="AD718" i="1"/>
  <c r="AD730" i="1"/>
  <c r="AD742" i="1"/>
  <c r="AD754" i="1"/>
  <c r="AD766" i="1"/>
  <c r="AD778" i="1"/>
  <c r="AD790" i="1"/>
  <c r="AD802" i="1"/>
  <c r="AD814" i="1"/>
  <c r="AD826" i="1"/>
  <c r="AD838" i="1"/>
  <c r="AD850" i="1"/>
  <c r="AD862" i="1"/>
  <c r="AD874" i="1"/>
  <c r="AD886" i="1"/>
  <c r="AD898" i="1"/>
  <c r="AD910" i="1"/>
  <c r="AD922" i="1"/>
  <c r="AD934" i="1"/>
  <c r="AD946" i="1"/>
  <c r="AD958" i="1"/>
  <c r="AD970" i="1"/>
  <c r="AD982" i="1"/>
  <c r="AD994" i="1"/>
  <c r="AD46" i="1"/>
  <c r="AD94" i="1"/>
  <c r="AD142" i="1"/>
  <c r="AD190" i="1"/>
  <c r="AD31" i="1"/>
  <c r="AD79" i="1"/>
  <c r="AD127" i="1"/>
  <c r="AD175" i="1"/>
  <c r="AD205" i="1"/>
  <c r="AD217" i="1"/>
  <c r="AD229" i="1"/>
  <c r="AD241" i="1"/>
  <c r="AD253" i="1"/>
  <c r="AD265" i="1"/>
  <c r="AD277" i="1"/>
  <c r="AD289" i="1"/>
  <c r="AD301" i="1"/>
  <c r="AD313" i="1"/>
  <c r="AD325" i="1"/>
  <c r="AD337" i="1"/>
  <c r="AD349" i="1"/>
  <c r="AD361" i="1"/>
  <c r="AD373" i="1"/>
  <c r="AD385" i="1"/>
  <c r="AD397" i="1"/>
  <c r="AD409" i="1"/>
  <c r="AD421" i="1"/>
  <c r="AD433" i="1"/>
  <c r="AD445" i="1"/>
  <c r="AD457" i="1"/>
  <c r="AD469" i="1"/>
  <c r="AD481" i="1"/>
  <c r="AD493" i="1"/>
  <c r="AD505" i="1"/>
  <c r="AD517" i="1"/>
  <c r="AD529" i="1"/>
  <c r="AD541" i="1"/>
  <c r="AD553" i="1"/>
  <c r="AD565" i="1"/>
  <c r="AD577" i="1"/>
  <c r="AD589" i="1"/>
  <c r="AD601" i="1"/>
  <c r="AD613" i="1"/>
  <c r="AD625" i="1"/>
  <c r="AD637" i="1"/>
  <c r="AD649" i="1"/>
  <c r="AD661" i="1"/>
  <c r="AD673" i="1"/>
  <c r="AD685" i="1"/>
  <c r="AD697" i="1"/>
  <c r="AD709" i="1"/>
  <c r="AD721" i="1"/>
  <c r="AD733" i="1"/>
  <c r="AD745" i="1"/>
  <c r="AD757" i="1"/>
  <c r="AD769" i="1"/>
  <c r="AD781" i="1"/>
  <c r="AD793" i="1"/>
  <c r="AD805" i="1"/>
  <c r="AD34" i="1"/>
  <c r="AD82" i="1"/>
  <c r="AD130" i="1"/>
  <c r="AD178" i="1"/>
  <c r="AD19" i="1"/>
  <c r="AD67" i="1"/>
  <c r="AD115" i="1"/>
  <c r="AD163" i="1"/>
  <c r="AD196" i="1"/>
  <c r="AD208" i="1"/>
  <c r="AD220" i="1"/>
  <c r="AD232" i="1"/>
  <c r="AD244" i="1"/>
  <c r="AD256" i="1"/>
  <c r="AD268" i="1"/>
  <c r="AD280" i="1"/>
  <c r="AD292" i="1"/>
  <c r="AD304" i="1"/>
  <c r="AD316" i="1"/>
  <c r="AD328" i="1"/>
  <c r="AD340" i="1"/>
  <c r="AD352" i="1"/>
  <c r="AD364" i="1"/>
  <c r="AD376" i="1"/>
  <c r="AD388" i="1"/>
  <c r="AD400" i="1"/>
  <c r="AD412" i="1"/>
  <c r="AD424" i="1"/>
  <c r="AD436" i="1"/>
  <c r="AD448" i="1"/>
  <c r="AD460" i="1"/>
  <c r="AD472" i="1"/>
  <c r="AD484" i="1"/>
  <c r="AD496" i="1"/>
  <c r="AD508" i="1"/>
  <c r="AD520" i="1"/>
  <c r="AD532" i="1"/>
  <c r="AD544" i="1"/>
  <c r="AD556" i="1"/>
  <c r="AD568" i="1"/>
  <c r="AD580" i="1"/>
  <c r="AD592" i="1"/>
  <c r="AD604" i="1"/>
  <c r="AD616" i="1"/>
  <c r="AD628" i="1"/>
  <c r="AD640" i="1"/>
  <c r="AD652" i="1"/>
  <c r="AD664" i="1"/>
  <c r="AD676" i="1"/>
  <c r="AD688" i="1"/>
  <c r="AD700" i="1"/>
  <c r="AD712" i="1"/>
  <c r="AD724" i="1"/>
  <c r="AD736" i="1"/>
  <c r="AD748" i="1"/>
  <c r="AD760" i="1"/>
  <c r="AD772" i="1"/>
  <c r="AD784" i="1"/>
  <c r="AD796" i="1"/>
  <c r="AD808" i="1"/>
  <c r="AD820" i="1"/>
  <c r="AD832" i="1"/>
  <c r="AD844" i="1"/>
  <c r="AD856" i="1"/>
  <c r="AD868" i="1"/>
  <c r="AD880" i="1"/>
  <c r="AD892" i="1"/>
  <c r="AD904" i="1"/>
  <c r="AD916" i="1"/>
  <c r="AD928" i="1"/>
  <c r="AD940" i="1"/>
  <c r="AD952" i="1"/>
  <c r="AD964" i="1"/>
  <c r="AD976" i="1"/>
  <c r="AD988" i="1"/>
  <c r="AD22" i="1"/>
  <c r="AD70" i="1"/>
  <c r="AD118" i="1"/>
  <c r="AD166" i="1"/>
  <c r="AD7" i="1"/>
  <c r="AD55" i="1"/>
  <c r="AD103" i="1"/>
  <c r="AD151" i="1"/>
  <c r="AD199" i="1"/>
  <c r="AD211" i="1"/>
  <c r="AD223" i="1"/>
  <c r="AD235" i="1"/>
  <c r="AD247" i="1"/>
  <c r="AD259" i="1"/>
  <c r="AD271" i="1"/>
  <c r="AD283" i="1"/>
  <c r="AD295" i="1"/>
  <c r="AD307" i="1"/>
  <c r="AD319" i="1"/>
  <c r="AD331" i="1"/>
  <c r="AD343" i="1"/>
  <c r="AD355" i="1"/>
  <c r="AD367" i="1"/>
  <c r="AD379" i="1"/>
  <c r="AD391" i="1"/>
  <c r="AD403" i="1"/>
  <c r="AD415" i="1"/>
  <c r="AD427" i="1"/>
  <c r="AD439" i="1"/>
  <c r="AD451" i="1"/>
  <c r="AD463" i="1"/>
  <c r="AD475" i="1"/>
  <c r="AD487" i="1"/>
  <c r="AD499" i="1"/>
  <c r="AD511" i="1"/>
  <c r="AD523" i="1"/>
  <c r="AD535" i="1"/>
  <c r="AD547" i="1"/>
  <c r="AD559" i="1"/>
  <c r="AD571" i="1"/>
  <c r="AD583" i="1"/>
  <c r="AD595" i="1"/>
  <c r="AD607" i="1"/>
  <c r="AD619" i="1"/>
  <c r="AD631" i="1"/>
  <c r="AD643" i="1"/>
  <c r="AD655" i="1"/>
  <c r="AD667" i="1"/>
  <c r="AD679" i="1"/>
  <c r="AD691" i="1"/>
  <c r="AD703" i="1"/>
  <c r="AD715" i="1"/>
  <c r="AD727" i="1"/>
  <c r="AD739" i="1"/>
  <c r="AD751" i="1"/>
  <c r="AD763" i="1"/>
  <c r="AD775" i="1"/>
  <c r="AD787" i="1"/>
  <c r="AD799" i="1"/>
  <c r="AD811" i="1"/>
  <c r="AD823" i="1"/>
  <c r="AD835" i="1"/>
  <c r="AD847" i="1"/>
  <c r="AD859" i="1"/>
  <c r="AD871" i="1"/>
  <c r="AD883" i="1"/>
  <c r="AD895" i="1"/>
  <c r="AD907" i="1"/>
  <c r="AD919" i="1"/>
  <c r="AD931" i="1"/>
  <c r="AD943" i="1"/>
  <c r="AD955" i="1"/>
  <c r="AD967" i="1"/>
  <c r="AD979" i="1"/>
  <c r="AD991" i="1"/>
  <c r="AD10" i="1"/>
  <c r="AD58" i="1"/>
  <c r="AD106" i="1"/>
  <c r="AD154" i="1"/>
  <c r="AD1000" i="1"/>
  <c r="AD1012" i="1"/>
  <c r="AD1024" i="1"/>
  <c r="AD1036" i="1"/>
  <c r="AD1048" i="1"/>
  <c r="AD1060" i="1"/>
  <c r="AD1072" i="1"/>
  <c r="AD1084" i="1"/>
  <c r="AD1096" i="1"/>
  <c r="AD1108" i="1"/>
  <c r="AD1120" i="1"/>
  <c r="AD1132" i="1"/>
  <c r="AD1144" i="1"/>
  <c r="AD1156" i="1"/>
  <c r="AD1168" i="1"/>
  <c r="AD1180" i="1"/>
  <c r="AD1192" i="1"/>
  <c r="AD1204" i="1"/>
  <c r="AD1216" i="1"/>
  <c r="AD1228" i="1"/>
  <c r="AD1240" i="1"/>
  <c r="AD1252" i="1"/>
  <c r="AD1264" i="1"/>
  <c r="AD1276" i="1"/>
  <c r="AD1288" i="1"/>
  <c r="AD1300" i="1"/>
  <c r="AD1312" i="1"/>
  <c r="AD1324" i="1"/>
  <c r="AD1336" i="1"/>
  <c r="AD1348" i="1"/>
  <c r="AD1360" i="1"/>
  <c r="AD1372" i="1"/>
  <c r="AD1384" i="1"/>
  <c r="AD1396" i="1"/>
  <c r="AD1408" i="1"/>
  <c r="AD1420" i="1"/>
  <c r="AD1432" i="1"/>
  <c r="AD1444" i="1"/>
  <c r="AD1456" i="1"/>
  <c r="AD1468" i="1"/>
  <c r="AD1480" i="1"/>
  <c r="AD1492" i="1"/>
  <c r="AD1504" i="1"/>
  <c r="AD1516" i="1"/>
  <c r="AD1528" i="1"/>
  <c r="AD1540" i="1"/>
  <c r="AD1552" i="1"/>
  <c r="AD1564" i="1"/>
  <c r="AD817" i="1"/>
  <c r="AD841" i="1"/>
  <c r="AD865" i="1"/>
  <c r="AD889" i="1"/>
  <c r="AD913" i="1"/>
  <c r="AD937" i="1"/>
  <c r="AD961" i="1"/>
  <c r="AD985" i="1"/>
  <c r="AD1003" i="1"/>
  <c r="AD1015" i="1"/>
  <c r="AD1027" i="1"/>
  <c r="AD1039" i="1"/>
  <c r="AD1051" i="1"/>
  <c r="AD1063" i="1"/>
  <c r="AD1075" i="1"/>
  <c r="AD1087" i="1"/>
  <c r="AD1099" i="1"/>
  <c r="AD1111" i="1"/>
  <c r="AD1123" i="1"/>
  <c r="AD1135" i="1"/>
  <c r="AD1147" i="1"/>
  <c r="AD1159" i="1"/>
  <c r="AD1171" i="1"/>
  <c r="AD1183" i="1"/>
  <c r="AD1195" i="1"/>
  <c r="AD1207" i="1"/>
  <c r="AD1219" i="1"/>
  <c r="AD1231" i="1"/>
  <c r="AD1243" i="1"/>
  <c r="AD1255" i="1"/>
  <c r="AD1267" i="1"/>
  <c r="AD1279" i="1"/>
  <c r="AD1291" i="1"/>
  <c r="AD1303" i="1"/>
  <c r="AD1315" i="1"/>
  <c r="AD1327" i="1"/>
  <c r="AD1339" i="1"/>
  <c r="AD1351" i="1"/>
  <c r="AD1363" i="1"/>
  <c r="AD1375" i="1"/>
  <c r="AD1387" i="1"/>
  <c r="AD1399" i="1"/>
  <c r="AD1411" i="1"/>
  <c r="AD1423" i="1"/>
  <c r="AD1435" i="1"/>
  <c r="AD1447" i="1"/>
  <c r="AD1459" i="1"/>
  <c r="AD1471" i="1"/>
  <c r="AD1483" i="1"/>
  <c r="AD1495" i="1"/>
  <c r="AD1507" i="1"/>
  <c r="AD1519" i="1"/>
  <c r="AD1531" i="1"/>
  <c r="AD1543" i="1"/>
  <c r="AD1555" i="1"/>
  <c r="AD1006" i="1"/>
  <c r="AD1018" i="1"/>
  <c r="AD1030" i="1"/>
  <c r="AD1042" i="1"/>
  <c r="AD1054" i="1"/>
  <c r="AD1066" i="1"/>
  <c r="AD1078" i="1"/>
  <c r="AD1090" i="1"/>
  <c r="AD1102" i="1"/>
  <c r="AD1114" i="1"/>
  <c r="AD1126" i="1"/>
  <c r="AD1138" i="1"/>
  <c r="AD1150" i="1"/>
  <c r="AD1162" i="1"/>
  <c r="AD1174" i="1"/>
  <c r="AD1186" i="1"/>
  <c r="AD1198" i="1"/>
  <c r="AD1210" i="1"/>
  <c r="AD1222" i="1"/>
  <c r="AD1234" i="1"/>
  <c r="AD1246" i="1"/>
  <c r="AD1258" i="1"/>
  <c r="AD1270" i="1"/>
  <c r="AD1282" i="1"/>
  <c r="AD1294" i="1"/>
  <c r="AD1306" i="1"/>
  <c r="AD1318" i="1"/>
  <c r="AD1330" i="1"/>
  <c r="AD1342" i="1"/>
  <c r="AD1354" i="1"/>
  <c r="AD1366" i="1"/>
  <c r="AD1378" i="1"/>
  <c r="AD1390" i="1"/>
  <c r="AD1402" i="1"/>
  <c r="AD1414" i="1"/>
  <c r="AD1426" i="1"/>
  <c r="AD1438" i="1"/>
  <c r="AD1450" i="1"/>
  <c r="AD1462" i="1"/>
  <c r="AD1474" i="1"/>
  <c r="AD1486" i="1"/>
  <c r="AD1498" i="1"/>
  <c r="AD1510" i="1"/>
  <c r="AD1522" i="1"/>
  <c r="AD1534" i="1"/>
  <c r="AD1546" i="1"/>
  <c r="AD1558" i="1"/>
  <c r="AD829" i="1"/>
  <c r="AD853" i="1"/>
  <c r="AD877" i="1"/>
  <c r="AD901" i="1"/>
  <c r="AD925" i="1"/>
  <c r="AD949" i="1"/>
  <c r="AD973" i="1"/>
  <c r="AD997" i="1"/>
  <c r="AD1009" i="1"/>
  <c r="AD1021" i="1"/>
  <c r="AD1033" i="1"/>
  <c r="AD1045" i="1"/>
  <c r="AD1057" i="1"/>
  <c r="AD1069" i="1"/>
  <c r="AD1081" i="1"/>
  <c r="AD1093" i="1"/>
  <c r="AD1105" i="1"/>
  <c r="AD1117" i="1"/>
  <c r="AD1129" i="1"/>
  <c r="AD1141" i="1"/>
  <c r="AD1153" i="1"/>
  <c r="AD1165" i="1"/>
  <c r="AD1177" i="1"/>
  <c r="AD1189" i="1"/>
  <c r="AD1201" i="1"/>
  <c r="AD1213" i="1"/>
  <c r="AD1225" i="1"/>
  <c r="AD1237" i="1"/>
  <c r="AD1249" i="1"/>
  <c r="AD1261" i="1"/>
  <c r="AD1273" i="1"/>
  <c r="AD1285" i="1"/>
  <c r="AD1297" i="1"/>
  <c r="AD1309" i="1"/>
  <c r="AD1321" i="1"/>
  <c r="AD1333" i="1"/>
  <c r="AD1345" i="1"/>
  <c r="AD1357" i="1"/>
  <c r="AD1369" i="1"/>
  <c r="AD1381" i="1"/>
  <c r="AD1393" i="1"/>
  <c r="AD1405" i="1"/>
  <c r="AD1417" i="1"/>
  <c r="AD1429" i="1"/>
  <c r="AD1441" i="1"/>
  <c r="AD1453" i="1"/>
  <c r="AD1465" i="1"/>
  <c r="AD1477" i="1"/>
  <c r="AD1489" i="1"/>
  <c r="AD1501" i="1"/>
  <c r="AD1513" i="1"/>
  <c r="AD1525" i="1"/>
  <c r="AD1537" i="1"/>
  <c r="AD1549" i="1"/>
  <c r="AD1561" i="1"/>
  <c r="AB1559" i="1"/>
  <c r="AB1547" i="1"/>
  <c r="AB1535" i="1"/>
  <c r="AB1523" i="1"/>
  <c r="AB1511" i="1"/>
  <c r="AB1499" i="1"/>
  <c r="AB1487" i="1"/>
  <c r="AB1475" i="1"/>
  <c r="AB1463" i="1"/>
  <c r="AB1451" i="1"/>
  <c r="AB1439" i="1"/>
  <c r="AB1427" i="1"/>
  <c r="AB1415" i="1"/>
  <c r="AB1403" i="1"/>
  <c r="AB1391" i="1"/>
  <c r="AB1379" i="1"/>
  <c r="AB1367" i="1"/>
  <c r="AB1355" i="1"/>
  <c r="AB1343" i="1"/>
  <c r="AB1331" i="1"/>
  <c r="AB1319" i="1"/>
  <c r="AB1307" i="1"/>
  <c r="AB1295" i="1"/>
  <c r="AB1283" i="1"/>
  <c r="AB1271" i="1"/>
  <c r="AB1259" i="1"/>
  <c r="AB1247" i="1"/>
  <c r="AB1235" i="1"/>
  <c r="AB1223" i="1"/>
  <c r="AB1211" i="1"/>
  <c r="AB1199" i="1"/>
  <c r="AB1187" i="1"/>
  <c r="AB1175" i="1"/>
  <c r="AB1163" i="1"/>
  <c r="AB1151" i="1"/>
  <c r="AB1139" i="1"/>
  <c r="AB1127" i="1"/>
  <c r="AB1115" i="1"/>
  <c r="AB1103" i="1"/>
  <c r="AB1091" i="1"/>
  <c r="AB1079" i="1"/>
  <c r="AB1067" i="1"/>
  <c r="AB1055" i="1"/>
  <c r="AB1043" i="1"/>
  <c r="AB1031" i="1"/>
  <c r="AB1019" i="1"/>
  <c r="AB1007" i="1"/>
  <c r="AB995" i="1"/>
  <c r="AB983" i="1"/>
  <c r="AB971" i="1"/>
  <c r="AB959" i="1"/>
  <c r="AB947" i="1"/>
  <c r="AB935" i="1"/>
  <c r="AB923" i="1"/>
  <c r="AB911" i="1"/>
  <c r="AB899" i="1"/>
  <c r="AB887" i="1"/>
  <c r="AB875" i="1"/>
  <c r="AB863" i="1"/>
  <c r="AB851" i="1"/>
  <c r="AB839" i="1"/>
  <c r="AB827" i="1"/>
  <c r="AB815" i="1"/>
  <c r="AB803" i="1"/>
  <c r="AB791" i="1"/>
  <c r="AB779" i="1"/>
  <c r="AB767" i="1"/>
  <c r="AB755" i="1"/>
  <c r="AB743" i="1"/>
  <c r="AB647" i="1"/>
  <c r="AB503" i="1"/>
  <c r="AB359" i="1"/>
  <c r="AB215" i="1"/>
  <c r="AB71" i="1"/>
  <c r="AC1131" i="1"/>
  <c r="AP16" i="1"/>
  <c r="AP6" i="1"/>
  <c r="AP7" i="1"/>
  <c r="AP8" i="1"/>
  <c r="AP24" i="1"/>
  <c r="AP15" i="1"/>
  <c r="AP34" i="1"/>
  <c r="AP70" i="1"/>
  <c r="AP106" i="1"/>
  <c r="AP142" i="1"/>
  <c r="AP178" i="1"/>
  <c r="AP214" i="1"/>
  <c r="AP250" i="1"/>
  <c r="AP286" i="1"/>
  <c r="AP322" i="1"/>
  <c r="AP358" i="1"/>
  <c r="AP394" i="1"/>
  <c r="AP430" i="1"/>
  <c r="AP466" i="1"/>
  <c r="AP502" i="1"/>
  <c r="AP538" i="1"/>
  <c r="AP574" i="1"/>
  <c r="AP610" i="1"/>
  <c r="AP646" i="1"/>
  <c r="AP682" i="1"/>
  <c r="AP718" i="1"/>
  <c r="AP754" i="1"/>
  <c r="AP790" i="1"/>
  <c r="AP826" i="1"/>
  <c r="AP35" i="1"/>
  <c r="AP71" i="1"/>
  <c r="AP107" i="1"/>
  <c r="AP143" i="1"/>
  <c r="AP179" i="1"/>
  <c r="AP215" i="1"/>
  <c r="AP251" i="1"/>
  <c r="AP287" i="1"/>
  <c r="AP323" i="1"/>
  <c r="AP359" i="1"/>
  <c r="AP395" i="1"/>
  <c r="AP431" i="1"/>
  <c r="AP467" i="1"/>
  <c r="AP503" i="1"/>
  <c r="AP539" i="1"/>
  <c r="AP575" i="1"/>
  <c r="AP611" i="1"/>
  <c r="AP647" i="1"/>
  <c r="AP683" i="1"/>
  <c r="AP719" i="1"/>
  <c r="AP755" i="1"/>
  <c r="AP791" i="1"/>
  <c r="AP60" i="1"/>
  <c r="AP96" i="1"/>
  <c r="AP132" i="1"/>
  <c r="AP168" i="1"/>
  <c r="AP204" i="1"/>
  <c r="AP240" i="1"/>
  <c r="AP276" i="1"/>
  <c r="AP312" i="1"/>
  <c r="AP348" i="1"/>
  <c r="AP384" i="1"/>
  <c r="AP420" i="1"/>
  <c r="AP456" i="1"/>
  <c r="AP492" i="1"/>
  <c r="AP528" i="1"/>
  <c r="AP564" i="1"/>
  <c r="AP600" i="1"/>
  <c r="AP636" i="1"/>
  <c r="AP672" i="1"/>
  <c r="AP708" i="1"/>
  <c r="AP744" i="1"/>
  <c r="AP780" i="1"/>
  <c r="AP816" i="1"/>
  <c r="AP61" i="1"/>
  <c r="AP97" i="1"/>
  <c r="AP133" i="1"/>
  <c r="AP169" i="1"/>
  <c r="AP205" i="1"/>
  <c r="AP241" i="1"/>
  <c r="AP277" i="1"/>
  <c r="AP313" i="1"/>
  <c r="AP349" i="1"/>
  <c r="AP385" i="1"/>
  <c r="AP421" i="1"/>
  <c r="AP457" i="1"/>
  <c r="AP493" i="1"/>
  <c r="AP529" i="1"/>
  <c r="AP565" i="1"/>
  <c r="AP601" i="1"/>
  <c r="AP637" i="1"/>
  <c r="AP673" i="1"/>
  <c r="AP709" i="1"/>
  <c r="AP745" i="1"/>
  <c r="AP781" i="1"/>
  <c r="AP817" i="1"/>
  <c r="AP17" i="1"/>
  <c r="AP62" i="1"/>
  <c r="AP98" i="1"/>
  <c r="AP134" i="1"/>
  <c r="AP170" i="1"/>
  <c r="AP206" i="1"/>
  <c r="AP242" i="1"/>
  <c r="AP278" i="1"/>
  <c r="AP314" i="1"/>
  <c r="AP350" i="1"/>
  <c r="AP386" i="1"/>
  <c r="AP422" i="1"/>
  <c r="AP458" i="1"/>
  <c r="AP494" i="1"/>
  <c r="AP530" i="1"/>
  <c r="AP566" i="1"/>
  <c r="AP602" i="1"/>
  <c r="AP638" i="1"/>
  <c r="AP674" i="1"/>
  <c r="AP710" i="1"/>
  <c r="AP746" i="1"/>
  <c r="AP782" i="1"/>
  <c r="AP818" i="1"/>
  <c r="AP51" i="1"/>
  <c r="AP87" i="1"/>
  <c r="AP123" i="1"/>
  <c r="AP159" i="1"/>
  <c r="AP195" i="1"/>
  <c r="AP231" i="1"/>
  <c r="AP267" i="1"/>
  <c r="AP303" i="1"/>
  <c r="AP339" i="1"/>
  <c r="AP375" i="1"/>
  <c r="AP411" i="1"/>
  <c r="AP447" i="1"/>
  <c r="AP483" i="1"/>
  <c r="AP519" i="1"/>
  <c r="AP555" i="1"/>
  <c r="AP591" i="1"/>
  <c r="AP627" i="1"/>
  <c r="AP663" i="1"/>
  <c r="AP699" i="1"/>
  <c r="AP735" i="1"/>
  <c r="AP771" i="1"/>
  <c r="AP25" i="1"/>
  <c r="AP52" i="1"/>
  <c r="AP88" i="1"/>
  <c r="AP124" i="1"/>
  <c r="AP160" i="1"/>
  <c r="AP196" i="1"/>
  <c r="AP232" i="1"/>
  <c r="AP268" i="1"/>
  <c r="AP304" i="1"/>
  <c r="AP340" i="1"/>
  <c r="AP376" i="1"/>
  <c r="AP412" i="1"/>
  <c r="AP448" i="1"/>
  <c r="AP484" i="1"/>
  <c r="AP520" i="1"/>
  <c r="AP556" i="1"/>
  <c r="AP592" i="1"/>
  <c r="AP628" i="1"/>
  <c r="AP664" i="1"/>
  <c r="AP700" i="1"/>
  <c r="AP736" i="1"/>
  <c r="AP772" i="1"/>
  <c r="AP808" i="1"/>
  <c r="AP26" i="1"/>
  <c r="AP53" i="1"/>
  <c r="AP89" i="1"/>
  <c r="AP125" i="1"/>
  <c r="AP161" i="1"/>
  <c r="AP197" i="1"/>
  <c r="AP233" i="1"/>
  <c r="AP269" i="1"/>
  <c r="AP305" i="1"/>
  <c r="AP341" i="1"/>
  <c r="AP377" i="1"/>
  <c r="AP413" i="1"/>
  <c r="AP449" i="1"/>
  <c r="AP485" i="1"/>
  <c r="AP521" i="1"/>
  <c r="AP557" i="1"/>
  <c r="AP593" i="1"/>
  <c r="AP629" i="1"/>
  <c r="AP665" i="1"/>
  <c r="AP701" i="1"/>
  <c r="AP737" i="1"/>
  <c r="AP773" i="1"/>
  <c r="AP809" i="1"/>
  <c r="AP42" i="1"/>
  <c r="AP78" i="1"/>
  <c r="AP114" i="1"/>
  <c r="AP150" i="1"/>
  <c r="AP186" i="1"/>
  <c r="AP222" i="1"/>
  <c r="AP258" i="1"/>
  <c r="AP294" i="1"/>
  <c r="AP330" i="1"/>
  <c r="AP366" i="1"/>
  <c r="AP402" i="1"/>
  <c r="AP438" i="1"/>
  <c r="AP474" i="1"/>
  <c r="AP510" i="1"/>
  <c r="AP546" i="1"/>
  <c r="AP582" i="1"/>
  <c r="AP618" i="1"/>
  <c r="AP654" i="1"/>
  <c r="AP690" i="1"/>
  <c r="AP726" i="1"/>
  <c r="AP762" i="1"/>
  <c r="AP798" i="1"/>
  <c r="AP43" i="1"/>
  <c r="AP79" i="1"/>
  <c r="AP115" i="1"/>
  <c r="AP151" i="1"/>
  <c r="AP187" i="1"/>
  <c r="AP223" i="1"/>
  <c r="AP259" i="1"/>
  <c r="AP295" i="1"/>
  <c r="AP331" i="1"/>
  <c r="AP367" i="1"/>
  <c r="AP403" i="1"/>
  <c r="AP439" i="1"/>
  <c r="AP475" i="1"/>
  <c r="AP511" i="1"/>
  <c r="AP547" i="1"/>
  <c r="AP583" i="1"/>
  <c r="AP619" i="1"/>
  <c r="AP655" i="1"/>
  <c r="AP691" i="1"/>
  <c r="AP33" i="1"/>
  <c r="AP69" i="1"/>
  <c r="AP105" i="1"/>
  <c r="AP141" i="1"/>
  <c r="AP177" i="1"/>
  <c r="AP213" i="1"/>
  <c r="AP249" i="1"/>
  <c r="AP285" i="1"/>
  <c r="AP321" i="1"/>
  <c r="AP357" i="1"/>
  <c r="AP393" i="1"/>
  <c r="AP429" i="1"/>
  <c r="AP465" i="1"/>
  <c r="AP501" i="1"/>
  <c r="AP537" i="1"/>
  <c r="AP573" i="1"/>
  <c r="AP609" i="1"/>
  <c r="AP645" i="1"/>
  <c r="AP681" i="1"/>
  <c r="AP717" i="1"/>
  <c r="AP753" i="1"/>
  <c r="AP789" i="1"/>
  <c r="AP825" i="1"/>
  <c r="AP827" i="1"/>
  <c r="AP852" i="1"/>
  <c r="AP888" i="1"/>
  <c r="AP924" i="1"/>
  <c r="AP960" i="1"/>
  <c r="AP996" i="1"/>
  <c r="AP1032" i="1"/>
  <c r="AP1068" i="1"/>
  <c r="AP1104" i="1"/>
  <c r="AP1140" i="1"/>
  <c r="AP1176" i="1"/>
  <c r="AP1212" i="1"/>
  <c r="AP1248" i="1"/>
  <c r="AP1284" i="1"/>
  <c r="AP1320" i="1"/>
  <c r="AP1356" i="1"/>
  <c r="AP1392" i="1"/>
  <c r="AP1428" i="1"/>
  <c r="AP1464" i="1"/>
  <c r="AP1500" i="1"/>
  <c r="AP1536" i="1"/>
  <c r="AP853" i="1"/>
  <c r="AP889" i="1"/>
  <c r="AP925" i="1"/>
  <c r="AP961" i="1"/>
  <c r="AP997" i="1"/>
  <c r="AP1033" i="1"/>
  <c r="AP1069" i="1"/>
  <c r="AP1105" i="1"/>
  <c r="AP1141" i="1"/>
  <c r="AP1177" i="1"/>
  <c r="AP1213" i="1"/>
  <c r="AP1249" i="1"/>
  <c r="AP152" i="1"/>
  <c r="AP296" i="1"/>
  <c r="AP440" i="1"/>
  <c r="AP584" i="1"/>
  <c r="AP854" i="1"/>
  <c r="AP890" i="1"/>
  <c r="AP926" i="1"/>
  <c r="AP962" i="1"/>
  <c r="AP998" i="1"/>
  <c r="AP1034" i="1"/>
  <c r="AP1070" i="1"/>
  <c r="AP1106" i="1"/>
  <c r="AP1142" i="1"/>
  <c r="AP1178" i="1"/>
  <c r="AP1214" i="1"/>
  <c r="AP1250" i="1"/>
  <c r="AP1286" i="1"/>
  <c r="AP1322" i="1"/>
  <c r="AP1358" i="1"/>
  <c r="AP1394" i="1"/>
  <c r="AP1430" i="1"/>
  <c r="AP1466" i="1"/>
  <c r="AP1502" i="1"/>
  <c r="AP727" i="1"/>
  <c r="AP799" i="1"/>
  <c r="AP843" i="1"/>
  <c r="AP879" i="1"/>
  <c r="AP915" i="1"/>
  <c r="AP951" i="1"/>
  <c r="AP987" i="1"/>
  <c r="AP1023" i="1"/>
  <c r="AP1059" i="1"/>
  <c r="AP1095" i="1"/>
  <c r="AP1131" i="1"/>
  <c r="AP1167" i="1"/>
  <c r="AP1203" i="1"/>
  <c r="AP1239" i="1"/>
  <c r="AP1275" i="1"/>
  <c r="AP1311" i="1"/>
  <c r="AP1347" i="1"/>
  <c r="AP1383" i="1"/>
  <c r="AP1419" i="1"/>
  <c r="AP1455" i="1"/>
  <c r="AP1491" i="1"/>
  <c r="AP1527" i="1"/>
  <c r="AP1563" i="1"/>
  <c r="AP728" i="1"/>
  <c r="AP800" i="1"/>
  <c r="AP844" i="1"/>
  <c r="AP880" i="1"/>
  <c r="AP916" i="1"/>
  <c r="AP952" i="1"/>
  <c r="AP988" i="1"/>
  <c r="AP1024" i="1"/>
  <c r="AP1060" i="1"/>
  <c r="AP1096" i="1"/>
  <c r="AP1132" i="1"/>
  <c r="AP1168" i="1"/>
  <c r="AP1204" i="1"/>
  <c r="AP1240" i="1"/>
  <c r="AP1276" i="1"/>
  <c r="AP1312" i="1"/>
  <c r="AP1348" i="1"/>
  <c r="AP1384" i="1"/>
  <c r="AP1420" i="1"/>
  <c r="AP1456" i="1"/>
  <c r="AP1492" i="1"/>
  <c r="AP1528" i="1"/>
  <c r="AP1564" i="1"/>
  <c r="AP44" i="1"/>
  <c r="AP188" i="1"/>
  <c r="AP332" i="1"/>
  <c r="AP476" i="1"/>
  <c r="AP620" i="1"/>
  <c r="AP807" i="1"/>
  <c r="AP845" i="1"/>
  <c r="AP881" i="1"/>
  <c r="AP917" i="1"/>
  <c r="AP953" i="1"/>
  <c r="AP989" i="1"/>
  <c r="AP1025" i="1"/>
  <c r="AP1061" i="1"/>
  <c r="AP1097" i="1"/>
  <c r="AP1133" i="1"/>
  <c r="AP1169" i="1"/>
  <c r="AP1205" i="1"/>
  <c r="AP1241" i="1"/>
  <c r="AP834" i="1"/>
  <c r="AP870" i="1"/>
  <c r="AP906" i="1"/>
  <c r="AP942" i="1"/>
  <c r="AP978" i="1"/>
  <c r="AP1014" i="1"/>
  <c r="AP1050" i="1"/>
  <c r="AP1086" i="1"/>
  <c r="AP1122" i="1"/>
  <c r="AP1158" i="1"/>
  <c r="AP1194" i="1"/>
  <c r="AP1230" i="1"/>
  <c r="AP1266" i="1"/>
  <c r="AP1302" i="1"/>
  <c r="AP1338" i="1"/>
  <c r="AP1374" i="1"/>
  <c r="AP1410" i="1"/>
  <c r="AP1446" i="1"/>
  <c r="AP1482" i="1"/>
  <c r="AP1518" i="1"/>
  <c r="AP1554" i="1"/>
  <c r="AP835" i="1"/>
  <c r="AP871" i="1"/>
  <c r="AP907" i="1"/>
  <c r="AP943" i="1"/>
  <c r="AP979" i="1"/>
  <c r="AP1015" i="1"/>
  <c r="AP1051" i="1"/>
  <c r="AP1087" i="1"/>
  <c r="AP1123" i="1"/>
  <c r="AP1159" i="1"/>
  <c r="AP1195" i="1"/>
  <c r="AP1231" i="1"/>
  <c r="AP1267" i="1"/>
  <c r="AP1303" i="1"/>
  <c r="AP1339" i="1"/>
  <c r="AP1375" i="1"/>
  <c r="AP1411" i="1"/>
  <c r="AP1447" i="1"/>
  <c r="AP1483" i="1"/>
  <c r="AP1519" i="1"/>
  <c r="AP1555" i="1"/>
  <c r="AP80" i="1"/>
  <c r="AP224" i="1"/>
  <c r="AP368" i="1"/>
  <c r="AP512" i="1"/>
  <c r="AP656" i="1"/>
  <c r="AP836" i="1"/>
  <c r="AP872" i="1"/>
  <c r="AP908" i="1"/>
  <c r="AP944" i="1"/>
  <c r="AP980" i="1"/>
  <c r="AP1016" i="1"/>
  <c r="AP1052" i="1"/>
  <c r="AP1088" i="1"/>
  <c r="AP1124" i="1"/>
  <c r="AP1160" i="1"/>
  <c r="AP1196" i="1"/>
  <c r="AP1232" i="1"/>
  <c r="AP1268" i="1"/>
  <c r="AP1304" i="1"/>
  <c r="AP1340" i="1"/>
  <c r="AP1376" i="1"/>
  <c r="AP1412" i="1"/>
  <c r="AP1448" i="1"/>
  <c r="AP1484" i="1"/>
  <c r="AP763" i="1"/>
  <c r="AP861" i="1"/>
  <c r="AP897" i="1"/>
  <c r="AP933" i="1"/>
  <c r="AP969" i="1"/>
  <c r="AP1005" i="1"/>
  <c r="AP1041" i="1"/>
  <c r="AP1077" i="1"/>
  <c r="AP1113" i="1"/>
  <c r="AP1149" i="1"/>
  <c r="AP1185" i="1"/>
  <c r="AP1221" i="1"/>
  <c r="AP1257" i="1"/>
  <c r="AP1293" i="1"/>
  <c r="AP1329" i="1"/>
  <c r="AP1365" i="1"/>
  <c r="AP1401" i="1"/>
  <c r="AP1437" i="1"/>
  <c r="AP1473" i="1"/>
  <c r="AP1509" i="1"/>
  <c r="AP1545" i="1"/>
  <c r="AP116" i="1"/>
  <c r="AP260" i="1"/>
  <c r="AP404" i="1"/>
  <c r="AP548" i="1"/>
  <c r="AP692" i="1"/>
  <c r="AP863" i="1"/>
  <c r="AP899" i="1"/>
  <c r="AP935" i="1"/>
  <c r="AP971" i="1"/>
  <c r="AP1007" i="1"/>
  <c r="AP1043" i="1"/>
  <c r="AP1079" i="1"/>
  <c r="AP1115" i="1"/>
  <c r="AP1151" i="1"/>
  <c r="AP1187" i="1"/>
  <c r="AP1223" i="1"/>
  <c r="AP1259" i="1"/>
  <c r="AP1295" i="1"/>
  <c r="AP1331" i="1"/>
  <c r="AP1367" i="1"/>
  <c r="AP1403" i="1"/>
  <c r="AP1439" i="1"/>
  <c r="AP1475" i="1"/>
  <c r="AP1511" i="1"/>
  <c r="AP1547" i="1"/>
  <c r="AP1294" i="1"/>
  <c r="AP1438" i="1"/>
  <c r="AP1393" i="1"/>
  <c r="AP1556" i="1"/>
  <c r="AP934" i="1"/>
  <c r="AP1078" i="1"/>
  <c r="AP1222" i="1"/>
  <c r="AP1349" i="1"/>
  <c r="AP1493" i="1"/>
  <c r="AP1529" i="1"/>
  <c r="AP1402" i="1"/>
  <c r="AP764" i="1"/>
  <c r="AP1357" i="1"/>
  <c r="AP1501" i="1"/>
  <c r="AP970" i="1"/>
  <c r="AP1114" i="1"/>
  <c r="AP1258" i="1"/>
  <c r="AP1313" i="1"/>
  <c r="AP1457" i="1"/>
  <c r="AP1537" i="1"/>
  <c r="AP1366" i="1"/>
  <c r="AP1510" i="1"/>
  <c r="AP1538" i="1"/>
  <c r="AP1565" i="1"/>
  <c r="AP1321" i="1"/>
  <c r="AP1465" i="1"/>
  <c r="AP862" i="1"/>
  <c r="AP1006" i="1"/>
  <c r="AP1150" i="1"/>
  <c r="AP1277" i="1"/>
  <c r="AP1421" i="1"/>
  <c r="AP1330" i="1"/>
  <c r="AP1474" i="1"/>
  <c r="AP1546" i="1"/>
  <c r="AP1285" i="1"/>
  <c r="AP1429" i="1"/>
  <c r="AP1520" i="1"/>
  <c r="AP898" i="1"/>
  <c r="AP1042" i="1"/>
  <c r="AP1186" i="1"/>
  <c r="AP1385" i="1"/>
  <c r="AD8" i="1"/>
  <c r="AD20" i="1"/>
  <c r="AD32" i="1"/>
  <c r="AD44" i="1"/>
  <c r="AD56" i="1"/>
  <c r="AD68" i="1"/>
  <c r="AD80" i="1"/>
  <c r="AD92" i="1"/>
  <c r="AD104" i="1"/>
  <c r="AD116" i="1"/>
  <c r="AD128" i="1"/>
  <c r="AD140" i="1"/>
  <c r="AD152" i="1"/>
  <c r="AD164" i="1"/>
  <c r="AD176" i="1"/>
  <c r="AD188" i="1"/>
  <c r="AD11" i="1"/>
  <c r="AD59" i="1"/>
  <c r="AD107" i="1"/>
  <c r="AD155" i="1"/>
  <c r="AD29" i="1"/>
  <c r="AD77" i="1"/>
  <c r="AD125" i="1"/>
  <c r="AD173" i="1"/>
  <c r="AD14" i="1"/>
  <c r="AD62" i="1"/>
  <c r="AD110" i="1"/>
  <c r="AD158" i="1"/>
  <c r="AD203" i="1"/>
  <c r="AD215" i="1"/>
  <c r="AD227" i="1"/>
  <c r="AD239" i="1"/>
  <c r="AD251" i="1"/>
  <c r="AD263" i="1"/>
  <c r="AD275" i="1"/>
  <c r="AD287" i="1"/>
  <c r="AD299" i="1"/>
  <c r="AD311" i="1"/>
  <c r="AD323" i="1"/>
  <c r="AD335" i="1"/>
  <c r="AD347" i="1"/>
  <c r="AD359" i="1"/>
  <c r="AD371" i="1"/>
  <c r="AD383" i="1"/>
  <c r="AD395" i="1"/>
  <c r="AD407" i="1"/>
  <c r="AD419" i="1"/>
  <c r="AD431" i="1"/>
  <c r="AD443" i="1"/>
  <c r="AD455" i="1"/>
  <c r="AD467" i="1"/>
  <c r="AD479" i="1"/>
  <c r="AD491" i="1"/>
  <c r="AD503" i="1"/>
  <c r="AD515" i="1"/>
  <c r="AD527" i="1"/>
  <c r="AD539" i="1"/>
  <c r="AD551" i="1"/>
  <c r="AD563" i="1"/>
  <c r="AD575" i="1"/>
  <c r="AD587" i="1"/>
  <c r="AD599" i="1"/>
  <c r="AD611" i="1"/>
  <c r="AD623" i="1"/>
  <c r="AD635" i="1"/>
  <c r="AD647" i="1"/>
  <c r="AD659" i="1"/>
  <c r="AD671" i="1"/>
  <c r="AD683" i="1"/>
  <c r="AD695" i="1"/>
  <c r="AD707" i="1"/>
  <c r="AD719" i="1"/>
  <c r="AD731" i="1"/>
  <c r="AD743" i="1"/>
  <c r="AD755" i="1"/>
  <c r="AD767" i="1"/>
  <c r="AD779" i="1"/>
  <c r="AD791" i="1"/>
  <c r="AD803" i="1"/>
  <c r="AD815" i="1"/>
  <c r="AD827" i="1"/>
  <c r="AD839" i="1"/>
  <c r="AD851" i="1"/>
  <c r="AD863" i="1"/>
  <c r="AD875" i="1"/>
  <c r="AD887" i="1"/>
  <c r="AD899" i="1"/>
  <c r="AD911" i="1"/>
  <c r="AD923" i="1"/>
  <c r="AD935" i="1"/>
  <c r="AD947" i="1"/>
  <c r="AD959" i="1"/>
  <c r="AD971" i="1"/>
  <c r="AD983" i="1"/>
  <c r="AD995" i="1"/>
  <c r="AD47" i="1"/>
  <c r="AD95" i="1"/>
  <c r="AD143" i="1"/>
  <c r="AD191" i="1"/>
  <c r="AD17" i="1"/>
  <c r="AD65" i="1"/>
  <c r="AD113" i="1"/>
  <c r="AD161" i="1"/>
  <c r="AD50" i="1"/>
  <c r="AD98" i="1"/>
  <c r="AD146" i="1"/>
  <c r="AD194" i="1"/>
  <c r="AD206" i="1"/>
  <c r="AD218" i="1"/>
  <c r="AD230" i="1"/>
  <c r="AD242" i="1"/>
  <c r="AD254" i="1"/>
  <c r="AD266" i="1"/>
  <c r="AD278" i="1"/>
  <c r="AD290" i="1"/>
  <c r="AD302" i="1"/>
  <c r="AD314" i="1"/>
  <c r="AD326" i="1"/>
  <c r="AD338" i="1"/>
  <c r="AD350" i="1"/>
  <c r="AD362" i="1"/>
  <c r="AD374" i="1"/>
  <c r="AD386" i="1"/>
  <c r="AD398" i="1"/>
  <c r="AD410" i="1"/>
  <c r="AD422" i="1"/>
  <c r="AD434" i="1"/>
  <c r="AD446" i="1"/>
  <c r="AD458" i="1"/>
  <c r="AD470" i="1"/>
  <c r="AD482" i="1"/>
  <c r="AD494" i="1"/>
  <c r="AD506" i="1"/>
  <c r="AD518" i="1"/>
  <c r="AD530" i="1"/>
  <c r="AD542" i="1"/>
  <c r="AD554" i="1"/>
  <c r="AD566" i="1"/>
  <c r="AD578" i="1"/>
  <c r="AD590" i="1"/>
  <c r="AD602" i="1"/>
  <c r="AD614" i="1"/>
  <c r="AD626" i="1"/>
  <c r="AD638" i="1"/>
  <c r="AD650" i="1"/>
  <c r="AD662" i="1"/>
  <c r="AD674" i="1"/>
  <c r="AD686" i="1"/>
  <c r="AD698" i="1"/>
  <c r="AD710" i="1"/>
  <c r="AD722" i="1"/>
  <c r="AD734" i="1"/>
  <c r="AD746" i="1"/>
  <c r="AD758" i="1"/>
  <c r="AD770" i="1"/>
  <c r="AD782" i="1"/>
  <c r="AD794" i="1"/>
  <c r="AD806" i="1"/>
  <c r="AD818" i="1"/>
  <c r="AD830" i="1"/>
  <c r="AD842" i="1"/>
  <c r="AD854" i="1"/>
  <c r="AD866" i="1"/>
  <c r="AD878" i="1"/>
  <c r="AD890" i="1"/>
  <c r="AD902" i="1"/>
  <c r="AD914" i="1"/>
  <c r="AD926" i="1"/>
  <c r="AD938" i="1"/>
  <c r="AD950" i="1"/>
  <c r="AD962" i="1"/>
  <c r="AD974" i="1"/>
  <c r="AD986" i="1"/>
  <c r="AD35" i="1"/>
  <c r="AD83" i="1"/>
  <c r="AD131" i="1"/>
  <c r="AD179" i="1"/>
  <c r="AD5" i="1"/>
  <c r="AD53" i="1"/>
  <c r="AD101" i="1"/>
  <c r="AD149" i="1"/>
  <c r="AD38" i="1"/>
  <c r="AD86" i="1"/>
  <c r="AD134" i="1"/>
  <c r="AD182" i="1"/>
  <c r="AD197" i="1"/>
  <c r="AD209" i="1"/>
  <c r="AD221" i="1"/>
  <c r="AD233" i="1"/>
  <c r="AD245" i="1"/>
  <c r="AD257" i="1"/>
  <c r="AD269" i="1"/>
  <c r="AD281" i="1"/>
  <c r="AD293" i="1"/>
  <c r="AD305" i="1"/>
  <c r="AD317" i="1"/>
  <c r="AD329" i="1"/>
  <c r="AD341" i="1"/>
  <c r="AD353" i="1"/>
  <c r="AD365" i="1"/>
  <c r="AD377" i="1"/>
  <c r="AD389" i="1"/>
  <c r="AD401" i="1"/>
  <c r="AD413" i="1"/>
  <c r="AD425" i="1"/>
  <c r="AD437" i="1"/>
  <c r="AD449" i="1"/>
  <c r="AD461" i="1"/>
  <c r="AD473" i="1"/>
  <c r="AD485" i="1"/>
  <c r="AD497" i="1"/>
  <c r="AD509" i="1"/>
  <c r="AD521" i="1"/>
  <c r="AD533" i="1"/>
  <c r="AD545" i="1"/>
  <c r="AD557" i="1"/>
  <c r="AD569" i="1"/>
  <c r="AD581" i="1"/>
  <c r="AD593" i="1"/>
  <c r="AD605" i="1"/>
  <c r="AD617" i="1"/>
  <c r="AD629" i="1"/>
  <c r="AD641" i="1"/>
  <c r="AD653" i="1"/>
  <c r="AD665" i="1"/>
  <c r="AD677" i="1"/>
  <c r="AD689" i="1"/>
  <c r="AD701" i="1"/>
  <c r="AD713" i="1"/>
  <c r="AD725" i="1"/>
  <c r="AD737" i="1"/>
  <c r="AD749" i="1"/>
  <c r="AD761" i="1"/>
  <c r="AD773" i="1"/>
  <c r="AD785" i="1"/>
  <c r="AD797" i="1"/>
  <c r="AD809" i="1"/>
  <c r="AD821" i="1"/>
  <c r="AD833" i="1"/>
  <c r="AD845" i="1"/>
  <c r="AD857" i="1"/>
  <c r="AD869" i="1"/>
  <c r="AD881" i="1"/>
  <c r="AD893" i="1"/>
  <c r="AD905" i="1"/>
  <c r="AD917" i="1"/>
  <c r="AD929" i="1"/>
  <c r="AD941" i="1"/>
  <c r="AD953" i="1"/>
  <c r="AD965" i="1"/>
  <c r="AD977" i="1"/>
  <c r="AD989" i="1"/>
  <c r="AD23" i="1"/>
  <c r="AD71" i="1"/>
  <c r="AD119" i="1"/>
  <c r="AD167" i="1"/>
  <c r="AD41" i="1"/>
  <c r="AD89" i="1"/>
  <c r="AD137" i="1"/>
  <c r="AD185" i="1"/>
  <c r="AD26" i="1"/>
  <c r="AD74" i="1"/>
  <c r="AD122" i="1"/>
  <c r="AD170" i="1"/>
  <c r="AD200" i="1"/>
  <c r="AD212" i="1"/>
  <c r="AD224" i="1"/>
  <c r="AD236" i="1"/>
  <c r="AD248" i="1"/>
  <c r="AD260" i="1"/>
  <c r="AD272" i="1"/>
  <c r="AD284" i="1"/>
  <c r="AD296" i="1"/>
  <c r="AD308" i="1"/>
  <c r="AD320" i="1"/>
  <c r="AD332" i="1"/>
  <c r="AD344" i="1"/>
  <c r="AD356" i="1"/>
  <c r="AD368" i="1"/>
  <c r="AD380" i="1"/>
  <c r="AD392" i="1"/>
  <c r="AD404" i="1"/>
  <c r="AD416" i="1"/>
  <c r="AD428" i="1"/>
  <c r="AD440" i="1"/>
  <c r="AD452" i="1"/>
  <c r="AD464" i="1"/>
  <c r="AD476" i="1"/>
  <c r="AD488" i="1"/>
  <c r="AD500" i="1"/>
  <c r="AD512" i="1"/>
  <c r="AD524" i="1"/>
  <c r="AD536" i="1"/>
  <c r="AD548" i="1"/>
  <c r="AD560" i="1"/>
  <c r="AD572" i="1"/>
  <c r="AD584" i="1"/>
  <c r="AD596" i="1"/>
  <c r="AD608" i="1"/>
  <c r="AD620" i="1"/>
  <c r="AD632" i="1"/>
  <c r="AD644" i="1"/>
  <c r="AD656" i="1"/>
  <c r="AD668" i="1"/>
  <c r="AD680" i="1"/>
  <c r="AD692" i="1"/>
  <c r="AD704" i="1"/>
  <c r="AD716" i="1"/>
  <c r="AD728" i="1"/>
  <c r="AD740" i="1"/>
  <c r="AD752" i="1"/>
  <c r="AD764" i="1"/>
  <c r="AD776" i="1"/>
  <c r="AD788" i="1"/>
  <c r="AD800" i="1"/>
  <c r="AD998" i="1"/>
  <c r="AD1010" i="1"/>
  <c r="AD1022" i="1"/>
  <c r="AD1034" i="1"/>
  <c r="AD1046" i="1"/>
  <c r="AD1058" i="1"/>
  <c r="AD1070" i="1"/>
  <c r="AD1082" i="1"/>
  <c r="AD1094" i="1"/>
  <c r="AD1106" i="1"/>
  <c r="AD1118" i="1"/>
  <c r="AD1130" i="1"/>
  <c r="AD1142" i="1"/>
  <c r="AD1154" i="1"/>
  <c r="AD1166" i="1"/>
  <c r="AD1178" i="1"/>
  <c r="AD1190" i="1"/>
  <c r="AD1202" i="1"/>
  <c r="AD1214" i="1"/>
  <c r="AD1226" i="1"/>
  <c r="AD1238" i="1"/>
  <c r="AD1250" i="1"/>
  <c r="AD1262" i="1"/>
  <c r="AD1274" i="1"/>
  <c r="AD1286" i="1"/>
  <c r="AD1298" i="1"/>
  <c r="AD1310" i="1"/>
  <c r="AD1322" i="1"/>
  <c r="AD1334" i="1"/>
  <c r="AD1346" i="1"/>
  <c r="AD1358" i="1"/>
  <c r="AD1370" i="1"/>
  <c r="AD1382" i="1"/>
  <c r="AD1394" i="1"/>
  <c r="AD1406" i="1"/>
  <c r="AD1418" i="1"/>
  <c r="AD1430" i="1"/>
  <c r="AD1442" i="1"/>
  <c r="AD1454" i="1"/>
  <c r="AD1466" i="1"/>
  <c r="AD1478" i="1"/>
  <c r="AD1490" i="1"/>
  <c r="AD1502" i="1"/>
  <c r="AD1514" i="1"/>
  <c r="AD1526" i="1"/>
  <c r="AD1538" i="1"/>
  <c r="AD1550" i="1"/>
  <c r="AD1562" i="1"/>
  <c r="AD812" i="1"/>
  <c r="AD836" i="1"/>
  <c r="AD860" i="1"/>
  <c r="AD884" i="1"/>
  <c r="AD908" i="1"/>
  <c r="AD932" i="1"/>
  <c r="AD956" i="1"/>
  <c r="AD980" i="1"/>
  <c r="AD1001" i="1"/>
  <c r="AD1013" i="1"/>
  <c r="AD1025" i="1"/>
  <c r="AD1037" i="1"/>
  <c r="AD1049" i="1"/>
  <c r="AD1061" i="1"/>
  <c r="AD1073" i="1"/>
  <c r="AD1085" i="1"/>
  <c r="AD1097" i="1"/>
  <c r="AD1109" i="1"/>
  <c r="AD1121" i="1"/>
  <c r="AD1133" i="1"/>
  <c r="AD1145" i="1"/>
  <c r="AD1157" i="1"/>
  <c r="AD1169" i="1"/>
  <c r="AD1181" i="1"/>
  <c r="AD1193" i="1"/>
  <c r="AD1205" i="1"/>
  <c r="AD1217" i="1"/>
  <c r="AD1229" i="1"/>
  <c r="AD1241" i="1"/>
  <c r="AD1253" i="1"/>
  <c r="AD1265" i="1"/>
  <c r="AD1277" i="1"/>
  <c r="AD1289" i="1"/>
  <c r="AD1301" i="1"/>
  <c r="AD1313" i="1"/>
  <c r="AD1325" i="1"/>
  <c r="AD1337" i="1"/>
  <c r="AD1349" i="1"/>
  <c r="AD1361" i="1"/>
  <c r="AD1373" i="1"/>
  <c r="AD1385" i="1"/>
  <c r="AD1397" i="1"/>
  <c r="AD1409" i="1"/>
  <c r="AD1421" i="1"/>
  <c r="AD1433" i="1"/>
  <c r="AD1445" i="1"/>
  <c r="AD1457" i="1"/>
  <c r="AD1469" i="1"/>
  <c r="AD1481" i="1"/>
  <c r="AD1493" i="1"/>
  <c r="AD1505" i="1"/>
  <c r="AD1517" i="1"/>
  <c r="AD1529" i="1"/>
  <c r="AD1541" i="1"/>
  <c r="AD1553" i="1"/>
  <c r="AD1565" i="1"/>
  <c r="AD1004" i="1"/>
  <c r="AD1016" i="1"/>
  <c r="AD1028" i="1"/>
  <c r="AD1040" i="1"/>
  <c r="AD1052" i="1"/>
  <c r="AD1064" i="1"/>
  <c r="AD1076" i="1"/>
  <c r="AD1088" i="1"/>
  <c r="AD1100" i="1"/>
  <c r="AD1112" i="1"/>
  <c r="AD1124" i="1"/>
  <c r="AD1136" i="1"/>
  <c r="AD1148" i="1"/>
  <c r="AD1160" i="1"/>
  <c r="AD1172" i="1"/>
  <c r="AD1184" i="1"/>
  <c r="AD1196" i="1"/>
  <c r="AD1208" i="1"/>
  <c r="AD1220" i="1"/>
  <c r="AD1232" i="1"/>
  <c r="AD1244" i="1"/>
  <c r="AD1256" i="1"/>
  <c r="AD1268" i="1"/>
  <c r="AD1280" i="1"/>
  <c r="AD1292" i="1"/>
  <c r="AD1304" i="1"/>
  <c r="AD1316" i="1"/>
  <c r="AD1328" i="1"/>
  <c r="AD1340" i="1"/>
  <c r="AD1352" i="1"/>
  <c r="AD1364" i="1"/>
  <c r="AD1376" i="1"/>
  <c r="AD1388" i="1"/>
  <c r="AD1400" i="1"/>
  <c r="AD1412" i="1"/>
  <c r="AD1424" i="1"/>
  <c r="AD1436" i="1"/>
  <c r="AD1448" i="1"/>
  <c r="AD1460" i="1"/>
  <c r="AD1472" i="1"/>
  <c r="AD1484" i="1"/>
  <c r="AD1496" i="1"/>
  <c r="AD1508" i="1"/>
  <c r="AD1520" i="1"/>
  <c r="AD1532" i="1"/>
  <c r="AD1544" i="1"/>
  <c r="AD1556" i="1"/>
  <c r="AD824" i="1"/>
  <c r="AD848" i="1"/>
  <c r="AD872" i="1"/>
  <c r="AD896" i="1"/>
  <c r="AD920" i="1"/>
  <c r="AD944" i="1"/>
  <c r="AD968" i="1"/>
  <c r="AD992" i="1"/>
  <c r="AD1007" i="1"/>
  <c r="AD1019" i="1"/>
  <c r="AD1031" i="1"/>
  <c r="AD1043" i="1"/>
  <c r="AD1055" i="1"/>
  <c r="AD1067" i="1"/>
  <c r="AD1079" i="1"/>
  <c r="AD1091" i="1"/>
  <c r="AD1103" i="1"/>
  <c r="AD1115" i="1"/>
  <c r="AD1127" i="1"/>
  <c r="AD1139" i="1"/>
  <c r="AD1151" i="1"/>
  <c r="AD1163" i="1"/>
  <c r="AD1175" i="1"/>
  <c r="AD1187" i="1"/>
  <c r="AD1199" i="1"/>
  <c r="AD1211" i="1"/>
  <c r="AD1223" i="1"/>
  <c r="AD1235" i="1"/>
  <c r="AD1247" i="1"/>
  <c r="AD1259" i="1"/>
  <c r="AD1271" i="1"/>
  <c r="AD1283" i="1"/>
  <c r="AD1295" i="1"/>
  <c r="AD1307" i="1"/>
  <c r="AD1319" i="1"/>
  <c r="AD1331" i="1"/>
  <c r="AD1343" i="1"/>
  <c r="AD1355" i="1"/>
  <c r="AD1367" i="1"/>
  <c r="AD1379" i="1"/>
  <c r="AD1391" i="1"/>
  <c r="AD1403" i="1"/>
  <c r="AD1415" i="1"/>
  <c r="AD1427" i="1"/>
  <c r="AD1439" i="1"/>
  <c r="AD1451" i="1"/>
  <c r="AD1463" i="1"/>
  <c r="AD1475" i="1"/>
  <c r="AD1487" i="1"/>
  <c r="AD1499" i="1"/>
  <c r="AD1511" i="1"/>
  <c r="AD1523" i="1"/>
  <c r="AD1535" i="1"/>
  <c r="AD1547" i="1"/>
  <c r="AD1559" i="1"/>
  <c r="AB1558" i="1"/>
  <c r="AB1546" i="1"/>
  <c r="AB1534" i="1"/>
  <c r="AB1522" i="1"/>
  <c r="AB1510" i="1"/>
  <c r="AB1498" i="1"/>
  <c r="AB1486" i="1"/>
  <c r="AB1474" i="1"/>
  <c r="AB1462" i="1"/>
  <c r="AB1450" i="1"/>
  <c r="AB1438" i="1"/>
  <c r="AB1426" i="1"/>
  <c r="AB1414" i="1"/>
  <c r="AB1402" i="1"/>
  <c r="AB1390" i="1"/>
  <c r="AB1378" i="1"/>
  <c r="AB1366" i="1"/>
  <c r="AB1354" i="1"/>
  <c r="AB1342" i="1"/>
  <c r="AB1330" i="1"/>
  <c r="AB1318" i="1"/>
  <c r="AB1306" i="1"/>
  <c r="AB1294" i="1"/>
  <c r="AB1282" i="1"/>
  <c r="AB1270" i="1"/>
  <c r="AB1258" i="1"/>
  <c r="AB1246" i="1"/>
  <c r="AB1234" i="1"/>
  <c r="AB1222" i="1"/>
  <c r="AB1210" i="1"/>
  <c r="AB1198" i="1"/>
  <c r="AB1186" i="1"/>
  <c r="AB1174" i="1"/>
  <c r="AB1162" i="1"/>
  <c r="AB1150" i="1"/>
  <c r="AB1138" i="1"/>
  <c r="AB1126" i="1"/>
  <c r="AB1114" i="1"/>
  <c r="AB1102" i="1"/>
  <c r="AB1090" i="1"/>
  <c r="AB1078" i="1"/>
  <c r="AB1066" i="1"/>
  <c r="AB1054" i="1"/>
  <c r="AB1042" i="1"/>
  <c r="AB1030" i="1"/>
  <c r="AB1018" i="1"/>
  <c r="AB1006" i="1"/>
  <c r="AB994" i="1"/>
  <c r="AB982" i="1"/>
  <c r="AB970" i="1"/>
  <c r="AB958" i="1"/>
  <c r="AB946" i="1"/>
  <c r="AB934" i="1"/>
  <c r="AB922" i="1"/>
  <c r="AB910" i="1"/>
  <c r="AB898" i="1"/>
  <c r="AB886" i="1"/>
  <c r="AB874" i="1"/>
  <c r="AB862" i="1"/>
  <c r="AB850" i="1"/>
  <c r="AB838" i="1"/>
  <c r="AB826" i="1"/>
  <c r="AB814" i="1"/>
  <c r="AB802" i="1"/>
  <c r="AB790" i="1"/>
  <c r="AB778" i="1"/>
  <c r="AB766" i="1"/>
  <c r="AB754" i="1"/>
  <c r="AB742" i="1"/>
  <c r="AB635" i="1"/>
  <c r="AB491" i="1"/>
  <c r="AB347" i="1"/>
  <c r="AB203" i="1"/>
  <c r="AB59" i="1"/>
  <c r="AC1478" i="1"/>
  <c r="AC1047" i="1"/>
  <c r="AP28" i="1"/>
  <c r="AP18" i="1"/>
  <c r="AP19" i="1"/>
  <c r="AP20" i="1"/>
  <c r="AP10" i="1"/>
  <c r="AP11" i="1"/>
  <c r="AP27" i="1"/>
  <c r="AP46" i="1"/>
  <c r="AP82" i="1"/>
  <c r="AP118" i="1"/>
  <c r="AP154" i="1"/>
  <c r="AP190" i="1"/>
  <c r="AP226" i="1"/>
  <c r="AP262" i="1"/>
  <c r="AP298" i="1"/>
  <c r="AP334" i="1"/>
  <c r="AP370" i="1"/>
  <c r="AP406" i="1"/>
  <c r="AP442" i="1"/>
  <c r="AP478" i="1"/>
  <c r="AP514" i="1"/>
  <c r="AP550" i="1"/>
  <c r="AP586" i="1"/>
  <c r="AP622" i="1"/>
  <c r="AP658" i="1"/>
  <c r="AP694" i="1"/>
  <c r="AP730" i="1"/>
  <c r="AP766" i="1"/>
  <c r="AP802" i="1"/>
  <c r="AP9" i="1"/>
  <c r="AP47" i="1"/>
  <c r="AP83" i="1"/>
  <c r="AP119" i="1"/>
  <c r="AP155" i="1"/>
  <c r="AP191" i="1"/>
  <c r="AP227" i="1"/>
  <c r="AP263" i="1"/>
  <c r="AP299" i="1"/>
  <c r="AP335" i="1"/>
  <c r="AP371" i="1"/>
  <c r="AP407" i="1"/>
  <c r="AP443" i="1"/>
  <c r="AP479" i="1"/>
  <c r="AP515" i="1"/>
  <c r="AP551" i="1"/>
  <c r="AP587" i="1"/>
  <c r="AP623" i="1"/>
  <c r="AP659" i="1"/>
  <c r="AP695" i="1"/>
  <c r="AP731" i="1"/>
  <c r="AP767" i="1"/>
  <c r="AP803" i="1"/>
  <c r="AP36" i="1"/>
  <c r="AP72" i="1"/>
  <c r="AP108" i="1"/>
  <c r="AP144" i="1"/>
  <c r="AP180" i="1"/>
  <c r="AP216" i="1"/>
  <c r="AP252" i="1"/>
  <c r="AP288" i="1"/>
  <c r="AP324" i="1"/>
  <c r="AP360" i="1"/>
  <c r="AP396" i="1"/>
  <c r="AP432" i="1"/>
  <c r="AP468" i="1"/>
  <c r="AP504" i="1"/>
  <c r="AP540" i="1"/>
  <c r="AP576" i="1"/>
  <c r="AP612" i="1"/>
  <c r="AP648" i="1"/>
  <c r="AP684" i="1"/>
  <c r="AP720" i="1"/>
  <c r="AP756" i="1"/>
  <c r="AP792" i="1"/>
  <c r="AP828" i="1"/>
  <c r="AP37" i="1"/>
  <c r="AP73" i="1"/>
  <c r="AP109" i="1"/>
  <c r="AP145" i="1"/>
  <c r="AP181" i="1"/>
  <c r="AP217" i="1"/>
  <c r="AP253" i="1"/>
  <c r="AP289" i="1"/>
  <c r="AP325" i="1"/>
  <c r="AP361" i="1"/>
  <c r="AP397" i="1"/>
  <c r="AP433" i="1"/>
  <c r="AP469" i="1"/>
  <c r="AP505" i="1"/>
  <c r="AP541" i="1"/>
  <c r="AP577" i="1"/>
  <c r="AP613" i="1"/>
  <c r="AP649" i="1"/>
  <c r="AP685" i="1"/>
  <c r="AP721" i="1"/>
  <c r="AP757" i="1"/>
  <c r="AP793" i="1"/>
  <c r="AP38" i="1"/>
  <c r="AP74" i="1"/>
  <c r="AP110" i="1"/>
  <c r="AP146" i="1"/>
  <c r="AP182" i="1"/>
  <c r="AP218" i="1"/>
  <c r="AP254" i="1"/>
  <c r="AP290" i="1"/>
  <c r="AP326" i="1"/>
  <c r="AP362" i="1"/>
  <c r="AP398" i="1"/>
  <c r="AP434" i="1"/>
  <c r="AP470" i="1"/>
  <c r="AP506" i="1"/>
  <c r="AP542" i="1"/>
  <c r="AP578" i="1"/>
  <c r="AP614" i="1"/>
  <c r="AP650" i="1"/>
  <c r="AP686" i="1"/>
  <c r="AP722" i="1"/>
  <c r="AP758" i="1"/>
  <c r="AP794" i="1"/>
  <c r="AP63" i="1"/>
  <c r="AP99" i="1"/>
  <c r="AP135" i="1"/>
  <c r="AP171" i="1"/>
  <c r="AP207" i="1"/>
  <c r="AP243" i="1"/>
  <c r="AP279" i="1"/>
  <c r="AP315" i="1"/>
  <c r="AP351" i="1"/>
  <c r="AP387" i="1"/>
  <c r="AP423" i="1"/>
  <c r="AP459" i="1"/>
  <c r="AP495" i="1"/>
  <c r="AP531" i="1"/>
  <c r="AP567" i="1"/>
  <c r="AP603" i="1"/>
  <c r="AP639" i="1"/>
  <c r="AP675" i="1"/>
  <c r="AP711" i="1"/>
  <c r="AP747" i="1"/>
  <c r="AP783" i="1"/>
  <c r="AP64" i="1"/>
  <c r="AP100" i="1"/>
  <c r="AP136" i="1"/>
  <c r="AP172" i="1"/>
  <c r="AP208" i="1"/>
  <c r="AP244" i="1"/>
  <c r="AP280" i="1"/>
  <c r="AP316" i="1"/>
  <c r="AP352" i="1"/>
  <c r="AP388" i="1"/>
  <c r="AP424" i="1"/>
  <c r="AP460" i="1"/>
  <c r="AP496" i="1"/>
  <c r="AP532" i="1"/>
  <c r="AP568" i="1"/>
  <c r="AP604" i="1"/>
  <c r="AP640" i="1"/>
  <c r="AP676" i="1"/>
  <c r="AP712" i="1"/>
  <c r="AP748" i="1"/>
  <c r="AP784" i="1"/>
  <c r="AP820" i="1"/>
  <c r="AP65" i="1"/>
  <c r="AP101" i="1"/>
  <c r="AP137" i="1"/>
  <c r="AP173" i="1"/>
  <c r="AP209" i="1"/>
  <c r="AP245" i="1"/>
  <c r="AP281" i="1"/>
  <c r="AP317" i="1"/>
  <c r="AP353" i="1"/>
  <c r="AP389" i="1"/>
  <c r="AP425" i="1"/>
  <c r="AP461" i="1"/>
  <c r="AP497" i="1"/>
  <c r="AP533" i="1"/>
  <c r="AP569" i="1"/>
  <c r="AP605" i="1"/>
  <c r="AP641" i="1"/>
  <c r="AP677" i="1"/>
  <c r="AP713" i="1"/>
  <c r="AP749" i="1"/>
  <c r="AP785" i="1"/>
  <c r="AP821" i="1"/>
  <c r="AP29" i="1"/>
  <c r="AP54" i="1"/>
  <c r="AP90" i="1"/>
  <c r="AP126" i="1"/>
  <c r="AP162" i="1"/>
  <c r="AP198" i="1"/>
  <c r="AP234" i="1"/>
  <c r="AP270" i="1"/>
  <c r="AP306" i="1"/>
  <c r="AP342" i="1"/>
  <c r="AP378" i="1"/>
  <c r="AP414" i="1"/>
  <c r="AP450" i="1"/>
  <c r="AP486" i="1"/>
  <c r="AP522" i="1"/>
  <c r="AP558" i="1"/>
  <c r="AP594" i="1"/>
  <c r="AP630" i="1"/>
  <c r="AP666" i="1"/>
  <c r="AP702" i="1"/>
  <c r="AP738" i="1"/>
  <c r="AP774" i="1"/>
  <c r="AP810" i="1"/>
  <c r="AP55" i="1"/>
  <c r="AP91" i="1"/>
  <c r="AP127" i="1"/>
  <c r="AP163" i="1"/>
  <c r="AP199" i="1"/>
  <c r="AP235" i="1"/>
  <c r="AP271" i="1"/>
  <c r="AP307" i="1"/>
  <c r="AP343" i="1"/>
  <c r="AP379" i="1"/>
  <c r="AP415" i="1"/>
  <c r="AP451" i="1"/>
  <c r="AP487" i="1"/>
  <c r="AP523" i="1"/>
  <c r="AP559" i="1"/>
  <c r="AP595" i="1"/>
  <c r="AP631" i="1"/>
  <c r="AP667" i="1"/>
  <c r="AP703" i="1"/>
  <c r="AP45" i="1"/>
  <c r="AP81" i="1"/>
  <c r="AP117" i="1"/>
  <c r="AP153" i="1"/>
  <c r="AP189" i="1"/>
  <c r="AP225" i="1"/>
  <c r="AP261" i="1"/>
  <c r="AP297" i="1"/>
  <c r="AP333" i="1"/>
  <c r="AP369" i="1"/>
  <c r="AP405" i="1"/>
  <c r="AP441" i="1"/>
  <c r="AP477" i="1"/>
  <c r="AP513" i="1"/>
  <c r="AP549" i="1"/>
  <c r="AP585" i="1"/>
  <c r="AP621" i="1"/>
  <c r="AP657" i="1"/>
  <c r="AP693" i="1"/>
  <c r="AP729" i="1"/>
  <c r="AP765" i="1"/>
  <c r="AP801" i="1"/>
  <c r="AP128" i="1"/>
  <c r="AP272" i="1"/>
  <c r="AP416" i="1"/>
  <c r="AP560" i="1"/>
  <c r="AP704" i="1"/>
  <c r="AP776" i="1"/>
  <c r="AP864" i="1"/>
  <c r="AP900" i="1"/>
  <c r="AP936" i="1"/>
  <c r="AP972" i="1"/>
  <c r="AP1008" i="1"/>
  <c r="AP1044" i="1"/>
  <c r="AP1080" i="1"/>
  <c r="AP1116" i="1"/>
  <c r="AP1152" i="1"/>
  <c r="AP1188" i="1"/>
  <c r="AP1224" i="1"/>
  <c r="AP1260" i="1"/>
  <c r="AP1296" i="1"/>
  <c r="AP1332" i="1"/>
  <c r="AP1368" i="1"/>
  <c r="AP1404" i="1"/>
  <c r="AP1440" i="1"/>
  <c r="AP1476" i="1"/>
  <c r="AP1512" i="1"/>
  <c r="AP1548" i="1"/>
  <c r="AP829" i="1"/>
  <c r="AP865" i="1"/>
  <c r="AP901" i="1"/>
  <c r="AP937" i="1"/>
  <c r="AP973" i="1"/>
  <c r="AP1009" i="1"/>
  <c r="AP1045" i="1"/>
  <c r="AP1081" i="1"/>
  <c r="AP1117" i="1"/>
  <c r="AP1153" i="1"/>
  <c r="AP1189" i="1"/>
  <c r="AP1225" i="1"/>
  <c r="AP1261" i="1"/>
  <c r="AP830" i="1"/>
  <c r="AP866" i="1"/>
  <c r="AP902" i="1"/>
  <c r="AP938" i="1"/>
  <c r="AP974" i="1"/>
  <c r="AP1010" i="1"/>
  <c r="AP1046" i="1"/>
  <c r="AP1082" i="1"/>
  <c r="AP1118" i="1"/>
  <c r="AP1154" i="1"/>
  <c r="AP1190" i="1"/>
  <c r="AP1226" i="1"/>
  <c r="AP1262" i="1"/>
  <c r="AP1298" i="1"/>
  <c r="AP1334" i="1"/>
  <c r="AP1370" i="1"/>
  <c r="AP1406" i="1"/>
  <c r="AP1442" i="1"/>
  <c r="AP1478" i="1"/>
  <c r="AP164" i="1"/>
  <c r="AP308" i="1"/>
  <c r="AP452" i="1"/>
  <c r="AP596" i="1"/>
  <c r="AP855" i="1"/>
  <c r="AP891" i="1"/>
  <c r="AP927" i="1"/>
  <c r="AP963" i="1"/>
  <c r="AP999" i="1"/>
  <c r="AP1035" i="1"/>
  <c r="AP1071" i="1"/>
  <c r="AP1107" i="1"/>
  <c r="AP1143" i="1"/>
  <c r="AP1179" i="1"/>
  <c r="AP1215" i="1"/>
  <c r="AP1251" i="1"/>
  <c r="AP1287" i="1"/>
  <c r="AP1323" i="1"/>
  <c r="AP1359" i="1"/>
  <c r="AP1395" i="1"/>
  <c r="AP1431" i="1"/>
  <c r="AP1467" i="1"/>
  <c r="AP1503" i="1"/>
  <c r="AP1539" i="1"/>
  <c r="AP856" i="1"/>
  <c r="AP892" i="1"/>
  <c r="AP928" i="1"/>
  <c r="AP964" i="1"/>
  <c r="AP1000" i="1"/>
  <c r="AP1036" i="1"/>
  <c r="AP1072" i="1"/>
  <c r="AP1108" i="1"/>
  <c r="AP1144" i="1"/>
  <c r="AP1180" i="1"/>
  <c r="AP1216" i="1"/>
  <c r="AP1252" i="1"/>
  <c r="AP1288" i="1"/>
  <c r="AP1324" i="1"/>
  <c r="AP1360" i="1"/>
  <c r="AP1396" i="1"/>
  <c r="AP1432" i="1"/>
  <c r="AP1468" i="1"/>
  <c r="AP1504" i="1"/>
  <c r="AP1540" i="1"/>
  <c r="AP739" i="1"/>
  <c r="AP857" i="1"/>
  <c r="AP893" i="1"/>
  <c r="AP929" i="1"/>
  <c r="AP965" i="1"/>
  <c r="AP1001" i="1"/>
  <c r="AP1037" i="1"/>
  <c r="AP1073" i="1"/>
  <c r="AP1109" i="1"/>
  <c r="AP1145" i="1"/>
  <c r="AP1181" i="1"/>
  <c r="AP1217" i="1"/>
  <c r="AP1253" i="1"/>
  <c r="AP56" i="1"/>
  <c r="AP200" i="1"/>
  <c r="AP344" i="1"/>
  <c r="AP488" i="1"/>
  <c r="AP632" i="1"/>
  <c r="AP740" i="1"/>
  <c r="AP811" i="1"/>
  <c r="AP846" i="1"/>
  <c r="AP882" i="1"/>
  <c r="AP918" i="1"/>
  <c r="AP954" i="1"/>
  <c r="AP990" i="1"/>
  <c r="AP1026" i="1"/>
  <c r="AP1062" i="1"/>
  <c r="AP1098" i="1"/>
  <c r="AP1134" i="1"/>
  <c r="AP1170" i="1"/>
  <c r="AP1206" i="1"/>
  <c r="AP1242" i="1"/>
  <c r="AP1278" i="1"/>
  <c r="AP1314" i="1"/>
  <c r="AP1350" i="1"/>
  <c r="AP1386" i="1"/>
  <c r="AP1422" i="1"/>
  <c r="AP1458" i="1"/>
  <c r="AP1494" i="1"/>
  <c r="AP1530" i="1"/>
  <c r="AP812" i="1"/>
  <c r="AP847" i="1"/>
  <c r="AP883" i="1"/>
  <c r="AP919" i="1"/>
  <c r="AP955" i="1"/>
  <c r="AP991" i="1"/>
  <c r="AP1027" i="1"/>
  <c r="AP1063" i="1"/>
  <c r="AP1099" i="1"/>
  <c r="AP1135" i="1"/>
  <c r="AP1171" i="1"/>
  <c r="AP1207" i="1"/>
  <c r="AP1243" i="1"/>
  <c r="AP1279" i="1"/>
  <c r="AP1315" i="1"/>
  <c r="AP1351" i="1"/>
  <c r="AP1387" i="1"/>
  <c r="AP1423" i="1"/>
  <c r="AP1459" i="1"/>
  <c r="AP1495" i="1"/>
  <c r="AP1531" i="1"/>
  <c r="AP848" i="1"/>
  <c r="AP884" i="1"/>
  <c r="AP920" i="1"/>
  <c r="AP956" i="1"/>
  <c r="AP992" i="1"/>
  <c r="AP1028" i="1"/>
  <c r="AP1064" i="1"/>
  <c r="AP1100" i="1"/>
  <c r="AP1136" i="1"/>
  <c r="AP1172" i="1"/>
  <c r="AP1208" i="1"/>
  <c r="AP1244" i="1"/>
  <c r="AP1280" i="1"/>
  <c r="AP1316" i="1"/>
  <c r="AP1352" i="1"/>
  <c r="AP1388" i="1"/>
  <c r="AP1424" i="1"/>
  <c r="AP1460" i="1"/>
  <c r="AP1496" i="1"/>
  <c r="AP92" i="1"/>
  <c r="AP236" i="1"/>
  <c r="AP380" i="1"/>
  <c r="AP524" i="1"/>
  <c r="AP668" i="1"/>
  <c r="AP819" i="1"/>
  <c r="AP837" i="1"/>
  <c r="AP873" i="1"/>
  <c r="AP909" i="1"/>
  <c r="AP945" i="1"/>
  <c r="AP981" i="1"/>
  <c r="AP1017" i="1"/>
  <c r="AP1053" i="1"/>
  <c r="AP1089" i="1"/>
  <c r="AP1125" i="1"/>
  <c r="AP1161" i="1"/>
  <c r="AP1197" i="1"/>
  <c r="AP1233" i="1"/>
  <c r="AP1269" i="1"/>
  <c r="AP1305" i="1"/>
  <c r="AP1341" i="1"/>
  <c r="AP1377" i="1"/>
  <c r="AP1413" i="1"/>
  <c r="AP1449" i="1"/>
  <c r="AP1485" i="1"/>
  <c r="AP1521" i="1"/>
  <c r="AP775" i="1"/>
  <c r="AP839" i="1"/>
  <c r="AP875" i="1"/>
  <c r="AP911" i="1"/>
  <c r="AP947" i="1"/>
  <c r="AP983" i="1"/>
  <c r="AP1019" i="1"/>
  <c r="AP1055" i="1"/>
  <c r="AP1091" i="1"/>
  <c r="AP1127" i="1"/>
  <c r="AP1163" i="1"/>
  <c r="AP1199" i="1"/>
  <c r="AP1235" i="1"/>
  <c r="AP1271" i="1"/>
  <c r="AP1307" i="1"/>
  <c r="AP1343" i="1"/>
  <c r="AP1379" i="1"/>
  <c r="AP1415" i="1"/>
  <c r="AP1451" i="1"/>
  <c r="AP1487" i="1"/>
  <c r="AP1523" i="1"/>
  <c r="AP1559" i="1"/>
  <c r="AP910" i="1"/>
  <c r="AP1054" i="1"/>
  <c r="AP1198" i="1"/>
  <c r="AP1342" i="1"/>
  <c r="AP1486" i="1"/>
  <c r="AP1297" i="1"/>
  <c r="AP1441" i="1"/>
  <c r="AP1397" i="1"/>
  <c r="AP1557" i="1"/>
  <c r="AP946" i="1"/>
  <c r="AP1090" i="1"/>
  <c r="AP1234" i="1"/>
  <c r="AP1306" i="1"/>
  <c r="AP1450" i="1"/>
  <c r="AP1532" i="1"/>
  <c r="AP1558" i="1"/>
  <c r="AP1405" i="1"/>
  <c r="AP1361" i="1"/>
  <c r="AP1505" i="1"/>
  <c r="AP838" i="1"/>
  <c r="AP982" i="1"/>
  <c r="AP1126" i="1"/>
  <c r="AP1270" i="1"/>
  <c r="AP1414" i="1"/>
  <c r="AP1369" i="1"/>
  <c r="AP1513" i="1"/>
  <c r="AP1541" i="1"/>
  <c r="AP1325" i="1"/>
  <c r="AP1469" i="1"/>
  <c r="AP1514" i="1"/>
  <c r="AP874" i="1"/>
  <c r="AP1018" i="1"/>
  <c r="AP1162" i="1"/>
  <c r="AP1378" i="1"/>
  <c r="AP1333" i="1"/>
  <c r="AP1477" i="1"/>
  <c r="AP1549" i="1"/>
  <c r="AP1289" i="1"/>
  <c r="AP1433" i="1"/>
  <c r="AP1522" i="1"/>
  <c r="AP1550" i="1"/>
  <c r="AR6" i="1"/>
  <c r="AR12" i="1"/>
  <c r="AR24" i="1"/>
  <c r="AR36" i="1"/>
  <c r="AR48" i="1"/>
  <c r="AR60" i="1"/>
  <c r="AR72" i="1"/>
  <c r="AR84" i="1"/>
  <c r="AR96" i="1"/>
  <c r="AR108" i="1"/>
  <c r="AR120" i="1"/>
  <c r="AR132" i="1"/>
  <c r="AR144" i="1"/>
  <c r="AR156" i="1"/>
  <c r="AR168" i="1"/>
  <c r="AR180" i="1"/>
  <c r="AR192" i="1"/>
  <c r="AR204" i="1"/>
  <c r="AR216" i="1"/>
  <c r="AR228" i="1"/>
  <c r="AR240" i="1"/>
  <c r="AR252" i="1"/>
  <c r="AR264" i="1"/>
  <c r="AR276" i="1"/>
  <c r="AR288" i="1"/>
  <c r="AR300" i="1"/>
  <c r="AR312" i="1"/>
  <c r="AR324" i="1"/>
  <c r="AR336" i="1"/>
  <c r="AR348" i="1"/>
  <c r="AR360" i="1"/>
  <c r="AR372" i="1"/>
  <c r="AR384" i="1"/>
  <c r="AR396" i="1"/>
  <c r="AR408" i="1"/>
  <c r="AR420" i="1"/>
  <c r="AR432" i="1"/>
  <c r="AR444" i="1"/>
  <c r="AR456" i="1"/>
  <c r="AR468" i="1"/>
  <c r="AR480" i="1"/>
  <c r="AR492" i="1"/>
  <c r="AR504" i="1"/>
  <c r="AR516" i="1"/>
  <c r="AR528" i="1"/>
  <c r="AR15" i="1"/>
  <c r="AR27" i="1"/>
  <c r="AR39" i="1"/>
  <c r="AR51" i="1"/>
  <c r="AR63" i="1"/>
  <c r="AR75" i="1"/>
  <c r="AR87" i="1"/>
  <c r="AR99" i="1"/>
  <c r="AR111" i="1"/>
  <c r="AR123" i="1"/>
  <c r="AR135" i="1"/>
  <c r="AR147" i="1"/>
  <c r="AR159" i="1"/>
  <c r="AR171" i="1"/>
  <c r="AR183" i="1"/>
  <c r="AR195" i="1"/>
  <c r="AR207" i="1"/>
  <c r="AR219" i="1"/>
  <c r="AR231" i="1"/>
  <c r="AR243" i="1"/>
  <c r="AR255" i="1"/>
  <c r="AR267" i="1"/>
  <c r="AR279" i="1"/>
  <c r="AR291" i="1"/>
  <c r="AR303" i="1"/>
  <c r="AR315" i="1"/>
  <c r="AR327" i="1"/>
  <c r="AR339" i="1"/>
  <c r="AR351" i="1"/>
  <c r="AR363" i="1"/>
  <c r="AR375" i="1"/>
  <c r="AR387" i="1"/>
  <c r="AR399" i="1"/>
  <c r="AR411" i="1"/>
  <c r="AR423" i="1"/>
  <c r="AR435" i="1"/>
  <c r="AR447" i="1"/>
  <c r="AR459" i="1"/>
  <c r="AR471" i="1"/>
  <c r="AR483" i="1"/>
  <c r="AR495" i="1"/>
  <c r="AR507" i="1"/>
  <c r="AR519" i="1"/>
  <c r="AR531" i="1"/>
  <c r="AR543" i="1"/>
  <c r="AR555" i="1"/>
  <c r="AR567" i="1"/>
  <c r="AR579" i="1"/>
  <c r="AR18" i="1"/>
  <c r="AR45" i="1"/>
  <c r="AR162" i="1"/>
  <c r="AR189" i="1"/>
  <c r="AR942" i="1"/>
  <c r="AR975" i="1"/>
  <c r="AR990" i="1"/>
  <c r="AR1023" i="1"/>
  <c r="AR1035" i="1"/>
  <c r="AR1047" i="1"/>
  <c r="AR1059" i="1"/>
  <c r="AR1071" i="1"/>
  <c r="AR1083" i="1"/>
  <c r="AR1095" i="1"/>
  <c r="AR1107" i="1"/>
  <c r="AR1119" i="1"/>
  <c r="AR1131" i="1"/>
  <c r="AR1143" i="1"/>
  <c r="AR1155" i="1"/>
  <c r="AR1167" i="1"/>
  <c r="AR1179" i="1"/>
  <c r="AR1191" i="1"/>
  <c r="AR1203" i="1"/>
  <c r="AR1215" i="1"/>
  <c r="AR1227" i="1"/>
  <c r="AR1239" i="1"/>
  <c r="AR1251" i="1"/>
  <c r="AR1263" i="1"/>
  <c r="AR1275" i="1"/>
  <c r="AR1287" i="1"/>
  <c r="AR1299" i="1"/>
  <c r="AR1311" i="1"/>
  <c r="AR1323" i="1"/>
  <c r="AR1335" i="1"/>
  <c r="AR1347" i="1"/>
  <c r="AR1359" i="1"/>
  <c r="AR1371" i="1"/>
  <c r="AR1383" i="1"/>
  <c r="AR1395" i="1"/>
  <c r="AR1407" i="1"/>
  <c r="AR1419" i="1"/>
  <c r="AR1431" i="1"/>
  <c r="AR1443" i="1"/>
  <c r="AR1455" i="1"/>
  <c r="AR1467" i="1"/>
  <c r="AR78" i="1"/>
  <c r="AR105" i="1"/>
  <c r="AR222" i="1"/>
  <c r="AR249" i="1"/>
  <c r="AR306" i="1"/>
  <c r="AR330" i="1"/>
  <c r="AR354" i="1"/>
  <c r="AR378" i="1"/>
  <c r="AR402" i="1"/>
  <c r="AR426" i="1"/>
  <c r="AR450" i="1"/>
  <c r="AR474" i="1"/>
  <c r="AR498" i="1"/>
  <c r="AR522" i="1"/>
  <c r="AR564" i="1"/>
  <c r="AR585" i="1"/>
  <c r="AR603" i="1"/>
  <c r="AR621" i="1"/>
  <c r="AR639" i="1"/>
  <c r="AR657" i="1"/>
  <c r="AR675" i="1"/>
  <c r="AR693" i="1"/>
  <c r="AR711" i="1"/>
  <c r="AR729" i="1"/>
  <c r="AR747" i="1"/>
  <c r="AR765" i="1"/>
  <c r="AR783" i="1"/>
  <c r="AR801" i="1"/>
  <c r="AR819" i="1"/>
  <c r="AR837" i="1"/>
  <c r="AR855" i="1"/>
  <c r="AR873" i="1"/>
  <c r="AR891" i="1"/>
  <c r="AR909" i="1"/>
  <c r="AR927" i="1"/>
  <c r="AR960" i="1"/>
  <c r="AR1008" i="1"/>
  <c r="AR21" i="1"/>
  <c r="AR138" i="1"/>
  <c r="AR165" i="1"/>
  <c r="AR282" i="1"/>
  <c r="AR546" i="1"/>
  <c r="AR945" i="1"/>
  <c r="AR993" i="1"/>
  <c r="AR54" i="1"/>
  <c r="AR81" i="1"/>
  <c r="AR198" i="1"/>
  <c r="AR225" i="1"/>
  <c r="AR309" i="1"/>
  <c r="AR333" i="1"/>
  <c r="AR357" i="1"/>
  <c r="AR381" i="1"/>
  <c r="AR405" i="1"/>
  <c r="AR429" i="1"/>
  <c r="AR453" i="1"/>
  <c r="AR477" i="1"/>
  <c r="AR501" i="1"/>
  <c r="AR525" i="1"/>
  <c r="AR588" i="1"/>
  <c r="AR606" i="1"/>
  <c r="AR624" i="1"/>
  <c r="AR642" i="1"/>
  <c r="AR660" i="1"/>
  <c r="AR678" i="1"/>
  <c r="AR696" i="1"/>
  <c r="AR714" i="1"/>
  <c r="AR732" i="1"/>
  <c r="AR750" i="1"/>
  <c r="AR768" i="1"/>
  <c r="AR786" i="1"/>
  <c r="AR804" i="1"/>
  <c r="AR822" i="1"/>
  <c r="AR840" i="1"/>
  <c r="AR858" i="1"/>
  <c r="AR876" i="1"/>
  <c r="AR894" i="1"/>
  <c r="AR912" i="1"/>
  <c r="AR930" i="1"/>
  <c r="AR963" i="1"/>
  <c r="AR978" i="1"/>
  <c r="AR1011" i="1"/>
  <c r="AR1026" i="1"/>
  <c r="AR1038" i="1"/>
  <c r="AR1050" i="1"/>
  <c r="AR1062" i="1"/>
  <c r="AR1074" i="1"/>
  <c r="AR1086" i="1"/>
  <c r="AR1098" i="1"/>
  <c r="AR1110" i="1"/>
  <c r="AR1122" i="1"/>
  <c r="AR1134" i="1"/>
  <c r="AR1146" i="1"/>
  <c r="AR1158" i="1"/>
  <c r="AR1170" i="1"/>
  <c r="AR1182" i="1"/>
  <c r="AR1194" i="1"/>
  <c r="AR1206" i="1"/>
  <c r="AR1218" i="1"/>
  <c r="AR1230" i="1"/>
  <c r="AR1242" i="1"/>
  <c r="AR1254" i="1"/>
  <c r="AR1266" i="1"/>
  <c r="AR1278" i="1"/>
  <c r="AR1290" i="1"/>
  <c r="AR1302" i="1"/>
  <c r="AR1314" i="1"/>
  <c r="AR1326" i="1"/>
  <c r="AR1338" i="1"/>
  <c r="AR1350" i="1"/>
  <c r="AR1362" i="1"/>
  <c r="AR1374" i="1"/>
  <c r="AR1386" i="1"/>
  <c r="AR1398" i="1"/>
  <c r="AR1410" i="1"/>
  <c r="AR1422" i="1"/>
  <c r="AR1434" i="1"/>
  <c r="AR1446" i="1"/>
  <c r="AR1458" i="1"/>
  <c r="AR1470" i="1"/>
  <c r="AR114" i="1"/>
  <c r="AR141" i="1"/>
  <c r="AR258" i="1"/>
  <c r="AR285" i="1"/>
  <c r="AR549" i="1"/>
  <c r="AR570" i="1"/>
  <c r="AR948" i="1"/>
  <c r="AR996" i="1"/>
  <c r="AR30" i="1"/>
  <c r="AR57" i="1"/>
  <c r="AR174" i="1"/>
  <c r="AR201" i="1"/>
  <c r="AR591" i="1"/>
  <c r="AR609" i="1"/>
  <c r="AR627" i="1"/>
  <c r="AR645" i="1"/>
  <c r="AR663" i="1"/>
  <c r="AR681" i="1"/>
  <c r="AR699" i="1"/>
  <c r="AR717" i="1"/>
  <c r="AR735" i="1"/>
  <c r="AR753" i="1"/>
  <c r="AR771" i="1"/>
  <c r="AR789" i="1"/>
  <c r="AR807" i="1"/>
  <c r="AR825" i="1"/>
  <c r="AR843" i="1"/>
  <c r="AR861" i="1"/>
  <c r="AR879" i="1"/>
  <c r="AR897" i="1"/>
  <c r="AR915" i="1"/>
  <c r="AR933" i="1"/>
  <c r="AR981" i="1"/>
  <c r="AR90" i="1"/>
  <c r="AR117" i="1"/>
  <c r="AR234" i="1"/>
  <c r="AR261" i="1"/>
  <c r="AR552" i="1"/>
  <c r="AR573" i="1"/>
  <c r="AR951" i="1"/>
  <c r="AR966" i="1"/>
  <c r="AR999" i="1"/>
  <c r="AR1014" i="1"/>
  <c r="AR1029" i="1"/>
  <c r="AR1041" i="1"/>
  <c r="AR1053" i="1"/>
  <c r="AR1065" i="1"/>
  <c r="AR1077" i="1"/>
  <c r="AR1089" i="1"/>
  <c r="AR1101" i="1"/>
  <c r="AR1113" i="1"/>
  <c r="AR1125" i="1"/>
  <c r="AR1137" i="1"/>
  <c r="AR1149" i="1"/>
  <c r="AR1161" i="1"/>
  <c r="AR1173" i="1"/>
  <c r="AR1185" i="1"/>
  <c r="AR1197" i="1"/>
  <c r="AR1209" i="1"/>
  <c r="AR1221" i="1"/>
  <c r="AR1233" i="1"/>
  <c r="AR1245" i="1"/>
  <c r="AR1257" i="1"/>
  <c r="AR1269" i="1"/>
  <c r="AR1281" i="1"/>
  <c r="AR1293" i="1"/>
  <c r="AR1305" i="1"/>
  <c r="AR1317" i="1"/>
  <c r="AR1329" i="1"/>
  <c r="AR1341" i="1"/>
  <c r="AR1353" i="1"/>
  <c r="AR1365" i="1"/>
  <c r="AR1377" i="1"/>
  <c r="AR1389" i="1"/>
  <c r="AR1401" i="1"/>
  <c r="AR1413" i="1"/>
  <c r="AR1425" i="1"/>
  <c r="AR1437" i="1"/>
  <c r="AR1449" i="1"/>
  <c r="AR1461" i="1"/>
  <c r="AR1473" i="1"/>
  <c r="AR33" i="1"/>
  <c r="AR150" i="1"/>
  <c r="AR177" i="1"/>
  <c r="AR294" i="1"/>
  <c r="AR318" i="1"/>
  <c r="AR342" i="1"/>
  <c r="AR366" i="1"/>
  <c r="AR390" i="1"/>
  <c r="AR414" i="1"/>
  <c r="AR438" i="1"/>
  <c r="AR462" i="1"/>
  <c r="AR486" i="1"/>
  <c r="AR510" i="1"/>
  <c r="AR534" i="1"/>
  <c r="AR594" i="1"/>
  <c r="AR612" i="1"/>
  <c r="AR630" i="1"/>
  <c r="AR648" i="1"/>
  <c r="AR666" i="1"/>
  <c r="AR684" i="1"/>
  <c r="AR702" i="1"/>
  <c r="AR720" i="1"/>
  <c r="AR738" i="1"/>
  <c r="AR756" i="1"/>
  <c r="AR774" i="1"/>
  <c r="AR792" i="1"/>
  <c r="AR810" i="1"/>
  <c r="AR828" i="1"/>
  <c r="AR846" i="1"/>
  <c r="AR864" i="1"/>
  <c r="AR882" i="1"/>
  <c r="AR900" i="1"/>
  <c r="AR918" i="1"/>
  <c r="AR936" i="1"/>
  <c r="AR984" i="1"/>
  <c r="AR66" i="1"/>
  <c r="AR93" i="1"/>
  <c r="AR210" i="1"/>
  <c r="AR237" i="1"/>
  <c r="AR576" i="1"/>
  <c r="AR969" i="1"/>
  <c r="AR1017" i="1"/>
  <c r="AR102" i="1"/>
  <c r="AR129" i="1"/>
  <c r="AR246" i="1"/>
  <c r="AR273" i="1"/>
  <c r="AR540" i="1"/>
  <c r="AR561" i="1"/>
  <c r="AR582" i="1"/>
  <c r="AR600" i="1"/>
  <c r="AR618" i="1"/>
  <c r="AR636" i="1"/>
  <c r="AR654" i="1"/>
  <c r="AR672" i="1"/>
  <c r="AR690" i="1"/>
  <c r="AR708" i="1"/>
  <c r="AR726" i="1"/>
  <c r="AR744" i="1"/>
  <c r="AR762" i="1"/>
  <c r="AR780" i="1"/>
  <c r="AR798" i="1"/>
  <c r="AR816" i="1"/>
  <c r="AR834" i="1"/>
  <c r="AR852" i="1"/>
  <c r="AR870" i="1"/>
  <c r="AR888" i="1"/>
  <c r="AR906" i="1"/>
  <c r="AR924" i="1"/>
  <c r="AR957" i="1"/>
  <c r="AR1005" i="1"/>
  <c r="AR42" i="1"/>
  <c r="AR213" i="1"/>
  <c r="AR393" i="1"/>
  <c r="AR537" i="1"/>
  <c r="AR651" i="1"/>
  <c r="AR759" i="1"/>
  <c r="AR867" i="1"/>
  <c r="AR1056" i="1"/>
  <c r="AR1128" i="1"/>
  <c r="AR1200" i="1"/>
  <c r="AR1272" i="1"/>
  <c r="AR1344" i="1"/>
  <c r="AR1416" i="1"/>
  <c r="AR69" i="1"/>
  <c r="AR972" i="1"/>
  <c r="AR1479" i="1"/>
  <c r="AR1491" i="1"/>
  <c r="AR1503" i="1"/>
  <c r="AR1515" i="1"/>
  <c r="AR1527" i="1"/>
  <c r="AR1539" i="1"/>
  <c r="AR1551" i="1"/>
  <c r="AR1563" i="1"/>
  <c r="AR270" i="1"/>
  <c r="AR417" i="1"/>
  <c r="AR558" i="1"/>
  <c r="AR669" i="1"/>
  <c r="AR777" i="1"/>
  <c r="AR885" i="1"/>
  <c r="AR987" i="1"/>
  <c r="AR1068" i="1"/>
  <c r="AR1140" i="1"/>
  <c r="AR1212" i="1"/>
  <c r="AR1284" i="1"/>
  <c r="AR1356" i="1"/>
  <c r="AR1428" i="1"/>
  <c r="AR126" i="1"/>
  <c r="AR297" i="1"/>
  <c r="AR441" i="1"/>
  <c r="AR687" i="1"/>
  <c r="AR795" i="1"/>
  <c r="AR903" i="1"/>
  <c r="AR1002" i="1"/>
  <c r="AR1080" i="1"/>
  <c r="AR1152" i="1"/>
  <c r="AR1224" i="1"/>
  <c r="AR1296" i="1"/>
  <c r="AR1368" i="1"/>
  <c r="AR1440" i="1"/>
  <c r="AR1482" i="1"/>
  <c r="AR1494" i="1"/>
  <c r="AR1506" i="1"/>
  <c r="AR1518" i="1"/>
  <c r="AR1530" i="1"/>
  <c r="AR1542" i="1"/>
  <c r="AR1554" i="1"/>
  <c r="AR3" i="1"/>
  <c r="AR153" i="1"/>
  <c r="AR321" i="1"/>
  <c r="AR465" i="1"/>
  <c r="AR597" i="1"/>
  <c r="AR705" i="1"/>
  <c r="AR813" i="1"/>
  <c r="AR921" i="1"/>
  <c r="AR1092" i="1"/>
  <c r="AR1164" i="1"/>
  <c r="AR1236" i="1"/>
  <c r="AR1308" i="1"/>
  <c r="AR1380" i="1"/>
  <c r="AR1452" i="1"/>
  <c r="AR1020" i="1"/>
  <c r="AR1485" i="1"/>
  <c r="AR1497" i="1"/>
  <c r="AR1509" i="1"/>
  <c r="AR1521" i="1"/>
  <c r="AR1533" i="1"/>
  <c r="AR1545" i="1"/>
  <c r="AR1557" i="1"/>
  <c r="AR369" i="1"/>
  <c r="AR513" i="1"/>
  <c r="AR633" i="1"/>
  <c r="AR741" i="1"/>
  <c r="AR849" i="1"/>
  <c r="AR954" i="1"/>
  <c r="AR1044" i="1"/>
  <c r="AR1116" i="1"/>
  <c r="AR1188" i="1"/>
  <c r="AR1260" i="1"/>
  <c r="AR1332" i="1"/>
  <c r="AR1404" i="1"/>
  <c r="AR1476" i="1"/>
  <c r="AR1488" i="1"/>
  <c r="AR1500" i="1"/>
  <c r="AR1512" i="1"/>
  <c r="AR1524" i="1"/>
  <c r="AR1536" i="1"/>
  <c r="AR1548" i="1"/>
  <c r="AR1560" i="1"/>
  <c r="AR186" i="1"/>
  <c r="AR345" i="1"/>
  <c r="AR1032" i="1"/>
  <c r="AR1464" i="1"/>
  <c r="AR489" i="1"/>
  <c r="AR1104" i="1"/>
  <c r="AR615" i="1"/>
  <c r="AR1176" i="1"/>
  <c r="AR723" i="1"/>
  <c r="AR1248" i="1"/>
  <c r="AR9" i="1"/>
  <c r="AR831" i="1"/>
  <c r="AR1320" i="1"/>
  <c r="AR939" i="1"/>
  <c r="AR1392" i="1"/>
  <c r="AB1557" i="1"/>
  <c r="AB1545" i="1"/>
  <c r="AB1533" i="1"/>
  <c r="AB1521" i="1"/>
  <c r="AB1509" i="1"/>
  <c r="AB1497" i="1"/>
  <c r="AB1485" i="1"/>
  <c r="AB1473" i="1"/>
  <c r="AB1461" i="1"/>
  <c r="AB1449" i="1"/>
  <c r="AB1437" i="1"/>
  <c r="AB1425" i="1"/>
  <c r="AB1413" i="1"/>
  <c r="AB1401" i="1"/>
  <c r="AB1389" i="1"/>
  <c r="AB1377" i="1"/>
  <c r="AB1365" i="1"/>
  <c r="AB1353" i="1"/>
  <c r="AB1341" i="1"/>
  <c r="AB1329" i="1"/>
  <c r="AB1317" i="1"/>
  <c r="AB1305" i="1"/>
  <c r="AB1293" i="1"/>
  <c r="AB1281" i="1"/>
  <c r="AB1269" i="1"/>
  <c r="AB1257" i="1"/>
  <c r="AB1245" i="1"/>
  <c r="AB1233" i="1"/>
  <c r="AB1221" i="1"/>
  <c r="AB1209" i="1"/>
  <c r="AB1197" i="1"/>
  <c r="AB1185" i="1"/>
  <c r="AB1173" i="1"/>
  <c r="AB1161" i="1"/>
  <c r="AB1149" i="1"/>
  <c r="AB1137" i="1"/>
  <c r="AB1125" i="1"/>
  <c r="AB1113" i="1"/>
  <c r="AB1101" i="1"/>
  <c r="AB1089" i="1"/>
  <c r="AB1077" i="1"/>
  <c r="AB1065" i="1"/>
  <c r="AB1053" i="1"/>
  <c r="AB1041" i="1"/>
  <c r="AB1029" i="1"/>
  <c r="AB1017" i="1"/>
  <c r="AB1005" i="1"/>
  <c r="AB993" i="1"/>
  <c r="AB981" i="1"/>
  <c r="AB969" i="1"/>
  <c r="AB957" i="1"/>
  <c r="AB945" i="1"/>
  <c r="AB933" i="1"/>
  <c r="AB921" i="1"/>
  <c r="AB909" i="1"/>
  <c r="AB897" i="1"/>
  <c r="AB885" i="1"/>
  <c r="AB873" i="1"/>
  <c r="AB861" i="1"/>
  <c r="AB849" i="1"/>
  <c r="AB837" i="1"/>
  <c r="AB825" i="1"/>
  <c r="AB813" i="1"/>
  <c r="AB801" i="1"/>
  <c r="AB789" i="1"/>
  <c r="AB777" i="1"/>
  <c r="AB765" i="1"/>
  <c r="AB753" i="1"/>
  <c r="AB741" i="1"/>
  <c r="AB623" i="1"/>
  <c r="AB479" i="1"/>
  <c r="AB335" i="1"/>
  <c r="AB191" i="1"/>
  <c r="AB47" i="1"/>
  <c r="AC1466" i="1"/>
  <c r="AC903" i="1"/>
  <c r="AQ10" i="1"/>
  <c r="AQ22" i="1"/>
  <c r="AQ118" i="1"/>
  <c r="AQ130" i="1"/>
  <c r="AQ226" i="1"/>
  <c r="AQ238" i="1"/>
  <c r="AQ334" i="1"/>
  <c r="AQ346" i="1"/>
  <c r="AQ442" i="1"/>
  <c r="AQ454" i="1"/>
  <c r="AQ550" i="1"/>
  <c r="AQ562" i="1"/>
  <c r="AQ658" i="1"/>
  <c r="AQ670" i="1"/>
  <c r="AQ11" i="1"/>
  <c r="AQ23" i="1"/>
  <c r="AQ119" i="1"/>
  <c r="AQ131" i="1"/>
  <c r="AQ227" i="1"/>
  <c r="AQ239" i="1"/>
  <c r="AQ335" i="1"/>
  <c r="AQ347" i="1"/>
  <c r="AQ443" i="1"/>
  <c r="AQ455" i="1"/>
  <c r="AQ551" i="1"/>
  <c r="AQ563" i="1"/>
  <c r="AQ12" i="1"/>
  <c r="AQ24" i="1"/>
  <c r="AQ120" i="1"/>
  <c r="AQ132" i="1"/>
  <c r="AQ228" i="1"/>
  <c r="AQ240" i="1"/>
  <c r="AQ336" i="1"/>
  <c r="AQ348" i="1"/>
  <c r="AQ444" i="1"/>
  <c r="AQ456" i="1"/>
  <c r="AQ552" i="1"/>
  <c r="AQ564" i="1"/>
  <c r="AQ660" i="1"/>
  <c r="AQ672" i="1"/>
  <c r="AQ13" i="1"/>
  <c r="AQ25" i="1"/>
  <c r="AQ121" i="1"/>
  <c r="AQ133" i="1"/>
  <c r="AQ229" i="1"/>
  <c r="AQ241" i="1"/>
  <c r="AQ337" i="1"/>
  <c r="AQ349" i="1"/>
  <c r="AQ445" i="1"/>
  <c r="AQ457" i="1"/>
  <c r="AQ553" i="1"/>
  <c r="AQ565" i="1"/>
  <c r="AQ661" i="1"/>
  <c r="AQ673" i="1"/>
  <c r="AQ14" i="1"/>
  <c r="AQ26" i="1"/>
  <c r="AQ122" i="1"/>
  <c r="AQ134" i="1"/>
  <c r="AQ230" i="1"/>
  <c r="AQ242" i="1"/>
  <c r="AQ338" i="1"/>
  <c r="AQ350" i="1"/>
  <c r="AQ446" i="1"/>
  <c r="AQ458" i="1"/>
  <c r="AQ554" i="1"/>
  <c r="AQ566" i="1"/>
  <c r="AQ662" i="1"/>
  <c r="AQ674" i="1"/>
  <c r="AQ15" i="1"/>
  <c r="AQ27" i="1"/>
  <c r="AQ111" i="1"/>
  <c r="AQ123" i="1"/>
  <c r="AQ135" i="1"/>
  <c r="AQ219" i="1"/>
  <c r="AQ231" i="1"/>
  <c r="AQ243" i="1"/>
  <c r="AQ327" i="1"/>
  <c r="AQ339" i="1"/>
  <c r="AQ351" i="1"/>
  <c r="AQ435" i="1"/>
  <c r="AQ447" i="1"/>
  <c r="AQ459" i="1"/>
  <c r="AQ543" i="1"/>
  <c r="AQ555" i="1"/>
  <c r="AQ567" i="1"/>
  <c r="AQ4" i="1"/>
  <c r="AQ16" i="1"/>
  <c r="AQ28" i="1"/>
  <c r="AQ112" i="1"/>
  <c r="AQ124" i="1"/>
  <c r="AQ136" i="1"/>
  <c r="AQ220" i="1"/>
  <c r="AQ232" i="1"/>
  <c r="AQ244" i="1"/>
  <c r="AQ328" i="1"/>
  <c r="AQ340" i="1"/>
  <c r="AQ352" i="1"/>
  <c r="AQ436" i="1"/>
  <c r="AQ448" i="1"/>
  <c r="AQ460" i="1"/>
  <c r="AQ544" i="1"/>
  <c r="AQ556" i="1"/>
  <c r="AQ568" i="1"/>
  <c r="AQ652" i="1"/>
  <c r="AQ664" i="1"/>
  <c r="AQ676" i="1"/>
  <c r="AQ760" i="1"/>
  <c r="AQ5" i="1"/>
  <c r="AQ17" i="1"/>
  <c r="AQ29" i="1"/>
  <c r="AQ113" i="1"/>
  <c r="AQ125" i="1"/>
  <c r="AQ137" i="1"/>
  <c r="AQ221" i="1"/>
  <c r="AQ233" i="1"/>
  <c r="AQ245" i="1"/>
  <c r="AQ329" i="1"/>
  <c r="AQ341" i="1"/>
  <c r="AQ353" i="1"/>
  <c r="AQ437" i="1"/>
  <c r="AQ449" i="1"/>
  <c r="AQ461" i="1"/>
  <c r="AQ545" i="1"/>
  <c r="AQ557" i="1"/>
  <c r="AQ569" i="1"/>
  <c r="AQ653" i="1"/>
  <c r="AQ665" i="1"/>
  <c r="AQ677" i="1"/>
  <c r="AQ761" i="1"/>
  <c r="AQ6" i="1"/>
  <c r="AQ18" i="1"/>
  <c r="AQ114" i="1"/>
  <c r="AQ126" i="1"/>
  <c r="AQ222" i="1"/>
  <c r="AQ234" i="1"/>
  <c r="AQ330" i="1"/>
  <c r="AQ342" i="1"/>
  <c r="AQ438" i="1"/>
  <c r="AQ450" i="1"/>
  <c r="AQ546" i="1"/>
  <c r="AQ558" i="1"/>
  <c r="AQ654" i="1"/>
  <c r="AQ666" i="1"/>
  <c r="AQ762" i="1"/>
  <c r="AQ9" i="1"/>
  <c r="AQ21" i="1"/>
  <c r="AQ117" i="1"/>
  <c r="AQ129" i="1"/>
  <c r="AQ225" i="1"/>
  <c r="AQ237" i="1"/>
  <c r="AQ333" i="1"/>
  <c r="AQ345" i="1"/>
  <c r="AQ441" i="1"/>
  <c r="AQ453" i="1"/>
  <c r="AQ549" i="1"/>
  <c r="AQ561" i="1"/>
  <c r="AQ657" i="1"/>
  <c r="AQ669" i="1"/>
  <c r="AQ765" i="1"/>
  <c r="AQ116" i="1"/>
  <c r="AQ332" i="1"/>
  <c r="AQ548" i="1"/>
  <c r="AQ651" i="1"/>
  <c r="AQ759" i="1"/>
  <c r="AQ775" i="1"/>
  <c r="AQ871" i="1"/>
  <c r="AQ883" i="1"/>
  <c r="AQ979" i="1"/>
  <c r="AQ991" i="1"/>
  <c r="AQ1087" i="1"/>
  <c r="AQ1099" i="1"/>
  <c r="AQ1195" i="1"/>
  <c r="AQ1207" i="1"/>
  <c r="AQ1303" i="1"/>
  <c r="AQ1315" i="1"/>
  <c r="AQ1411" i="1"/>
  <c r="AQ1423" i="1"/>
  <c r="AQ1519" i="1"/>
  <c r="AQ1531" i="1"/>
  <c r="AQ127" i="1"/>
  <c r="AQ343" i="1"/>
  <c r="AQ559" i="1"/>
  <c r="AQ655" i="1"/>
  <c r="AQ763" i="1"/>
  <c r="AQ776" i="1"/>
  <c r="AQ128" i="1"/>
  <c r="AQ344" i="1"/>
  <c r="AQ560" i="1"/>
  <c r="AQ656" i="1"/>
  <c r="AQ764" i="1"/>
  <c r="AQ777" i="1"/>
  <c r="AQ873" i="1"/>
  <c r="AQ885" i="1"/>
  <c r="AQ981" i="1"/>
  <c r="AQ993" i="1"/>
  <c r="AQ1089" i="1"/>
  <c r="AQ1101" i="1"/>
  <c r="AQ1197" i="1"/>
  <c r="AQ1209" i="1"/>
  <c r="AQ1305" i="1"/>
  <c r="AQ1317" i="1"/>
  <c r="AQ1413" i="1"/>
  <c r="AQ1425" i="1"/>
  <c r="AQ1521" i="1"/>
  <c r="AQ1533" i="1"/>
  <c r="AQ659" i="1"/>
  <c r="AQ766" i="1"/>
  <c r="AQ778" i="1"/>
  <c r="AQ874" i="1"/>
  <c r="AQ886" i="1"/>
  <c r="AQ982" i="1"/>
  <c r="AQ994" i="1"/>
  <c r="AQ1090" i="1"/>
  <c r="AQ1102" i="1"/>
  <c r="AQ1198" i="1"/>
  <c r="AQ1210" i="1"/>
  <c r="AQ1306" i="1"/>
  <c r="AQ1318" i="1"/>
  <c r="AQ1414" i="1"/>
  <c r="AQ1426" i="1"/>
  <c r="AQ1522" i="1"/>
  <c r="AQ1534" i="1"/>
  <c r="AQ663" i="1"/>
  <c r="AQ767" i="1"/>
  <c r="AQ779" i="1"/>
  <c r="AQ875" i="1"/>
  <c r="AQ887" i="1"/>
  <c r="AQ983" i="1"/>
  <c r="AQ995" i="1"/>
  <c r="AQ1091" i="1"/>
  <c r="AQ1103" i="1"/>
  <c r="AQ1199" i="1"/>
  <c r="AQ1211" i="1"/>
  <c r="AQ1307" i="1"/>
  <c r="AQ1319" i="1"/>
  <c r="AQ1415" i="1"/>
  <c r="AQ1427" i="1"/>
  <c r="AQ1523" i="1"/>
  <c r="AQ1535" i="1"/>
  <c r="AQ7" i="1"/>
  <c r="AQ223" i="1"/>
  <c r="AQ439" i="1"/>
  <c r="AQ667" i="1"/>
  <c r="AQ768" i="1"/>
  <c r="AQ780" i="1"/>
  <c r="AQ876" i="1"/>
  <c r="AQ888" i="1"/>
  <c r="AQ984" i="1"/>
  <c r="AQ996" i="1"/>
  <c r="AQ1092" i="1"/>
  <c r="AQ1104" i="1"/>
  <c r="AQ8" i="1"/>
  <c r="AQ224" i="1"/>
  <c r="AQ440" i="1"/>
  <c r="AQ668" i="1"/>
  <c r="AQ769" i="1"/>
  <c r="AQ781" i="1"/>
  <c r="AQ877" i="1"/>
  <c r="AQ889" i="1"/>
  <c r="AQ985" i="1"/>
  <c r="AQ997" i="1"/>
  <c r="AQ1093" i="1"/>
  <c r="AQ1105" i="1"/>
  <c r="AQ1201" i="1"/>
  <c r="AQ1213" i="1"/>
  <c r="AQ1309" i="1"/>
  <c r="AQ1321" i="1"/>
  <c r="AQ1417" i="1"/>
  <c r="AQ1429" i="1"/>
  <c r="AQ1525" i="1"/>
  <c r="AQ1537" i="1"/>
  <c r="AQ19" i="1"/>
  <c r="AQ235" i="1"/>
  <c r="AQ451" i="1"/>
  <c r="AQ671" i="1"/>
  <c r="AQ770" i="1"/>
  <c r="AQ782" i="1"/>
  <c r="AQ878" i="1"/>
  <c r="AQ890" i="1"/>
  <c r="AQ986" i="1"/>
  <c r="AQ998" i="1"/>
  <c r="AQ1094" i="1"/>
  <c r="AQ1106" i="1"/>
  <c r="AQ1202" i="1"/>
  <c r="AQ1214" i="1"/>
  <c r="AQ1310" i="1"/>
  <c r="AQ1322" i="1"/>
  <c r="AQ1418" i="1"/>
  <c r="AQ1430" i="1"/>
  <c r="AQ1526" i="1"/>
  <c r="AQ1538" i="1"/>
  <c r="AQ20" i="1"/>
  <c r="AQ236" i="1"/>
  <c r="AQ452" i="1"/>
  <c r="AQ675" i="1"/>
  <c r="AQ771" i="1"/>
  <c r="AQ783" i="1"/>
  <c r="AQ867" i="1"/>
  <c r="AQ879" i="1"/>
  <c r="AQ891" i="1"/>
  <c r="AQ975" i="1"/>
  <c r="AQ987" i="1"/>
  <c r="AQ999" i="1"/>
  <c r="AQ1083" i="1"/>
  <c r="AQ1095" i="1"/>
  <c r="AQ1107" i="1"/>
  <c r="AQ1191" i="1"/>
  <c r="AQ1203" i="1"/>
  <c r="AQ1215" i="1"/>
  <c r="AQ1299" i="1"/>
  <c r="AQ1311" i="1"/>
  <c r="AQ1323" i="1"/>
  <c r="AQ1407" i="1"/>
  <c r="AQ1419" i="1"/>
  <c r="AQ1431" i="1"/>
  <c r="AQ1515" i="1"/>
  <c r="AQ1527" i="1"/>
  <c r="AQ1539" i="1"/>
  <c r="AQ772" i="1"/>
  <c r="AQ784" i="1"/>
  <c r="AQ868" i="1"/>
  <c r="AQ880" i="1"/>
  <c r="AQ892" i="1"/>
  <c r="AQ976" i="1"/>
  <c r="AQ988" i="1"/>
  <c r="AQ1000" i="1"/>
  <c r="AQ115" i="1"/>
  <c r="AQ331" i="1"/>
  <c r="AQ547" i="1"/>
  <c r="AQ774" i="1"/>
  <c r="AQ870" i="1"/>
  <c r="AQ882" i="1"/>
  <c r="AQ978" i="1"/>
  <c r="AQ990" i="1"/>
  <c r="AQ1086" i="1"/>
  <c r="AQ1098" i="1"/>
  <c r="AQ1194" i="1"/>
  <c r="AQ1206" i="1"/>
  <c r="AQ1302" i="1"/>
  <c r="AQ1314" i="1"/>
  <c r="AQ1410" i="1"/>
  <c r="AQ1422" i="1"/>
  <c r="AQ1518" i="1"/>
  <c r="AQ1530" i="1"/>
  <c r="AQ3" i="1"/>
  <c r="AQ869" i="1"/>
  <c r="AQ1208" i="1"/>
  <c r="AQ1316" i="1"/>
  <c r="AQ1424" i="1"/>
  <c r="AQ1532" i="1"/>
  <c r="AQ872" i="1"/>
  <c r="AQ1212" i="1"/>
  <c r="AQ1320" i="1"/>
  <c r="AQ1428" i="1"/>
  <c r="AQ1536" i="1"/>
  <c r="AQ773" i="1"/>
  <c r="AQ881" i="1"/>
  <c r="AQ1084" i="1"/>
  <c r="AQ1216" i="1"/>
  <c r="AQ1324" i="1"/>
  <c r="AQ1432" i="1"/>
  <c r="AQ1540" i="1"/>
  <c r="AQ785" i="1"/>
  <c r="AQ884" i="1"/>
  <c r="AQ1085" i="1"/>
  <c r="AQ1217" i="1"/>
  <c r="AQ1325" i="1"/>
  <c r="AQ1433" i="1"/>
  <c r="AQ1541" i="1"/>
  <c r="AQ893" i="1"/>
  <c r="AQ1088" i="1"/>
  <c r="AQ1096" i="1"/>
  <c r="AQ977" i="1"/>
  <c r="AQ1097" i="1"/>
  <c r="AQ1192" i="1"/>
  <c r="AQ1300" i="1"/>
  <c r="AQ1408" i="1"/>
  <c r="AQ1516" i="1"/>
  <c r="AQ980" i="1"/>
  <c r="AQ1100" i="1"/>
  <c r="AQ1193" i="1"/>
  <c r="AQ1301" i="1"/>
  <c r="AQ1409" i="1"/>
  <c r="AQ1517" i="1"/>
  <c r="AQ989" i="1"/>
  <c r="AQ1108" i="1"/>
  <c r="AQ1196" i="1"/>
  <c r="AQ1304" i="1"/>
  <c r="AQ1412" i="1"/>
  <c r="AQ1520" i="1"/>
  <c r="AQ992" i="1"/>
  <c r="AQ1109" i="1"/>
  <c r="AQ1200" i="1"/>
  <c r="AQ1308" i="1"/>
  <c r="AQ1416" i="1"/>
  <c r="AQ1524" i="1"/>
  <c r="AQ1205" i="1"/>
  <c r="AQ1313" i="1"/>
  <c r="AQ1421" i="1"/>
  <c r="AQ1529" i="1"/>
  <c r="AQ1001" i="1"/>
  <c r="AQ1528" i="1"/>
  <c r="AQ1204" i="1"/>
  <c r="AQ1312" i="1"/>
  <c r="AQ1420" i="1"/>
  <c r="AC11" i="1"/>
  <c r="AC23" i="1"/>
  <c r="AC119" i="1"/>
  <c r="AC131" i="1"/>
  <c r="AC227" i="1"/>
  <c r="AC239" i="1"/>
  <c r="AC335" i="1"/>
  <c r="AC347" i="1"/>
  <c r="AC12" i="1"/>
  <c r="AC24" i="1"/>
  <c r="AC120" i="1"/>
  <c r="AC132" i="1"/>
  <c r="AC228" i="1"/>
  <c r="AC240" i="1"/>
  <c r="AC336" i="1"/>
  <c r="AC348" i="1"/>
  <c r="AC13" i="1"/>
  <c r="AC25" i="1"/>
  <c r="AC121" i="1"/>
  <c r="AC133" i="1"/>
  <c r="AC229" i="1"/>
  <c r="AC241" i="1"/>
  <c r="AC337" i="1"/>
  <c r="AC349" i="1"/>
  <c r="AC14" i="1"/>
  <c r="AC26" i="1"/>
  <c r="AC122" i="1"/>
  <c r="AC134" i="1"/>
  <c r="AC230" i="1"/>
  <c r="AC242" i="1"/>
  <c r="AC338" i="1"/>
  <c r="AC350" i="1"/>
  <c r="AC15" i="1"/>
  <c r="AC27" i="1"/>
  <c r="AC111" i="1"/>
  <c r="AC123" i="1"/>
  <c r="AC135" i="1"/>
  <c r="AC219" i="1"/>
  <c r="AC231" i="1"/>
  <c r="AC243" i="1"/>
  <c r="AC327" i="1"/>
  <c r="AC339" i="1"/>
  <c r="AC351" i="1"/>
  <c r="AC4" i="1"/>
  <c r="AC16" i="1"/>
  <c r="AC28" i="1"/>
  <c r="AC112" i="1"/>
  <c r="AC124" i="1"/>
  <c r="AC136" i="1"/>
  <c r="AC220" i="1"/>
  <c r="AC232" i="1"/>
  <c r="AC244" i="1"/>
  <c r="AC328" i="1"/>
  <c r="AC340" i="1"/>
  <c r="AC352" i="1"/>
  <c r="AC5" i="1"/>
  <c r="AC17" i="1"/>
  <c r="AC29" i="1"/>
  <c r="AC113" i="1"/>
  <c r="AC125" i="1"/>
  <c r="AC137" i="1"/>
  <c r="AC221" i="1"/>
  <c r="AC233" i="1"/>
  <c r="AC245" i="1"/>
  <c r="AC329" i="1"/>
  <c r="AC341" i="1"/>
  <c r="AC353" i="1"/>
  <c r="AC6" i="1"/>
  <c r="AC18" i="1"/>
  <c r="AC114" i="1"/>
  <c r="AC126" i="1"/>
  <c r="AC222" i="1"/>
  <c r="AC234" i="1"/>
  <c r="AC330" i="1"/>
  <c r="AC342" i="1"/>
  <c r="AC7" i="1"/>
  <c r="AC19" i="1"/>
  <c r="AC115" i="1"/>
  <c r="AC127" i="1"/>
  <c r="AC223" i="1"/>
  <c r="AC235" i="1"/>
  <c r="AC331" i="1"/>
  <c r="AC343" i="1"/>
  <c r="AC8" i="1"/>
  <c r="AC20" i="1"/>
  <c r="AC116" i="1"/>
  <c r="AC128" i="1"/>
  <c r="AC224" i="1"/>
  <c r="AC236" i="1"/>
  <c r="AC332" i="1"/>
  <c r="AC344" i="1"/>
  <c r="AC9" i="1"/>
  <c r="AC21" i="1"/>
  <c r="AC117" i="1"/>
  <c r="AC129" i="1"/>
  <c r="AC225" i="1"/>
  <c r="AC237" i="1"/>
  <c r="AC333" i="1"/>
  <c r="AC345" i="1"/>
  <c r="AC10" i="1"/>
  <c r="AC22" i="1"/>
  <c r="AC118" i="1"/>
  <c r="AC130" i="1"/>
  <c r="AC226" i="1"/>
  <c r="AC238" i="1"/>
  <c r="AC334" i="1"/>
  <c r="AC346" i="1"/>
  <c r="AC437" i="1"/>
  <c r="AC449" i="1"/>
  <c r="AC461" i="1"/>
  <c r="AC545" i="1"/>
  <c r="AC557" i="1"/>
  <c r="AC569" i="1"/>
  <c r="AC653" i="1"/>
  <c r="AC665" i="1"/>
  <c r="AC677" i="1"/>
  <c r="AC761" i="1"/>
  <c r="AC773" i="1"/>
  <c r="AC785" i="1"/>
  <c r="AC869" i="1"/>
  <c r="AC881" i="1"/>
  <c r="AC893" i="1"/>
  <c r="AC977" i="1"/>
  <c r="AC989" i="1"/>
  <c r="AC1001" i="1"/>
  <c r="AC1085" i="1"/>
  <c r="AC1097" i="1"/>
  <c r="AC1109" i="1"/>
  <c r="AC1193" i="1"/>
  <c r="AC1205" i="1"/>
  <c r="AC1217" i="1"/>
  <c r="AC1301" i="1"/>
  <c r="AC1313" i="1"/>
  <c r="AC1325" i="1"/>
  <c r="AC438" i="1"/>
  <c r="AC450" i="1"/>
  <c r="AC546" i="1"/>
  <c r="AC558" i="1"/>
  <c r="AC654" i="1"/>
  <c r="AC666" i="1"/>
  <c r="AC762" i="1"/>
  <c r="AC774" i="1"/>
  <c r="AC870" i="1"/>
  <c r="AC882" i="1"/>
  <c r="AC978" i="1"/>
  <c r="AC990" i="1"/>
  <c r="AC1086" i="1"/>
  <c r="AC1098" i="1"/>
  <c r="AC1194" i="1"/>
  <c r="AC1206" i="1"/>
  <c r="AC1302" i="1"/>
  <c r="AC1314" i="1"/>
  <c r="AC439" i="1"/>
  <c r="AC451" i="1"/>
  <c r="AC547" i="1"/>
  <c r="AC559" i="1"/>
  <c r="AC655" i="1"/>
  <c r="AC667" i="1"/>
  <c r="AC763" i="1"/>
  <c r="AC775" i="1"/>
  <c r="AC871" i="1"/>
  <c r="AC883" i="1"/>
  <c r="AC979" i="1"/>
  <c r="AC991" i="1"/>
  <c r="AC1087" i="1"/>
  <c r="AC1099" i="1"/>
  <c r="AC1195" i="1"/>
  <c r="AC1207" i="1"/>
  <c r="AC1303" i="1"/>
  <c r="AC1315" i="1"/>
  <c r="AC440" i="1"/>
  <c r="AC452" i="1"/>
  <c r="AC548" i="1"/>
  <c r="AC560" i="1"/>
  <c r="AC656" i="1"/>
  <c r="AC668" i="1"/>
  <c r="AC764" i="1"/>
  <c r="AC776" i="1"/>
  <c r="AC872" i="1"/>
  <c r="AC884" i="1"/>
  <c r="AC980" i="1"/>
  <c r="AC992" i="1"/>
  <c r="AC1088" i="1"/>
  <c r="AC1100" i="1"/>
  <c r="AC1196" i="1"/>
  <c r="AC1208" i="1"/>
  <c r="AC1304" i="1"/>
  <c r="AC1316" i="1"/>
  <c r="AC441" i="1"/>
  <c r="AC453" i="1"/>
  <c r="AC549" i="1"/>
  <c r="AC561" i="1"/>
  <c r="AC657" i="1"/>
  <c r="AC669" i="1"/>
  <c r="AC765" i="1"/>
  <c r="AC777" i="1"/>
  <c r="AC873" i="1"/>
  <c r="AC885" i="1"/>
  <c r="AC981" i="1"/>
  <c r="AC993" i="1"/>
  <c r="AC1089" i="1"/>
  <c r="AC1101" i="1"/>
  <c r="AC1197" i="1"/>
  <c r="AC1209" i="1"/>
  <c r="AC1305" i="1"/>
  <c r="AC1317" i="1"/>
  <c r="AC442" i="1"/>
  <c r="AC454" i="1"/>
  <c r="AC550" i="1"/>
  <c r="AC562" i="1"/>
  <c r="AC658" i="1"/>
  <c r="AC670" i="1"/>
  <c r="AC766" i="1"/>
  <c r="AC778" i="1"/>
  <c r="AC874" i="1"/>
  <c r="AC886" i="1"/>
  <c r="AC982" i="1"/>
  <c r="AC994" i="1"/>
  <c r="AC1090" i="1"/>
  <c r="AC1102" i="1"/>
  <c r="AC1198" i="1"/>
  <c r="AC1210" i="1"/>
  <c r="AC1306" i="1"/>
  <c r="AC1318" i="1"/>
  <c r="AC443" i="1"/>
  <c r="AC455" i="1"/>
  <c r="AC551" i="1"/>
  <c r="AC563" i="1"/>
  <c r="AC659" i="1"/>
  <c r="AC671" i="1"/>
  <c r="AC767" i="1"/>
  <c r="AC779" i="1"/>
  <c r="AC875" i="1"/>
  <c r="AC887" i="1"/>
  <c r="AC983" i="1"/>
  <c r="AC995" i="1"/>
  <c r="AC1091" i="1"/>
  <c r="AC1103" i="1"/>
  <c r="AC1199" i="1"/>
  <c r="AC1211" i="1"/>
  <c r="AC1307" i="1"/>
  <c r="AC1319" i="1"/>
  <c r="AC444" i="1"/>
  <c r="AC456" i="1"/>
  <c r="AC552" i="1"/>
  <c r="AC564" i="1"/>
  <c r="AC660" i="1"/>
  <c r="AC672" i="1"/>
  <c r="AC768" i="1"/>
  <c r="AC780" i="1"/>
  <c r="AC876" i="1"/>
  <c r="AC888" i="1"/>
  <c r="AC984" i="1"/>
  <c r="AC996" i="1"/>
  <c r="AC1092" i="1"/>
  <c r="AC1104" i="1"/>
  <c r="AC1200" i="1"/>
  <c r="AC1212" i="1"/>
  <c r="AC1308" i="1"/>
  <c r="AC1320" i="1"/>
  <c r="AC445" i="1"/>
  <c r="AC457" i="1"/>
  <c r="AC553" i="1"/>
  <c r="AC565" i="1"/>
  <c r="AC661" i="1"/>
  <c r="AC673" i="1"/>
  <c r="AC769" i="1"/>
  <c r="AC781" i="1"/>
  <c r="AC877" i="1"/>
  <c r="AC889" i="1"/>
  <c r="AC985" i="1"/>
  <c r="AC997" i="1"/>
  <c r="AC1093" i="1"/>
  <c r="AC1105" i="1"/>
  <c r="AC1201" i="1"/>
  <c r="AC1213" i="1"/>
  <c r="AC1309" i="1"/>
  <c r="AC1321" i="1"/>
  <c r="AC446" i="1"/>
  <c r="AC458" i="1"/>
  <c r="AC554" i="1"/>
  <c r="AC566" i="1"/>
  <c r="AC662" i="1"/>
  <c r="AC674" i="1"/>
  <c r="AC770" i="1"/>
  <c r="AC782" i="1"/>
  <c r="AC878" i="1"/>
  <c r="AC890" i="1"/>
  <c r="AC986" i="1"/>
  <c r="AC998" i="1"/>
  <c r="AC1094" i="1"/>
  <c r="AC1106" i="1"/>
  <c r="AC1202" i="1"/>
  <c r="AC1214" i="1"/>
  <c r="AC1310" i="1"/>
  <c r="AC1322" i="1"/>
  <c r="AC436" i="1"/>
  <c r="AC448" i="1"/>
  <c r="AC460" i="1"/>
  <c r="AC544" i="1"/>
  <c r="AC556" i="1"/>
  <c r="AC568" i="1"/>
  <c r="AC652" i="1"/>
  <c r="AC664" i="1"/>
  <c r="AC676" i="1"/>
  <c r="AC760" i="1"/>
  <c r="AC772" i="1"/>
  <c r="AC784" i="1"/>
  <c r="AC868" i="1"/>
  <c r="AC880" i="1"/>
  <c r="AC892" i="1"/>
  <c r="AC976" i="1"/>
  <c r="AC988" i="1"/>
  <c r="AC1000" i="1"/>
  <c r="AC783" i="1"/>
  <c r="AC1215" i="1"/>
  <c r="AC1408" i="1"/>
  <c r="AC1420" i="1"/>
  <c r="AC1432" i="1"/>
  <c r="AC1516" i="1"/>
  <c r="AC1528" i="1"/>
  <c r="AC1540" i="1"/>
  <c r="AC651" i="1"/>
  <c r="AC1216" i="1"/>
  <c r="AC1409" i="1"/>
  <c r="AC1421" i="1"/>
  <c r="AC1433" i="1"/>
  <c r="AC1517" i="1"/>
  <c r="AC1529" i="1"/>
  <c r="AC1541" i="1"/>
  <c r="AC663" i="1"/>
  <c r="AC1083" i="1"/>
  <c r="AC1299" i="1"/>
  <c r="AC1410" i="1"/>
  <c r="AC1422" i="1"/>
  <c r="AC1518" i="1"/>
  <c r="AC1530" i="1"/>
  <c r="AC3" i="1"/>
  <c r="AC675" i="1"/>
  <c r="AC1084" i="1"/>
  <c r="AC1300" i="1"/>
  <c r="AC1411" i="1"/>
  <c r="AC1423" i="1"/>
  <c r="AC1519" i="1"/>
  <c r="AC1531" i="1"/>
  <c r="AC543" i="1"/>
  <c r="AC975" i="1"/>
  <c r="AC1095" i="1"/>
  <c r="AC1311" i="1"/>
  <c r="AC1412" i="1"/>
  <c r="AC1424" i="1"/>
  <c r="AC1520" i="1"/>
  <c r="AC1532" i="1"/>
  <c r="AC555" i="1"/>
  <c r="AC987" i="1"/>
  <c r="AC1096" i="1"/>
  <c r="AC1312" i="1"/>
  <c r="AC1413" i="1"/>
  <c r="AC1425" i="1"/>
  <c r="AC1521" i="1"/>
  <c r="AC1533" i="1"/>
  <c r="AC567" i="1"/>
  <c r="AC999" i="1"/>
  <c r="AC1107" i="1"/>
  <c r="AC1323" i="1"/>
  <c r="AC1414" i="1"/>
  <c r="AC1426" i="1"/>
  <c r="AC1522" i="1"/>
  <c r="AC1534" i="1"/>
  <c r="AC435" i="1"/>
  <c r="AC867" i="1"/>
  <c r="AC1108" i="1"/>
  <c r="AC1324" i="1"/>
  <c r="AC1415" i="1"/>
  <c r="AC1427" i="1"/>
  <c r="AC1523" i="1"/>
  <c r="AC1535" i="1"/>
  <c r="AC447" i="1"/>
  <c r="AC879" i="1"/>
  <c r="AC1191" i="1"/>
  <c r="AC1416" i="1"/>
  <c r="AC1428" i="1"/>
  <c r="AC1524" i="1"/>
  <c r="AC1536" i="1"/>
  <c r="AC459" i="1"/>
  <c r="AC891" i="1"/>
  <c r="AC1192" i="1"/>
  <c r="AC1417" i="1"/>
  <c r="AC1429" i="1"/>
  <c r="AC1525" i="1"/>
  <c r="AC1537" i="1"/>
  <c r="AC771" i="1"/>
  <c r="AC1204" i="1"/>
  <c r="AC1407" i="1"/>
  <c r="AC1419" i="1"/>
  <c r="AC1431" i="1"/>
  <c r="AC1515" i="1"/>
  <c r="AC1527" i="1"/>
  <c r="AC1539" i="1"/>
  <c r="AR7" i="1"/>
  <c r="AR10" i="1"/>
  <c r="AR22" i="1"/>
  <c r="AR34" i="1"/>
  <c r="AR46" i="1"/>
  <c r="AR58" i="1"/>
  <c r="AR70" i="1"/>
  <c r="AR82" i="1"/>
  <c r="AR94" i="1"/>
  <c r="AR106" i="1"/>
  <c r="AR118" i="1"/>
  <c r="AR130" i="1"/>
  <c r="AR142" i="1"/>
  <c r="AR154" i="1"/>
  <c r="AR166" i="1"/>
  <c r="AR178" i="1"/>
  <c r="AR190" i="1"/>
  <c r="AR202" i="1"/>
  <c r="AR214" i="1"/>
  <c r="AR226" i="1"/>
  <c r="AR238" i="1"/>
  <c r="AR250" i="1"/>
  <c r="AR262" i="1"/>
  <c r="AR274" i="1"/>
  <c r="AR286" i="1"/>
  <c r="AR298" i="1"/>
  <c r="AR310" i="1"/>
  <c r="AR322" i="1"/>
  <c r="AR334" i="1"/>
  <c r="AR346" i="1"/>
  <c r="AR358" i="1"/>
  <c r="AR370" i="1"/>
  <c r="AR382" i="1"/>
  <c r="AR394" i="1"/>
  <c r="AR406" i="1"/>
  <c r="AR418" i="1"/>
  <c r="AR430" i="1"/>
  <c r="AR442" i="1"/>
  <c r="AR454" i="1"/>
  <c r="AR466" i="1"/>
  <c r="AR478" i="1"/>
  <c r="AR490" i="1"/>
  <c r="AR502" i="1"/>
  <c r="AR514" i="1"/>
  <c r="AR526" i="1"/>
  <c r="AR538" i="1"/>
  <c r="AR550" i="1"/>
  <c r="AR562" i="1"/>
  <c r="AR574" i="1"/>
  <c r="AR586" i="1"/>
  <c r="AR598" i="1"/>
  <c r="AR610" i="1"/>
  <c r="AR622" i="1"/>
  <c r="AR634" i="1"/>
  <c r="AR646" i="1"/>
  <c r="AR658" i="1"/>
  <c r="AR670" i="1"/>
  <c r="AR682" i="1"/>
  <c r="AR694" i="1"/>
  <c r="AR706" i="1"/>
  <c r="AR718" i="1"/>
  <c r="AR730" i="1"/>
  <c r="AR742" i="1"/>
  <c r="AR754" i="1"/>
  <c r="AR766" i="1"/>
  <c r="AR778" i="1"/>
  <c r="AR790" i="1"/>
  <c r="AR802" i="1"/>
  <c r="AR814" i="1"/>
  <c r="AR826" i="1"/>
  <c r="AR838" i="1"/>
  <c r="AR850" i="1"/>
  <c r="AR862" i="1"/>
  <c r="AR874" i="1"/>
  <c r="AR886" i="1"/>
  <c r="AR898" i="1"/>
  <c r="AR910" i="1"/>
  <c r="AR922" i="1"/>
  <c r="AR934" i="1"/>
  <c r="AR946" i="1"/>
  <c r="AR958" i="1"/>
  <c r="AR970" i="1"/>
  <c r="AR982" i="1"/>
  <c r="AR994" i="1"/>
  <c r="AR1006" i="1"/>
  <c r="AR1018" i="1"/>
  <c r="AR4" i="1"/>
  <c r="AR16" i="1"/>
  <c r="AR28" i="1"/>
  <c r="AR40" i="1"/>
  <c r="AR52" i="1"/>
  <c r="AR64" i="1"/>
  <c r="AR76" i="1"/>
  <c r="AR88" i="1"/>
  <c r="AR100" i="1"/>
  <c r="AR112" i="1"/>
  <c r="AR124" i="1"/>
  <c r="AR136" i="1"/>
  <c r="AR148" i="1"/>
  <c r="AR160" i="1"/>
  <c r="AR172" i="1"/>
  <c r="AR184" i="1"/>
  <c r="AR196" i="1"/>
  <c r="AR208" i="1"/>
  <c r="AR220" i="1"/>
  <c r="AR232" i="1"/>
  <c r="AR244" i="1"/>
  <c r="AR256" i="1"/>
  <c r="AR268" i="1"/>
  <c r="AR280" i="1"/>
  <c r="AR292" i="1"/>
  <c r="AR73" i="1"/>
  <c r="AR103" i="1"/>
  <c r="AR217" i="1"/>
  <c r="AR247" i="1"/>
  <c r="AR304" i="1"/>
  <c r="AR328" i="1"/>
  <c r="AR352" i="1"/>
  <c r="AR376" i="1"/>
  <c r="AR400" i="1"/>
  <c r="AR424" i="1"/>
  <c r="AR448" i="1"/>
  <c r="AR472" i="1"/>
  <c r="AR496" i="1"/>
  <c r="AR520" i="1"/>
  <c r="AR541" i="1"/>
  <c r="AR583" i="1"/>
  <c r="AR601" i="1"/>
  <c r="AR619" i="1"/>
  <c r="AR637" i="1"/>
  <c r="AR655" i="1"/>
  <c r="AR673" i="1"/>
  <c r="AR691" i="1"/>
  <c r="AR709" i="1"/>
  <c r="AR727" i="1"/>
  <c r="AR745" i="1"/>
  <c r="AR763" i="1"/>
  <c r="AR781" i="1"/>
  <c r="AR799" i="1"/>
  <c r="AR817" i="1"/>
  <c r="AR835" i="1"/>
  <c r="AR853" i="1"/>
  <c r="AR871" i="1"/>
  <c r="AR889" i="1"/>
  <c r="AR907" i="1"/>
  <c r="AR925" i="1"/>
  <c r="AR19" i="1"/>
  <c r="AR133" i="1"/>
  <c r="AR163" i="1"/>
  <c r="AR277" i="1"/>
  <c r="AR544" i="1"/>
  <c r="AR943" i="1"/>
  <c r="AR976" i="1"/>
  <c r="AR991" i="1"/>
  <c r="AR1024" i="1"/>
  <c r="AR1036" i="1"/>
  <c r="AR1048" i="1"/>
  <c r="AR1060" i="1"/>
  <c r="AR1072" i="1"/>
  <c r="AR1084" i="1"/>
  <c r="AR1096" i="1"/>
  <c r="AR1108" i="1"/>
  <c r="AR1120" i="1"/>
  <c r="AR1132" i="1"/>
  <c r="AR1144" i="1"/>
  <c r="AR1156" i="1"/>
  <c r="AR1168" i="1"/>
  <c r="AR1180" i="1"/>
  <c r="AR1192" i="1"/>
  <c r="AR1204" i="1"/>
  <c r="AR1216" i="1"/>
  <c r="AR1228" i="1"/>
  <c r="AR1240" i="1"/>
  <c r="AR1252" i="1"/>
  <c r="AR1264" i="1"/>
  <c r="AR1276" i="1"/>
  <c r="AR1288" i="1"/>
  <c r="AR1300" i="1"/>
  <c r="AR1312" i="1"/>
  <c r="AR1324" i="1"/>
  <c r="AR1336" i="1"/>
  <c r="AR1348" i="1"/>
  <c r="AR1360" i="1"/>
  <c r="AR1372" i="1"/>
  <c r="AR1384" i="1"/>
  <c r="AR1396" i="1"/>
  <c r="AR1408" i="1"/>
  <c r="AR1420" i="1"/>
  <c r="AR1432" i="1"/>
  <c r="AR1444" i="1"/>
  <c r="AR1456" i="1"/>
  <c r="AR1468" i="1"/>
  <c r="AR49" i="1"/>
  <c r="AR79" i="1"/>
  <c r="AR193" i="1"/>
  <c r="AR223" i="1"/>
  <c r="AR307" i="1"/>
  <c r="AR331" i="1"/>
  <c r="AR355" i="1"/>
  <c r="AR379" i="1"/>
  <c r="AR403" i="1"/>
  <c r="AR427" i="1"/>
  <c r="AR451" i="1"/>
  <c r="AR475" i="1"/>
  <c r="AR499" i="1"/>
  <c r="AR523" i="1"/>
  <c r="AR565" i="1"/>
  <c r="AR604" i="1"/>
  <c r="AR640" i="1"/>
  <c r="AR676" i="1"/>
  <c r="AR712" i="1"/>
  <c r="AR748" i="1"/>
  <c r="AR784" i="1"/>
  <c r="AR820" i="1"/>
  <c r="AR856" i="1"/>
  <c r="AR892" i="1"/>
  <c r="AR928" i="1"/>
  <c r="AR961" i="1"/>
  <c r="AR1009" i="1"/>
  <c r="AR109" i="1"/>
  <c r="AR139" i="1"/>
  <c r="AR253" i="1"/>
  <c r="AR283" i="1"/>
  <c r="AR547" i="1"/>
  <c r="AR568" i="1"/>
  <c r="AR25" i="1"/>
  <c r="AR55" i="1"/>
  <c r="AR169" i="1"/>
  <c r="AR199" i="1"/>
  <c r="AR589" i="1"/>
  <c r="AR607" i="1"/>
  <c r="AR625" i="1"/>
  <c r="AR643" i="1"/>
  <c r="AR661" i="1"/>
  <c r="AR679" i="1"/>
  <c r="AR697" i="1"/>
  <c r="AR715" i="1"/>
  <c r="AR733" i="1"/>
  <c r="AR751" i="1"/>
  <c r="AR769" i="1"/>
  <c r="AR787" i="1"/>
  <c r="AR805" i="1"/>
  <c r="AR823" i="1"/>
  <c r="AR841" i="1"/>
  <c r="AR859" i="1"/>
  <c r="AR877" i="1"/>
  <c r="AR895" i="1"/>
  <c r="AR913" i="1"/>
  <c r="AR931" i="1"/>
  <c r="AR964" i="1"/>
  <c r="AR979" i="1"/>
  <c r="AR1012" i="1"/>
  <c r="AR1027" i="1"/>
  <c r="AR1039" i="1"/>
  <c r="AR1051" i="1"/>
  <c r="AR1063" i="1"/>
  <c r="AR1075" i="1"/>
  <c r="AR1087" i="1"/>
  <c r="AR1099" i="1"/>
  <c r="AR1111" i="1"/>
  <c r="AR1123" i="1"/>
  <c r="AR1135" i="1"/>
  <c r="AR1147" i="1"/>
  <c r="AR1159" i="1"/>
  <c r="AR1171" i="1"/>
  <c r="AR1183" i="1"/>
  <c r="AR1195" i="1"/>
  <c r="AR1207" i="1"/>
  <c r="AR1219" i="1"/>
  <c r="AR1231" i="1"/>
  <c r="AR1243" i="1"/>
  <c r="AR1255" i="1"/>
  <c r="AR1267" i="1"/>
  <c r="AR1279" i="1"/>
  <c r="AR1291" i="1"/>
  <c r="AR1303" i="1"/>
  <c r="AR1315" i="1"/>
  <c r="AR1327" i="1"/>
  <c r="AR1339" i="1"/>
  <c r="AR1351" i="1"/>
  <c r="AR1363" i="1"/>
  <c r="AR1375" i="1"/>
  <c r="AR1387" i="1"/>
  <c r="AR1399" i="1"/>
  <c r="AR1411" i="1"/>
  <c r="AR1423" i="1"/>
  <c r="AR1435" i="1"/>
  <c r="AR1447" i="1"/>
  <c r="AR1459" i="1"/>
  <c r="AR1471" i="1"/>
  <c r="AR85" i="1"/>
  <c r="AR115" i="1"/>
  <c r="AR229" i="1"/>
  <c r="AR259" i="1"/>
  <c r="AR313" i="1"/>
  <c r="AR337" i="1"/>
  <c r="AR361" i="1"/>
  <c r="AR385" i="1"/>
  <c r="AR409" i="1"/>
  <c r="AR433" i="1"/>
  <c r="AR457" i="1"/>
  <c r="AR481" i="1"/>
  <c r="AR505" i="1"/>
  <c r="AR529" i="1"/>
  <c r="AR571" i="1"/>
  <c r="AR949" i="1"/>
  <c r="AR997" i="1"/>
  <c r="AR31" i="1"/>
  <c r="AR145" i="1"/>
  <c r="AR175" i="1"/>
  <c r="AR289" i="1"/>
  <c r="AR316" i="1"/>
  <c r="AR340" i="1"/>
  <c r="AR364" i="1"/>
  <c r="AR388" i="1"/>
  <c r="AR412" i="1"/>
  <c r="AR436" i="1"/>
  <c r="AR460" i="1"/>
  <c r="AR484" i="1"/>
  <c r="AR508" i="1"/>
  <c r="AR532" i="1"/>
  <c r="AR592" i="1"/>
  <c r="AR628" i="1"/>
  <c r="AR664" i="1"/>
  <c r="AR700" i="1"/>
  <c r="AR736" i="1"/>
  <c r="AR772" i="1"/>
  <c r="AR808" i="1"/>
  <c r="AR844" i="1"/>
  <c r="AR880" i="1"/>
  <c r="AR916" i="1"/>
  <c r="AR61" i="1"/>
  <c r="AR91" i="1"/>
  <c r="AR205" i="1"/>
  <c r="AR235" i="1"/>
  <c r="AR553" i="1"/>
  <c r="AR952" i="1"/>
  <c r="AR967" i="1"/>
  <c r="AR1000" i="1"/>
  <c r="AR1015" i="1"/>
  <c r="AR1030" i="1"/>
  <c r="AR1042" i="1"/>
  <c r="AR1054" i="1"/>
  <c r="AR1066" i="1"/>
  <c r="AR1078" i="1"/>
  <c r="AR1090" i="1"/>
  <c r="AR1102" i="1"/>
  <c r="AR1114" i="1"/>
  <c r="AR1126" i="1"/>
  <c r="AR1138" i="1"/>
  <c r="AR1150" i="1"/>
  <c r="AR1162" i="1"/>
  <c r="AR1174" i="1"/>
  <c r="AR1186" i="1"/>
  <c r="AR1198" i="1"/>
  <c r="AR1210" i="1"/>
  <c r="AR1222" i="1"/>
  <c r="AR1234" i="1"/>
  <c r="AR1246" i="1"/>
  <c r="AR1258" i="1"/>
  <c r="AR1270" i="1"/>
  <c r="AR1282" i="1"/>
  <c r="AR1294" i="1"/>
  <c r="AR1306" i="1"/>
  <c r="AR1318" i="1"/>
  <c r="AR1330" i="1"/>
  <c r="AR1342" i="1"/>
  <c r="AR1354" i="1"/>
  <c r="AR1366" i="1"/>
  <c r="AR1378" i="1"/>
  <c r="AR1390" i="1"/>
  <c r="AR1402" i="1"/>
  <c r="AR1414" i="1"/>
  <c r="AR1426" i="1"/>
  <c r="AR1438" i="1"/>
  <c r="AR1450" i="1"/>
  <c r="AR1462" i="1"/>
  <c r="AR1474" i="1"/>
  <c r="AR121" i="1"/>
  <c r="AR151" i="1"/>
  <c r="AR265" i="1"/>
  <c r="AR295" i="1"/>
  <c r="AR319" i="1"/>
  <c r="AR343" i="1"/>
  <c r="AR367" i="1"/>
  <c r="AR391" i="1"/>
  <c r="AR415" i="1"/>
  <c r="AR439" i="1"/>
  <c r="AR463" i="1"/>
  <c r="AR487" i="1"/>
  <c r="AR511" i="1"/>
  <c r="AR535" i="1"/>
  <c r="AR556" i="1"/>
  <c r="AR595" i="1"/>
  <c r="AR613" i="1"/>
  <c r="AR631" i="1"/>
  <c r="AR649" i="1"/>
  <c r="AR667" i="1"/>
  <c r="AR685" i="1"/>
  <c r="AR703" i="1"/>
  <c r="AR721" i="1"/>
  <c r="AR739" i="1"/>
  <c r="AR757" i="1"/>
  <c r="AR775" i="1"/>
  <c r="AR793" i="1"/>
  <c r="AR811" i="1"/>
  <c r="AR829" i="1"/>
  <c r="AR847" i="1"/>
  <c r="AR865" i="1"/>
  <c r="AR883" i="1"/>
  <c r="AR901" i="1"/>
  <c r="AR919" i="1"/>
  <c r="AR937" i="1"/>
  <c r="AR985" i="1"/>
  <c r="AR13" i="1"/>
  <c r="AR43" i="1"/>
  <c r="AR157" i="1"/>
  <c r="AR187" i="1"/>
  <c r="AR301" i="1"/>
  <c r="AR325" i="1"/>
  <c r="AR349" i="1"/>
  <c r="AR373" i="1"/>
  <c r="AR397" i="1"/>
  <c r="AR421" i="1"/>
  <c r="AR445" i="1"/>
  <c r="AR469" i="1"/>
  <c r="AR493" i="1"/>
  <c r="AR517" i="1"/>
  <c r="AR973" i="1"/>
  <c r="AR1021" i="1"/>
  <c r="AR955" i="1"/>
  <c r="AR1045" i="1"/>
  <c r="AR1117" i="1"/>
  <c r="AR1189" i="1"/>
  <c r="AR1261" i="1"/>
  <c r="AR1333" i="1"/>
  <c r="AR1405" i="1"/>
  <c r="AR1477" i="1"/>
  <c r="AR1489" i="1"/>
  <c r="AR1501" i="1"/>
  <c r="AR1513" i="1"/>
  <c r="AR1525" i="1"/>
  <c r="AR1537" i="1"/>
  <c r="AR1549" i="1"/>
  <c r="AR1561" i="1"/>
  <c r="AR67" i="1"/>
  <c r="AR241" i="1"/>
  <c r="AR652" i="1"/>
  <c r="AR760" i="1"/>
  <c r="AR868" i="1"/>
  <c r="AR1057" i="1"/>
  <c r="AR1129" i="1"/>
  <c r="AR1201" i="1"/>
  <c r="AR1273" i="1"/>
  <c r="AR1345" i="1"/>
  <c r="AR1417" i="1"/>
  <c r="AR1480" i="1"/>
  <c r="AR1492" i="1"/>
  <c r="AR1504" i="1"/>
  <c r="AR1516" i="1"/>
  <c r="AR1528" i="1"/>
  <c r="AR1540" i="1"/>
  <c r="AR1552" i="1"/>
  <c r="AR1564" i="1"/>
  <c r="AR97" i="1"/>
  <c r="AR271" i="1"/>
  <c r="AR559" i="1"/>
  <c r="AR988" i="1"/>
  <c r="AR1069" i="1"/>
  <c r="AR1141" i="1"/>
  <c r="AR1213" i="1"/>
  <c r="AR1285" i="1"/>
  <c r="AR1357" i="1"/>
  <c r="AR1429" i="1"/>
  <c r="AR577" i="1"/>
  <c r="AR127" i="1"/>
  <c r="AR580" i="1"/>
  <c r="AR688" i="1"/>
  <c r="AR796" i="1"/>
  <c r="AR904" i="1"/>
  <c r="AR1003" i="1"/>
  <c r="AR1081" i="1"/>
  <c r="AR1153" i="1"/>
  <c r="AR1225" i="1"/>
  <c r="AR1297" i="1"/>
  <c r="AR1369" i="1"/>
  <c r="AR1441" i="1"/>
  <c r="AR1483" i="1"/>
  <c r="AR1495" i="1"/>
  <c r="AR1507" i="1"/>
  <c r="AR1519" i="1"/>
  <c r="AR1531" i="1"/>
  <c r="AR1543" i="1"/>
  <c r="AR1555" i="1"/>
  <c r="AR1093" i="1"/>
  <c r="AR1165" i="1"/>
  <c r="AR1237" i="1"/>
  <c r="AR1309" i="1"/>
  <c r="AR1381" i="1"/>
  <c r="AR1453" i="1"/>
  <c r="AR37" i="1"/>
  <c r="AR211" i="1"/>
  <c r="AR940" i="1"/>
  <c r="AR1393" i="1"/>
  <c r="AR1546" i="1"/>
  <c r="AR1033" i="1"/>
  <c r="AR1465" i="1"/>
  <c r="AR1486" i="1"/>
  <c r="AR1558" i="1"/>
  <c r="AR1105" i="1"/>
  <c r="AR1498" i="1"/>
  <c r="AR616" i="1"/>
  <c r="AR1177" i="1"/>
  <c r="AR1510" i="1"/>
  <c r="AR724" i="1"/>
  <c r="AR1249" i="1"/>
  <c r="AR1522" i="1"/>
  <c r="AR181" i="1"/>
  <c r="AR1534" i="1"/>
  <c r="AR1321" i="1"/>
  <c r="AR832" i="1"/>
  <c r="AB1556" i="1"/>
  <c r="AB1544" i="1"/>
  <c r="AB1532" i="1"/>
  <c r="AB1520" i="1"/>
  <c r="AB1508" i="1"/>
  <c r="AB1496" i="1"/>
  <c r="AB1484" i="1"/>
  <c r="AB1472" i="1"/>
  <c r="AB1460" i="1"/>
  <c r="AB1448" i="1"/>
  <c r="AB1436" i="1"/>
  <c r="AB1424" i="1"/>
  <c r="AB1412" i="1"/>
  <c r="AB1400" i="1"/>
  <c r="AB1388" i="1"/>
  <c r="AB1376" i="1"/>
  <c r="AB1364" i="1"/>
  <c r="AB1352" i="1"/>
  <c r="AB1340" i="1"/>
  <c r="AB1328" i="1"/>
  <c r="AB1316" i="1"/>
  <c r="AB1304" i="1"/>
  <c r="AB1292" i="1"/>
  <c r="AB1280" i="1"/>
  <c r="AB1268" i="1"/>
  <c r="AB1256" i="1"/>
  <c r="AB1244" i="1"/>
  <c r="AB1232" i="1"/>
  <c r="AB1220" i="1"/>
  <c r="AB1208" i="1"/>
  <c r="AB1196" i="1"/>
  <c r="AB1184" i="1"/>
  <c r="AB1172" i="1"/>
  <c r="AB1160" i="1"/>
  <c r="AB1148" i="1"/>
  <c r="AB1136" i="1"/>
  <c r="AB1124" i="1"/>
  <c r="AB1112" i="1"/>
  <c r="AB1100" i="1"/>
  <c r="AB1088" i="1"/>
  <c r="AB1076" i="1"/>
  <c r="AB1064" i="1"/>
  <c r="AB1052" i="1"/>
  <c r="AB1040" i="1"/>
  <c r="AB1028" i="1"/>
  <c r="AB1016" i="1"/>
  <c r="AB1004" i="1"/>
  <c r="AB992" i="1"/>
  <c r="AB980" i="1"/>
  <c r="AB968" i="1"/>
  <c r="AB956" i="1"/>
  <c r="AB944" i="1"/>
  <c r="AB932" i="1"/>
  <c r="AB920" i="1"/>
  <c r="AB908" i="1"/>
  <c r="AB896" i="1"/>
  <c r="AB884" i="1"/>
  <c r="AB872" i="1"/>
  <c r="AB860" i="1"/>
  <c r="AB848" i="1"/>
  <c r="AB836" i="1"/>
  <c r="AB824" i="1"/>
  <c r="AB812" i="1"/>
  <c r="AB800" i="1"/>
  <c r="AB788" i="1"/>
  <c r="AB776" i="1"/>
  <c r="AB764" i="1"/>
  <c r="AB752" i="1"/>
  <c r="AB740" i="1"/>
  <c r="AB611" i="1"/>
  <c r="AB467" i="1"/>
  <c r="AB323" i="1"/>
  <c r="AB179" i="1"/>
  <c r="AB35" i="1"/>
  <c r="AC759" i="1"/>
  <c r="AC35" i="1"/>
  <c r="AC47" i="1"/>
  <c r="AC143" i="1"/>
  <c r="AC155" i="1"/>
  <c r="AC251" i="1"/>
  <c r="AC263" i="1"/>
  <c r="AC359" i="1"/>
  <c r="AC36" i="1"/>
  <c r="AC48" i="1"/>
  <c r="AC144" i="1"/>
  <c r="AC156" i="1"/>
  <c r="AC252" i="1"/>
  <c r="AC264" i="1"/>
  <c r="AC360" i="1"/>
  <c r="AC37" i="1"/>
  <c r="AC49" i="1"/>
  <c r="AC145" i="1"/>
  <c r="AC157" i="1"/>
  <c r="AC253" i="1"/>
  <c r="AC265" i="1"/>
  <c r="AC361" i="1"/>
  <c r="AC38" i="1"/>
  <c r="AC50" i="1"/>
  <c r="AC146" i="1"/>
  <c r="AC158" i="1"/>
  <c r="AC254" i="1"/>
  <c r="AC266" i="1"/>
  <c r="AC362" i="1"/>
  <c r="AC39" i="1"/>
  <c r="AC51" i="1"/>
  <c r="AC147" i="1"/>
  <c r="AC159" i="1"/>
  <c r="AC255" i="1"/>
  <c r="AC267" i="1"/>
  <c r="AC363" i="1"/>
  <c r="AC40" i="1"/>
  <c r="AC52" i="1"/>
  <c r="AC148" i="1"/>
  <c r="AC160" i="1"/>
  <c r="AC256" i="1"/>
  <c r="AC268" i="1"/>
  <c r="AC364" i="1"/>
  <c r="AC41" i="1"/>
  <c r="AC53" i="1"/>
  <c r="AC149" i="1"/>
  <c r="AC161" i="1"/>
  <c r="AC257" i="1"/>
  <c r="AC269" i="1"/>
  <c r="AC365" i="1"/>
  <c r="AC30" i="1"/>
  <c r="AC42" i="1"/>
  <c r="AC54" i="1"/>
  <c r="AC138" i="1"/>
  <c r="AC150" i="1"/>
  <c r="AC162" i="1"/>
  <c r="AC246" i="1"/>
  <c r="AC258" i="1"/>
  <c r="AC270" i="1"/>
  <c r="AC354" i="1"/>
  <c r="AC366" i="1"/>
  <c r="AC31" i="1"/>
  <c r="AC43" i="1"/>
  <c r="AC55" i="1"/>
  <c r="AC139" i="1"/>
  <c r="AC151" i="1"/>
  <c r="AC163" i="1"/>
  <c r="AC247" i="1"/>
  <c r="AC259" i="1"/>
  <c r="AC271" i="1"/>
  <c r="AC355" i="1"/>
  <c r="AC32" i="1"/>
  <c r="AC44" i="1"/>
  <c r="AC56" i="1"/>
  <c r="AC140" i="1"/>
  <c r="AC152" i="1"/>
  <c r="AC164" i="1"/>
  <c r="AC248" i="1"/>
  <c r="AC260" i="1"/>
  <c r="AC272" i="1"/>
  <c r="AC356" i="1"/>
  <c r="AC33" i="1"/>
  <c r="AC45" i="1"/>
  <c r="AC141" i="1"/>
  <c r="AC153" i="1"/>
  <c r="AC249" i="1"/>
  <c r="AC261" i="1"/>
  <c r="AC357" i="1"/>
  <c r="AC34" i="1"/>
  <c r="AC46" i="1"/>
  <c r="AC142" i="1"/>
  <c r="AC154" i="1"/>
  <c r="AC250" i="1"/>
  <c r="AC262" i="1"/>
  <c r="AC358" i="1"/>
  <c r="AC377" i="1"/>
  <c r="AC473" i="1"/>
  <c r="AC485" i="1"/>
  <c r="AC581" i="1"/>
  <c r="AC593" i="1"/>
  <c r="AC689" i="1"/>
  <c r="AC701" i="1"/>
  <c r="AC797" i="1"/>
  <c r="AC809" i="1"/>
  <c r="AC905" i="1"/>
  <c r="AC917" i="1"/>
  <c r="AC1013" i="1"/>
  <c r="AC1025" i="1"/>
  <c r="AC1121" i="1"/>
  <c r="AC1133" i="1"/>
  <c r="AC1229" i="1"/>
  <c r="AC1241" i="1"/>
  <c r="AC1337" i="1"/>
  <c r="AC1349" i="1"/>
  <c r="AC378" i="1"/>
  <c r="AC462" i="1"/>
  <c r="AC474" i="1"/>
  <c r="AC486" i="1"/>
  <c r="AC570" i="1"/>
  <c r="AC582" i="1"/>
  <c r="AC594" i="1"/>
  <c r="AC678" i="1"/>
  <c r="AC690" i="1"/>
  <c r="AC702" i="1"/>
  <c r="AC786" i="1"/>
  <c r="AC798" i="1"/>
  <c r="AC810" i="1"/>
  <c r="AC894" i="1"/>
  <c r="AC906" i="1"/>
  <c r="AC918" i="1"/>
  <c r="AC1002" i="1"/>
  <c r="AC1014" i="1"/>
  <c r="AC1026" i="1"/>
  <c r="AC1110" i="1"/>
  <c r="AC1122" i="1"/>
  <c r="AC1134" i="1"/>
  <c r="AC1218" i="1"/>
  <c r="AC1230" i="1"/>
  <c r="AC1242" i="1"/>
  <c r="AC1326" i="1"/>
  <c r="AC1338" i="1"/>
  <c r="AC1350" i="1"/>
  <c r="AC367" i="1"/>
  <c r="AC379" i="1"/>
  <c r="AC463" i="1"/>
  <c r="AC475" i="1"/>
  <c r="AC487" i="1"/>
  <c r="AC571" i="1"/>
  <c r="AC583" i="1"/>
  <c r="AC595" i="1"/>
  <c r="AC679" i="1"/>
  <c r="AC691" i="1"/>
  <c r="AC703" i="1"/>
  <c r="AC787" i="1"/>
  <c r="AC799" i="1"/>
  <c r="AC811" i="1"/>
  <c r="AC895" i="1"/>
  <c r="AC907" i="1"/>
  <c r="AC919" i="1"/>
  <c r="AC1003" i="1"/>
  <c r="AC1015" i="1"/>
  <c r="AC1027" i="1"/>
  <c r="AC1111" i="1"/>
  <c r="AC1123" i="1"/>
  <c r="AC1135" i="1"/>
  <c r="AC1219" i="1"/>
  <c r="AC1231" i="1"/>
  <c r="AC1243" i="1"/>
  <c r="AC1327" i="1"/>
  <c r="AC1339" i="1"/>
  <c r="AC1351" i="1"/>
  <c r="AC368" i="1"/>
  <c r="AC380" i="1"/>
  <c r="AC464" i="1"/>
  <c r="AC476" i="1"/>
  <c r="AC488" i="1"/>
  <c r="AC572" i="1"/>
  <c r="AC584" i="1"/>
  <c r="AC596" i="1"/>
  <c r="AC680" i="1"/>
  <c r="AC692" i="1"/>
  <c r="AC704" i="1"/>
  <c r="AC788" i="1"/>
  <c r="AC800" i="1"/>
  <c r="AC812" i="1"/>
  <c r="AC896" i="1"/>
  <c r="AC908" i="1"/>
  <c r="AC920" i="1"/>
  <c r="AC1004" i="1"/>
  <c r="AC1016" i="1"/>
  <c r="AC1028" i="1"/>
  <c r="AC1112" i="1"/>
  <c r="AC1124" i="1"/>
  <c r="AC1136" i="1"/>
  <c r="AC1220" i="1"/>
  <c r="AC1232" i="1"/>
  <c r="AC1244" i="1"/>
  <c r="AC1328" i="1"/>
  <c r="AC1340" i="1"/>
  <c r="AC1352" i="1"/>
  <c r="AC369" i="1"/>
  <c r="AC465" i="1"/>
  <c r="AC477" i="1"/>
  <c r="AC573" i="1"/>
  <c r="AC585" i="1"/>
  <c r="AC681" i="1"/>
  <c r="AC693" i="1"/>
  <c r="AC789" i="1"/>
  <c r="AC801" i="1"/>
  <c r="AC897" i="1"/>
  <c r="AC909" i="1"/>
  <c r="AC1005" i="1"/>
  <c r="AC1017" i="1"/>
  <c r="AC1113" i="1"/>
  <c r="AC1125" i="1"/>
  <c r="AC1221" i="1"/>
  <c r="AC1233" i="1"/>
  <c r="AC1329" i="1"/>
  <c r="AC1341" i="1"/>
  <c r="AC370" i="1"/>
  <c r="AC466" i="1"/>
  <c r="AC478" i="1"/>
  <c r="AC574" i="1"/>
  <c r="AC586" i="1"/>
  <c r="AC682" i="1"/>
  <c r="AC694" i="1"/>
  <c r="AC790" i="1"/>
  <c r="AC802" i="1"/>
  <c r="AC898" i="1"/>
  <c r="AC910" i="1"/>
  <c r="AC1006" i="1"/>
  <c r="AC1018" i="1"/>
  <c r="AC1114" i="1"/>
  <c r="AC1126" i="1"/>
  <c r="AC1222" i="1"/>
  <c r="AC1234" i="1"/>
  <c r="AC1330" i="1"/>
  <c r="AC1342" i="1"/>
  <c r="AC371" i="1"/>
  <c r="AC467" i="1"/>
  <c r="AC479" i="1"/>
  <c r="AC575" i="1"/>
  <c r="AC587" i="1"/>
  <c r="AC683" i="1"/>
  <c r="AC695" i="1"/>
  <c r="AC791" i="1"/>
  <c r="AC803" i="1"/>
  <c r="AC899" i="1"/>
  <c r="AC911" i="1"/>
  <c r="AC1007" i="1"/>
  <c r="AC1019" i="1"/>
  <c r="AC1115" i="1"/>
  <c r="AC1127" i="1"/>
  <c r="AC1223" i="1"/>
  <c r="AC1235" i="1"/>
  <c r="AC1331" i="1"/>
  <c r="AC1343" i="1"/>
  <c r="AC372" i="1"/>
  <c r="AC468" i="1"/>
  <c r="AC480" i="1"/>
  <c r="AC576" i="1"/>
  <c r="AC588" i="1"/>
  <c r="AC684" i="1"/>
  <c r="AC696" i="1"/>
  <c r="AC792" i="1"/>
  <c r="AC804" i="1"/>
  <c r="AC900" i="1"/>
  <c r="AC912" i="1"/>
  <c r="AC1008" i="1"/>
  <c r="AC1020" i="1"/>
  <c r="AC1116" i="1"/>
  <c r="AC1128" i="1"/>
  <c r="AC1224" i="1"/>
  <c r="AC1236" i="1"/>
  <c r="AC1332" i="1"/>
  <c r="AC1344" i="1"/>
  <c r="AC373" i="1"/>
  <c r="AC469" i="1"/>
  <c r="AC481" i="1"/>
  <c r="AC577" i="1"/>
  <c r="AC589" i="1"/>
  <c r="AC685" i="1"/>
  <c r="AC697" i="1"/>
  <c r="AC793" i="1"/>
  <c r="AC805" i="1"/>
  <c r="AC901" i="1"/>
  <c r="AC913" i="1"/>
  <c r="AC1009" i="1"/>
  <c r="AC1021" i="1"/>
  <c r="AC1117" i="1"/>
  <c r="AC1129" i="1"/>
  <c r="AC1225" i="1"/>
  <c r="AC1237" i="1"/>
  <c r="AC1333" i="1"/>
  <c r="AC1345" i="1"/>
  <c r="AC374" i="1"/>
  <c r="AC470" i="1"/>
  <c r="AC482" i="1"/>
  <c r="AC578" i="1"/>
  <c r="AC590" i="1"/>
  <c r="AC686" i="1"/>
  <c r="AC698" i="1"/>
  <c r="AC794" i="1"/>
  <c r="AC806" i="1"/>
  <c r="AC902" i="1"/>
  <c r="AC914" i="1"/>
  <c r="AC1010" i="1"/>
  <c r="AC1022" i="1"/>
  <c r="AC1118" i="1"/>
  <c r="AC1130" i="1"/>
  <c r="AC1226" i="1"/>
  <c r="AC1238" i="1"/>
  <c r="AC1334" i="1"/>
  <c r="AC1346" i="1"/>
  <c r="AC376" i="1"/>
  <c r="AC472" i="1"/>
  <c r="AC484" i="1"/>
  <c r="AC580" i="1"/>
  <c r="AC592" i="1"/>
  <c r="AC688" i="1"/>
  <c r="AC700" i="1"/>
  <c r="AC796" i="1"/>
  <c r="AC808" i="1"/>
  <c r="AC904" i="1"/>
  <c r="AC916" i="1"/>
  <c r="AC1012" i="1"/>
  <c r="AC1024" i="1"/>
  <c r="AC1444" i="1"/>
  <c r="AC1456" i="1"/>
  <c r="AC1552" i="1"/>
  <c r="AC1564" i="1"/>
  <c r="AC795" i="1"/>
  <c r="AC1445" i="1"/>
  <c r="AC1457" i="1"/>
  <c r="AC1553" i="1"/>
  <c r="AC1565" i="1"/>
  <c r="AC375" i="1"/>
  <c r="AC807" i="1"/>
  <c r="AC1227" i="1"/>
  <c r="AC1434" i="1"/>
  <c r="AC1446" i="1"/>
  <c r="AC1458" i="1"/>
  <c r="AC1542" i="1"/>
  <c r="AC1554" i="1"/>
  <c r="AC1228" i="1"/>
  <c r="AC1435" i="1"/>
  <c r="AC1447" i="1"/>
  <c r="AC1459" i="1"/>
  <c r="AC1543" i="1"/>
  <c r="AC1555" i="1"/>
  <c r="AC687" i="1"/>
  <c r="AC1239" i="1"/>
  <c r="AC1436" i="1"/>
  <c r="AC1448" i="1"/>
  <c r="AC1460" i="1"/>
  <c r="AC1544" i="1"/>
  <c r="AC1556" i="1"/>
  <c r="AC699" i="1"/>
  <c r="AC1240" i="1"/>
  <c r="AC1437" i="1"/>
  <c r="AC1449" i="1"/>
  <c r="AC1545" i="1"/>
  <c r="AC1557" i="1"/>
  <c r="AC1438" i="1"/>
  <c r="AC1450" i="1"/>
  <c r="AC1546" i="1"/>
  <c r="AC1558" i="1"/>
  <c r="AC579" i="1"/>
  <c r="AC1011" i="1"/>
  <c r="AC1439" i="1"/>
  <c r="AC1451" i="1"/>
  <c r="AC1547" i="1"/>
  <c r="AC1559" i="1"/>
  <c r="AC591" i="1"/>
  <c r="AC1023" i="1"/>
  <c r="AC1119" i="1"/>
  <c r="AC1335" i="1"/>
  <c r="AC1440" i="1"/>
  <c r="AC1452" i="1"/>
  <c r="AC1548" i="1"/>
  <c r="AC1560" i="1"/>
  <c r="AC1120" i="1"/>
  <c r="AC1336" i="1"/>
  <c r="AC1441" i="1"/>
  <c r="AC1453" i="1"/>
  <c r="AC1549" i="1"/>
  <c r="AC1561" i="1"/>
  <c r="AC483" i="1"/>
  <c r="AC915" i="1"/>
  <c r="AC1132" i="1"/>
  <c r="AC1348" i="1"/>
  <c r="AC1443" i="1"/>
  <c r="AC1455" i="1"/>
  <c r="AC1551" i="1"/>
  <c r="AC1563" i="1"/>
  <c r="AR8" i="1"/>
  <c r="AR20" i="1"/>
  <c r="AR32" i="1"/>
  <c r="AR44" i="1"/>
  <c r="AR56" i="1"/>
  <c r="AR68" i="1"/>
  <c r="AR80" i="1"/>
  <c r="AR92" i="1"/>
  <c r="AR104" i="1"/>
  <c r="AR116" i="1"/>
  <c r="AR128" i="1"/>
  <c r="AR140" i="1"/>
  <c r="AR152" i="1"/>
  <c r="AR164" i="1"/>
  <c r="AR176" i="1"/>
  <c r="AR188" i="1"/>
  <c r="AR200" i="1"/>
  <c r="AR212" i="1"/>
  <c r="AR224" i="1"/>
  <c r="AR236" i="1"/>
  <c r="AR248" i="1"/>
  <c r="AR260" i="1"/>
  <c r="AR272" i="1"/>
  <c r="AR284" i="1"/>
  <c r="AR296" i="1"/>
  <c r="AR308" i="1"/>
  <c r="AR320" i="1"/>
  <c r="AR332" i="1"/>
  <c r="AR344" i="1"/>
  <c r="AR356" i="1"/>
  <c r="AR368" i="1"/>
  <c r="AR380" i="1"/>
  <c r="AR392" i="1"/>
  <c r="AR404" i="1"/>
  <c r="AR416" i="1"/>
  <c r="AR428" i="1"/>
  <c r="AR440" i="1"/>
  <c r="AR452" i="1"/>
  <c r="AR464" i="1"/>
  <c r="AR476" i="1"/>
  <c r="AR488" i="1"/>
  <c r="AR500" i="1"/>
  <c r="AR512" i="1"/>
  <c r="AR524" i="1"/>
  <c r="AR536" i="1"/>
  <c r="AR548" i="1"/>
  <c r="AR560" i="1"/>
  <c r="AR572" i="1"/>
  <c r="AR584" i="1"/>
  <c r="AR596" i="1"/>
  <c r="AR608" i="1"/>
  <c r="AR620" i="1"/>
  <c r="AR632" i="1"/>
  <c r="AR644" i="1"/>
  <c r="AR656" i="1"/>
  <c r="AR668" i="1"/>
  <c r="AR680" i="1"/>
  <c r="AR692" i="1"/>
  <c r="AR704" i="1"/>
  <c r="AR716" i="1"/>
  <c r="AR728" i="1"/>
  <c r="AR740" i="1"/>
  <c r="AR752" i="1"/>
  <c r="AR764" i="1"/>
  <c r="AR776" i="1"/>
  <c r="AR788" i="1"/>
  <c r="AR800" i="1"/>
  <c r="AR812" i="1"/>
  <c r="AR824" i="1"/>
  <c r="AR836" i="1"/>
  <c r="AR848" i="1"/>
  <c r="AR860" i="1"/>
  <c r="AR872" i="1"/>
  <c r="AR884" i="1"/>
  <c r="AR896" i="1"/>
  <c r="AR908" i="1"/>
  <c r="AR920" i="1"/>
  <c r="AR932" i="1"/>
  <c r="AR944" i="1"/>
  <c r="AR956" i="1"/>
  <c r="AR968" i="1"/>
  <c r="AR980" i="1"/>
  <c r="AR992" i="1"/>
  <c r="AR1004" i="1"/>
  <c r="AR1016" i="1"/>
  <c r="AR14" i="1"/>
  <c r="AR26" i="1"/>
  <c r="AR38" i="1"/>
  <c r="AR50" i="1"/>
  <c r="AR62" i="1"/>
  <c r="AR74" i="1"/>
  <c r="AR86" i="1"/>
  <c r="AR98" i="1"/>
  <c r="AR110" i="1"/>
  <c r="AR122" i="1"/>
  <c r="AR134" i="1"/>
  <c r="AR146" i="1"/>
  <c r="AR158" i="1"/>
  <c r="AR170" i="1"/>
  <c r="AR182" i="1"/>
  <c r="AR194" i="1"/>
  <c r="AR206" i="1"/>
  <c r="AR218" i="1"/>
  <c r="AR230" i="1"/>
  <c r="AR242" i="1"/>
  <c r="AR254" i="1"/>
  <c r="AR266" i="1"/>
  <c r="AR278" i="1"/>
  <c r="AR290" i="1"/>
  <c r="AR302" i="1"/>
  <c r="AR314" i="1"/>
  <c r="AR326" i="1"/>
  <c r="AR338" i="1"/>
  <c r="AR350" i="1"/>
  <c r="AR362" i="1"/>
  <c r="AR374" i="1"/>
  <c r="AR386" i="1"/>
  <c r="AR398" i="1"/>
  <c r="AR410" i="1"/>
  <c r="AR422" i="1"/>
  <c r="AR434" i="1"/>
  <c r="AR446" i="1"/>
  <c r="AR458" i="1"/>
  <c r="AR470" i="1"/>
  <c r="AR482" i="1"/>
  <c r="AR494" i="1"/>
  <c r="AR506" i="1"/>
  <c r="AR518" i="1"/>
  <c r="AR530" i="1"/>
  <c r="AR542" i="1"/>
  <c r="AR554" i="1"/>
  <c r="AR566" i="1"/>
  <c r="AR578" i="1"/>
  <c r="AR590" i="1"/>
  <c r="AR602" i="1"/>
  <c r="AR614" i="1"/>
  <c r="AR626" i="1"/>
  <c r="AR638" i="1"/>
  <c r="AR650" i="1"/>
  <c r="AR662" i="1"/>
  <c r="AR674" i="1"/>
  <c r="AR686" i="1"/>
  <c r="AR698" i="1"/>
  <c r="AR710" i="1"/>
  <c r="AR722" i="1"/>
  <c r="AR734" i="1"/>
  <c r="AR746" i="1"/>
  <c r="AR758" i="1"/>
  <c r="AR770" i="1"/>
  <c r="AR782" i="1"/>
  <c r="AR794" i="1"/>
  <c r="AR806" i="1"/>
  <c r="AR818" i="1"/>
  <c r="AR830" i="1"/>
  <c r="AR842" i="1"/>
  <c r="AR854" i="1"/>
  <c r="AR866" i="1"/>
  <c r="AR878" i="1"/>
  <c r="AR890" i="1"/>
  <c r="AR902" i="1"/>
  <c r="AR914" i="1"/>
  <c r="AR926" i="1"/>
  <c r="AR938" i="1"/>
  <c r="AR950" i="1"/>
  <c r="AR962" i="1"/>
  <c r="AR974" i="1"/>
  <c r="AR986" i="1"/>
  <c r="AR998" i="1"/>
  <c r="AR1010" i="1"/>
  <c r="AR1022" i="1"/>
  <c r="AR5" i="1"/>
  <c r="AR17" i="1"/>
  <c r="AR29" i="1"/>
  <c r="AR41" i="1"/>
  <c r="AR53" i="1"/>
  <c r="AR65" i="1"/>
  <c r="AR77" i="1"/>
  <c r="AR89" i="1"/>
  <c r="AR101" i="1"/>
  <c r="AR113" i="1"/>
  <c r="AR125" i="1"/>
  <c r="AR137" i="1"/>
  <c r="AR149" i="1"/>
  <c r="AR161" i="1"/>
  <c r="AR173" i="1"/>
  <c r="AR185" i="1"/>
  <c r="AR197" i="1"/>
  <c r="AR209" i="1"/>
  <c r="AR221" i="1"/>
  <c r="AR233" i="1"/>
  <c r="AR245" i="1"/>
  <c r="AR257" i="1"/>
  <c r="AR269" i="1"/>
  <c r="AR281" i="1"/>
  <c r="AR293" i="1"/>
  <c r="AR305" i="1"/>
  <c r="AR317" i="1"/>
  <c r="AR329" i="1"/>
  <c r="AR341" i="1"/>
  <c r="AR353" i="1"/>
  <c r="AR365" i="1"/>
  <c r="AR377" i="1"/>
  <c r="AR389" i="1"/>
  <c r="AR401" i="1"/>
  <c r="AR413" i="1"/>
  <c r="AR425" i="1"/>
  <c r="AR437" i="1"/>
  <c r="AR449" i="1"/>
  <c r="AR461" i="1"/>
  <c r="AR473" i="1"/>
  <c r="AR485" i="1"/>
  <c r="AR497" i="1"/>
  <c r="AR509" i="1"/>
  <c r="AR521" i="1"/>
  <c r="AR533" i="1"/>
  <c r="AR545" i="1"/>
  <c r="AR557" i="1"/>
  <c r="AR569" i="1"/>
  <c r="AR581" i="1"/>
  <c r="AR593" i="1"/>
  <c r="AR605" i="1"/>
  <c r="AR617" i="1"/>
  <c r="AR629" i="1"/>
  <c r="AR641" i="1"/>
  <c r="AR653" i="1"/>
  <c r="AR665" i="1"/>
  <c r="AR677" i="1"/>
  <c r="AR689" i="1"/>
  <c r="AR701" i="1"/>
  <c r="AR713" i="1"/>
  <c r="AR725" i="1"/>
  <c r="AR737" i="1"/>
  <c r="AR749" i="1"/>
  <c r="AR761" i="1"/>
  <c r="AR773" i="1"/>
  <c r="AR785" i="1"/>
  <c r="AR797" i="1"/>
  <c r="AR809" i="1"/>
  <c r="AR821" i="1"/>
  <c r="AR833" i="1"/>
  <c r="AR845" i="1"/>
  <c r="AR857" i="1"/>
  <c r="AR869" i="1"/>
  <c r="AR881" i="1"/>
  <c r="AR893" i="1"/>
  <c r="AR905" i="1"/>
  <c r="AR917" i="1"/>
  <c r="AR929" i="1"/>
  <c r="AR131" i="1"/>
  <c r="AR275" i="1"/>
  <c r="AR563" i="1"/>
  <c r="AR959" i="1"/>
  <c r="AR1007" i="1"/>
  <c r="AR47" i="1"/>
  <c r="AR191" i="1"/>
  <c r="AR107" i="1"/>
  <c r="AR251" i="1"/>
  <c r="AR587" i="1"/>
  <c r="AR623" i="1"/>
  <c r="AR659" i="1"/>
  <c r="AR695" i="1"/>
  <c r="AR731" i="1"/>
  <c r="AR767" i="1"/>
  <c r="AR803" i="1"/>
  <c r="AR839" i="1"/>
  <c r="AR875" i="1"/>
  <c r="AR911" i="1"/>
  <c r="AR977" i="1"/>
  <c r="AR1025" i="1"/>
  <c r="AR1037" i="1"/>
  <c r="AR1049" i="1"/>
  <c r="AR1061" i="1"/>
  <c r="AR1073" i="1"/>
  <c r="AR1085" i="1"/>
  <c r="AR1097" i="1"/>
  <c r="AR1109" i="1"/>
  <c r="AR1121" i="1"/>
  <c r="AR1133" i="1"/>
  <c r="AR1145" i="1"/>
  <c r="AR1157" i="1"/>
  <c r="AR1169" i="1"/>
  <c r="AR1181" i="1"/>
  <c r="AR1193" i="1"/>
  <c r="AR1205" i="1"/>
  <c r="AR1217" i="1"/>
  <c r="AR1229" i="1"/>
  <c r="AR1241" i="1"/>
  <c r="AR1253" i="1"/>
  <c r="AR1265" i="1"/>
  <c r="AR1277" i="1"/>
  <c r="AR1289" i="1"/>
  <c r="AR1301" i="1"/>
  <c r="AR1313" i="1"/>
  <c r="AR1325" i="1"/>
  <c r="AR1337" i="1"/>
  <c r="AR1349" i="1"/>
  <c r="AR1361" i="1"/>
  <c r="AR1373" i="1"/>
  <c r="AR1385" i="1"/>
  <c r="AR1397" i="1"/>
  <c r="AR1409" i="1"/>
  <c r="AR1421" i="1"/>
  <c r="AR1433" i="1"/>
  <c r="AR1445" i="1"/>
  <c r="AR1457" i="1"/>
  <c r="AR1469" i="1"/>
  <c r="AR23" i="1"/>
  <c r="AR167" i="1"/>
  <c r="AR947" i="1"/>
  <c r="AR995" i="1"/>
  <c r="AR83" i="1"/>
  <c r="AR227" i="1"/>
  <c r="AR311" i="1"/>
  <c r="AR335" i="1"/>
  <c r="AR359" i="1"/>
  <c r="AR383" i="1"/>
  <c r="AR407" i="1"/>
  <c r="AR431" i="1"/>
  <c r="AR455" i="1"/>
  <c r="AR479" i="1"/>
  <c r="AR503" i="1"/>
  <c r="AR527" i="1"/>
  <c r="AR143" i="1"/>
  <c r="AR287" i="1"/>
  <c r="AR551" i="1"/>
  <c r="AR965" i="1"/>
  <c r="AR1013" i="1"/>
  <c r="AR1028" i="1"/>
  <c r="AR1040" i="1"/>
  <c r="AR1052" i="1"/>
  <c r="AR1064" i="1"/>
  <c r="AR1076" i="1"/>
  <c r="AR1088" i="1"/>
  <c r="AR1100" i="1"/>
  <c r="AR1112" i="1"/>
  <c r="AR1124" i="1"/>
  <c r="AR1136" i="1"/>
  <c r="AR1148" i="1"/>
  <c r="AR1160" i="1"/>
  <c r="AR1172" i="1"/>
  <c r="AR1184" i="1"/>
  <c r="AR1196" i="1"/>
  <c r="AR1208" i="1"/>
  <c r="AR1220" i="1"/>
  <c r="AR1232" i="1"/>
  <c r="AR1244" i="1"/>
  <c r="AR1256" i="1"/>
  <c r="AR1268" i="1"/>
  <c r="AR1280" i="1"/>
  <c r="AR1292" i="1"/>
  <c r="AR1304" i="1"/>
  <c r="AR1316" i="1"/>
  <c r="AR1328" i="1"/>
  <c r="AR1340" i="1"/>
  <c r="AR1352" i="1"/>
  <c r="AR1364" i="1"/>
  <c r="AR1376" i="1"/>
  <c r="AR1388" i="1"/>
  <c r="AR1400" i="1"/>
  <c r="AR1412" i="1"/>
  <c r="AR1424" i="1"/>
  <c r="AR1436" i="1"/>
  <c r="AR1448" i="1"/>
  <c r="AR1460" i="1"/>
  <c r="AR1472" i="1"/>
  <c r="AR59" i="1"/>
  <c r="AR203" i="1"/>
  <c r="AR611" i="1"/>
  <c r="AR647" i="1"/>
  <c r="AR683" i="1"/>
  <c r="AR719" i="1"/>
  <c r="AR755" i="1"/>
  <c r="AR791" i="1"/>
  <c r="AR827" i="1"/>
  <c r="AR863" i="1"/>
  <c r="AR899" i="1"/>
  <c r="AR935" i="1"/>
  <c r="AR983" i="1"/>
  <c r="AR119" i="1"/>
  <c r="AR263" i="1"/>
  <c r="AR575" i="1"/>
  <c r="AR35" i="1"/>
  <c r="AR179" i="1"/>
  <c r="AR953" i="1"/>
  <c r="AR1001" i="1"/>
  <c r="AR1031" i="1"/>
  <c r="AR1043" i="1"/>
  <c r="AR1055" i="1"/>
  <c r="AR1067" i="1"/>
  <c r="AR1079" i="1"/>
  <c r="AR1091" i="1"/>
  <c r="AR1103" i="1"/>
  <c r="AR1115" i="1"/>
  <c r="AR1127" i="1"/>
  <c r="AR1139" i="1"/>
  <c r="AR1151" i="1"/>
  <c r="AR1163" i="1"/>
  <c r="AR1175" i="1"/>
  <c r="AR1187" i="1"/>
  <c r="AR1199" i="1"/>
  <c r="AR1211" i="1"/>
  <c r="AR1223" i="1"/>
  <c r="AR1235" i="1"/>
  <c r="AR1247" i="1"/>
  <c r="AR1259" i="1"/>
  <c r="AR1271" i="1"/>
  <c r="AR1283" i="1"/>
  <c r="AR1295" i="1"/>
  <c r="AR1307" i="1"/>
  <c r="AR1319" i="1"/>
  <c r="AR1331" i="1"/>
  <c r="AR1343" i="1"/>
  <c r="AR1355" i="1"/>
  <c r="AR1367" i="1"/>
  <c r="AR1379" i="1"/>
  <c r="AR1391" i="1"/>
  <c r="AR1403" i="1"/>
  <c r="AR1415" i="1"/>
  <c r="AR1427" i="1"/>
  <c r="AR1439" i="1"/>
  <c r="AR1451" i="1"/>
  <c r="AR1463" i="1"/>
  <c r="AR1475" i="1"/>
  <c r="AR71" i="1"/>
  <c r="AR215" i="1"/>
  <c r="AR941" i="1"/>
  <c r="AR989" i="1"/>
  <c r="AR1034" i="1"/>
  <c r="AR1046" i="1"/>
  <c r="AR1058" i="1"/>
  <c r="AR1070" i="1"/>
  <c r="AR1082" i="1"/>
  <c r="AR1094" i="1"/>
  <c r="AR1106" i="1"/>
  <c r="AR1118" i="1"/>
  <c r="AR1130" i="1"/>
  <c r="AR1142" i="1"/>
  <c r="AR1154" i="1"/>
  <c r="AR1166" i="1"/>
  <c r="AR1178" i="1"/>
  <c r="AR1190" i="1"/>
  <c r="AR1202" i="1"/>
  <c r="AR1214" i="1"/>
  <c r="AR1226" i="1"/>
  <c r="AR1238" i="1"/>
  <c r="AR1250" i="1"/>
  <c r="AR1262" i="1"/>
  <c r="AR1274" i="1"/>
  <c r="AR1286" i="1"/>
  <c r="AR1298" i="1"/>
  <c r="AR1310" i="1"/>
  <c r="AR1322" i="1"/>
  <c r="AR1334" i="1"/>
  <c r="AR1346" i="1"/>
  <c r="AR1358" i="1"/>
  <c r="AR1370" i="1"/>
  <c r="AR1382" i="1"/>
  <c r="AR1394" i="1"/>
  <c r="AR1406" i="1"/>
  <c r="AR1418" i="1"/>
  <c r="AR1430" i="1"/>
  <c r="AR1442" i="1"/>
  <c r="AR1454" i="1"/>
  <c r="AR1466" i="1"/>
  <c r="AR371" i="1"/>
  <c r="AR515" i="1"/>
  <c r="AR635" i="1"/>
  <c r="AR743" i="1"/>
  <c r="AR851" i="1"/>
  <c r="AR239" i="1"/>
  <c r="AR971" i="1"/>
  <c r="AR1478" i="1"/>
  <c r="AR1490" i="1"/>
  <c r="AR1502" i="1"/>
  <c r="AR1514" i="1"/>
  <c r="AR1526" i="1"/>
  <c r="AR1538" i="1"/>
  <c r="AR1550" i="1"/>
  <c r="AR1562" i="1"/>
  <c r="AR395" i="1"/>
  <c r="AR539" i="1"/>
  <c r="AR95" i="1"/>
  <c r="AR419" i="1"/>
  <c r="AR671" i="1"/>
  <c r="AR779" i="1"/>
  <c r="AR887" i="1"/>
  <c r="AR1481" i="1"/>
  <c r="AR1493" i="1"/>
  <c r="AR1505" i="1"/>
  <c r="AR1517" i="1"/>
  <c r="AR1529" i="1"/>
  <c r="AR1541" i="1"/>
  <c r="AR1553" i="1"/>
  <c r="AR1565" i="1"/>
  <c r="AR299" i="1"/>
  <c r="AR443" i="1"/>
  <c r="AR1019" i="1"/>
  <c r="AR1484" i="1"/>
  <c r="AR1496" i="1"/>
  <c r="AR1508" i="1"/>
  <c r="AR1520" i="1"/>
  <c r="AR1532" i="1"/>
  <c r="AR1544" i="1"/>
  <c r="AR1556" i="1"/>
  <c r="AR155" i="1"/>
  <c r="AR323" i="1"/>
  <c r="AR467" i="1"/>
  <c r="AR599" i="1"/>
  <c r="AR707" i="1"/>
  <c r="AR815" i="1"/>
  <c r="AR923" i="1"/>
  <c r="AR1535" i="1"/>
  <c r="AR347" i="1"/>
  <c r="AR1547" i="1"/>
  <c r="AR491" i="1"/>
  <c r="AR1487" i="1"/>
  <c r="AR1559" i="1"/>
  <c r="AR1499" i="1"/>
  <c r="AR1511" i="1"/>
  <c r="AR1523" i="1"/>
  <c r="AR11" i="1"/>
  <c r="AB1555" i="1"/>
  <c r="AB1543" i="1"/>
  <c r="AB1531" i="1"/>
  <c r="AB1519" i="1"/>
  <c r="AB1507" i="1"/>
  <c r="AB1495" i="1"/>
  <c r="AB1483" i="1"/>
  <c r="AB1471" i="1"/>
  <c r="AB1459" i="1"/>
  <c r="AB1447" i="1"/>
  <c r="AB1435" i="1"/>
  <c r="AB1423" i="1"/>
  <c r="AB1411" i="1"/>
  <c r="AB1399" i="1"/>
  <c r="AB1387" i="1"/>
  <c r="AB1375" i="1"/>
  <c r="AB1363" i="1"/>
  <c r="AB1351" i="1"/>
  <c r="AB1339" i="1"/>
  <c r="AB1327" i="1"/>
  <c r="AB1315" i="1"/>
  <c r="AB1303" i="1"/>
  <c r="AB1291" i="1"/>
  <c r="AB1279" i="1"/>
  <c r="AB1267" i="1"/>
  <c r="AB1255" i="1"/>
  <c r="AB1243" i="1"/>
  <c r="AB1231" i="1"/>
  <c r="AB1219" i="1"/>
  <c r="AB1207" i="1"/>
  <c r="AB1195" i="1"/>
  <c r="AB1183" i="1"/>
  <c r="AB1171" i="1"/>
  <c r="AB1159" i="1"/>
  <c r="AB1147" i="1"/>
  <c r="AB1135" i="1"/>
  <c r="AB1123" i="1"/>
  <c r="AB1111" i="1"/>
  <c r="AB1099" i="1"/>
  <c r="AB1087" i="1"/>
  <c r="AB1075" i="1"/>
  <c r="AB1063" i="1"/>
  <c r="AB1051" i="1"/>
  <c r="AB1039" i="1"/>
  <c r="AB1027" i="1"/>
  <c r="AB1015" i="1"/>
  <c r="AB1003" i="1"/>
  <c r="AB991" i="1"/>
  <c r="AB979" i="1"/>
  <c r="AB967" i="1"/>
  <c r="AB955" i="1"/>
  <c r="AB943" i="1"/>
  <c r="AB931" i="1"/>
  <c r="AB919" i="1"/>
  <c r="AB907" i="1"/>
  <c r="AB895" i="1"/>
  <c r="AB883" i="1"/>
  <c r="AB871" i="1"/>
  <c r="AB859" i="1"/>
  <c r="AB847" i="1"/>
  <c r="AB835" i="1"/>
  <c r="AB823" i="1"/>
  <c r="AB811" i="1"/>
  <c r="AB799" i="1"/>
  <c r="AB787" i="1"/>
  <c r="AB775" i="1"/>
  <c r="AB763" i="1"/>
  <c r="AB751" i="1"/>
  <c r="AB739" i="1"/>
  <c r="AB599" i="1"/>
  <c r="AB455" i="1"/>
  <c r="AB311" i="1"/>
  <c r="AB167" i="1"/>
  <c r="AB23" i="1"/>
  <c r="AC1442" i="1"/>
  <c r="AC59" i="1"/>
  <c r="AC71" i="1"/>
  <c r="AC83" i="1"/>
  <c r="AC167" i="1"/>
  <c r="AC179" i="1"/>
  <c r="AC191" i="1"/>
  <c r="AC275" i="1"/>
  <c r="AC287" i="1"/>
  <c r="AC299" i="1"/>
  <c r="AC60" i="1"/>
  <c r="AC72" i="1"/>
  <c r="AC168" i="1"/>
  <c r="AC180" i="1"/>
  <c r="AC276" i="1"/>
  <c r="AC288" i="1"/>
  <c r="AC61" i="1"/>
  <c r="AC73" i="1"/>
  <c r="AC169" i="1"/>
  <c r="AC181" i="1"/>
  <c r="AC277" i="1"/>
  <c r="AC289" i="1"/>
  <c r="AC62" i="1"/>
  <c r="AC74" i="1"/>
  <c r="AC170" i="1"/>
  <c r="AC182" i="1"/>
  <c r="AC278" i="1"/>
  <c r="AC290" i="1"/>
  <c r="AC63" i="1"/>
  <c r="AC75" i="1"/>
  <c r="AC171" i="1"/>
  <c r="AC183" i="1"/>
  <c r="AC279" i="1"/>
  <c r="AC291" i="1"/>
  <c r="AC64" i="1"/>
  <c r="AC76" i="1"/>
  <c r="AC172" i="1"/>
  <c r="AC184" i="1"/>
  <c r="AC280" i="1"/>
  <c r="AC292" i="1"/>
  <c r="AC65" i="1"/>
  <c r="AC77" i="1"/>
  <c r="AC173" i="1"/>
  <c r="AC185" i="1"/>
  <c r="AC281" i="1"/>
  <c r="AC293" i="1"/>
  <c r="AC66" i="1"/>
  <c r="AC78" i="1"/>
  <c r="AC174" i="1"/>
  <c r="AC186" i="1"/>
  <c r="AC282" i="1"/>
  <c r="AC294" i="1"/>
  <c r="AC67" i="1"/>
  <c r="AC79" i="1"/>
  <c r="AC175" i="1"/>
  <c r="AC187" i="1"/>
  <c r="AC283" i="1"/>
  <c r="AC295" i="1"/>
  <c r="AC68" i="1"/>
  <c r="AC80" i="1"/>
  <c r="AC176" i="1"/>
  <c r="AC188" i="1"/>
  <c r="AC284" i="1"/>
  <c r="AC296" i="1"/>
  <c r="AC57" i="1"/>
  <c r="AC69" i="1"/>
  <c r="AC81" i="1"/>
  <c r="AC165" i="1"/>
  <c r="AC177" i="1"/>
  <c r="AC189" i="1"/>
  <c r="AC273" i="1"/>
  <c r="AC285" i="1"/>
  <c r="AC297" i="1"/>
  <c r="AC58" i="1"/>
  <c r="AC70" i="1"/>
  <c r="AC82" i="1"/>
  <c r="AC166" i="1"/>
  <c r="AC178" i="1"/>
  <c r="AC190" i="1"/>
  <c r="AC274" i="1"/>
  <c r="AC286" i="1"/>
  <c r="AC298" i="1"/>
  <c r="AC389" i="1"/>
  <c r="AC401" i="1"/>
  <c r="AC497" i="1"/>
  <c r="AC509" i="1"/>
  <c r="AC605" i="1"/>
  <c r="AC617" i="1"/>
  <c r="AC713" i="1"/>
  <c r="AC725" i="1"/>
  <c r="AC821" i="1"/>
  <c r="AC833" i="1"/>
  <c r="AC929" i="1"/>
  <c r="AC941" i="1"/>
  <c r="AC1037" i="1"/>
  <c r="AC1049" i="1"/>
  <c r="AC1145" i="1"/>
  <c r="AC1157" i="1"/>
  <c r="AC1253" i="1"/>
  <c r="AC1265" i="1"/>
  <c r="AC1361" i="1"/>
  <c r="AC1373" i="1"/>
  <c r="AC390" i="1"/>
  <c r="AC402" i="1"/>
  <c r="AC498" i="1"/>
  <c r="AC510" i="1"/>
  <c r="AC606" i="1"/>
  <c r="AC618" i="1"/>
  <c r="AC714" i="1"/>
  <c r="AC726" i="1"/>
  <c r="AC822" i="1"/>
  <c r="AC834" i="1"/>
  <c r="AC930" i="1"/>
  <c r="AC942" i="1"/>
  <c r="AC1038" i="1"/>
  <c r="AC1050" i="1"/>
  <c r="AC1146" i="1"/>
  <c r="AC1158" i="1"/>
  <c r="AC1254" i="1"/>
  <c r="AC1266" i="1"/>
  <c r="AC1362" i="1"/>
  <c r="AC1374" i="1"/>
  <c r="AC391" i="1"/>
  <c r="AC403" i="1"/>
  <c r="AC499" i="1"/>
  <c r="AC511" i="1"/>
  <c r="AC607" i="1"/>
  <c r="AC619" i="1"/>
  <c r="AC715" i="1"/>
  <c r="AC727" i="1"/>
  <c r="AC823" i="1"/>
  <c r="AC835" i="1"/>
  <c r="AC931" i="1"/>
  <c r="AC943" i="1"/>
  <c r="AC1039" i="1"/>
  <c r="AC1051" i="1"/>
  <c r="AC1147" i="1"/>
  <c r="AC1159" i="1"/>
  <c r="AC1255" i="1"/>
  <c r="AC1267" i="1"/>
  <c r="AC1363" i="1"/>
  <c r="AC1375" i="1"/>
  <c r="AC392" i="1"/>
  <c r="AC404" i="1"/>
  <c r="AC500" i="1"/>
  <c r="AC512" i="1"/>
  <c r="AC608" i="1"/>
  <c r="AC620" i="1"/>
  <c r="AC716" i="1"/>
  <c r="AC728" i="1"/>
  <c r="AC824" i="1"/>
  <c r="AC836" i="1"/>
  <c r="AC932" i="1"/>
  <c r="AC944" i="1"/>
  <c r="AC1040" i="1"/>
  <c r="AC1052" i="1"/>
  <c r="AC1148" i="1"/>
  <c r="AC1160" i="1"/>
  <c r="AC1256" i="1"/>
  <c r="AC1268" i="1"/>
  <c r="AC1364" i="1"/>
  <c r="AC1376" i="1"/>
  <c r="AC381" i="1"/>
  <c r="AC393" i="1"/>
  <c r="AC405" i="1"/>
  <c r="AC489" i="1"/>
  <c r="AC501" i="1"/>
  <c r="AC513" i="1"/>
  <c r="AC597" i="1"/>
  <c r="AC609" i="1"/>
  <c r="AC621" i="1"/>
  <c r="AC705" i="1"/>
  <c r="AC717" i="1"/>
  <c r="AC729" i="1"/>
  <c r="AC813" i="1"/>
  <c r="AC825" i="1"/>
  <c r="AC837" i="1"/>
  <c r="AC921" i="1"/>
  <c r="AC933" i="1"/>
  <c r="AC945" i="1"/>
  <c r="AC1029" i="1"/>
  <c r="AC1041" i="1"/>
  <c r="AC1053" i="1"/>
  <c r="AC1137" i="1"/>
  <c r="AC1149" i="1"/>
  <c r="AC1161" i="1"/>
  <c r="AC1245" i="1"/>
  <c r="AC1257" i="1"/>
  <c r="AC1269" i="1"/>
  <c r="AC1353" i="1"/>
  <c r="AC1365" i="1"/>
  <c r="AC1377" i="1"/>
  <c r="AC382" i="1"/>
  <c r="AC394" i="1"/>
  <c r="AC406" i="1"/>
  <c r="AC490" i="1"/>
  <c r="AC502" i="1"/>
  <c r="AC514" i="1"/>
  <c r="AC598" i="1"/>
  <c r="AC610" i="1"/>
  <c r="AC622" i="1"/>
  <c r="AC706" i="1"/>
  <c r="AC718" i="1"/>
  <c r="AC730" i="1"/>
  <c r="AC814" i="1"/>
  <c r="AC826" i="1"/>
  <c r="AC838" i="1"/>
  <c r="AC922" i="1"/>
  <c r="AC934" i="1"/>
  <c r="AC946" i="1"/>
  <c r="AC1030" i="1"/>
  <c r="AC1042" i="1"/>
  <c r="AC1054" i="1"/>
  <c r="AC1138" i="1"/>
  <c r="AC1150" i="1"/>
  <c r="AC1162" i="1"/>
  <c r="AC1246" i="1"/>
  <c r="AC1258" i="1"/>
  <c r="AC1270" i="1"/>
  <c r="AC1354" i="1"/>
  <c r="AC1366" i="1"/>
  <c r="AC1378" i="1"/>
  <c r="AC383" i="1"/>
  <c r="AC395" i="1"/>
  <c r="AC407" i="1"/>
  <c r="AC491" i="1"/>
  <c r="AC503" i="1"/>
  <c r="AC515" i="1"/>
  <c r="AC599" i="1"/>
  <c r="AC611" i="1"/>
  <c r="AC623" i="1"/>
  <c r="AC707" i="1"/>
  <c r="AC719" i="1"/>
  <c r="AC731" i="1"/>
  <c r="AC815" i="1"/>
  <c r="AC827" i="1"/>
  <c r="AC839" i="1"/>
  <c r="AC923" i="1"/>
  <c r="AC935" i="1"/>
  <c r="AC947" i="1"/>
  <c r="AC1031" i="1"/>
  <c r="AC1043" i="1"/>
  <c r="AC1055" i="1"/>
  <c r="AC1139" i="1"/>
  <c r="AC1151" i="1"/>
  <c r="AC1163" i="1"/>
  <c r="AC1247" i="1"/>
  <c r="AC1259" i="1"/>
  <c r="AC1271" i="1"/>
  <c r="AC384" i="1"/>
  <c r="AC396" i="1"/>
  <c r="AC492" i="1"/>
  <c r="AC504" i="1"/>
  <c r="AC600" i="1"/>
  <c r="AC612" i="1"/>
  <c r="AC708" i="1"/>
  <c r="AC720" i="1"/>
  <c r="AC816" i="1"/>
  <c r="AC828" i="1"/>
  <c r="AC924" i="1"/>
  <c r="AC936" i="1"/>
  <c r="AC1032" i="1"/>
  <c r="AC1044" i="1"/>
  <c r="AC1140" i="1"/>
  <c r="AC1152" i="1"/>
  <c r="AC1248" i="1"/>
  <c r="AC1260" i="1"/>
  <c r="AC1356" i="1"/>
  <c r="AC1368" i="1"/>
  <c r="AC385" i="1"/>
  <c r="AC397" i="1"/>
  <c r="AC493" i="1"/>
  <c r="AC505" i="1"/>
  <c r="AC601" i="1"/>
  <c r="AC613" i="1"/>
  <c r="AC709" i="1"/>
  <c r="AC721" i="1"/>
  <c r="AC817" i="1"/>
  <c r="AC829" i="1"/>
  <c r="AC925" i="1"/>
  <c r="AC937" i="1"/>
  <c r="AC1033" i="1"/>
  <c r="AC1045" i="1"/>
  <c r="AC1141" i="1"/>
  <c r="AC1153" i="1"/>
  <c r="AC1249" i="1"/>
  <c r="AC1261" i="1"/>
  <c r="AC1357" i="1"/>
  <c r="AC1369" i="1"/>
  <c r="AC386" i="1"/>
  <c r="AC398" i="1"/>
  <c r="AC494" i="1"/>
  <c r="AC506" i="1"/>
  <c r="AC602" i="1"/>
  <c r="AC614" i="1"/>
  <c r="AC710" i="1"/>
  <c r="AC722" i="1"/>
  <c r="AC818" i="1"/>
  <c r="AC830" i="1"/>
  <c r="AC926" i="1"/>
  <c r="AC938" i="1"/>
  <c r="AC1034" i="1"/>
  <c r="AC1046" i="1"/>
  <c r="AC1142" i="1"/>
  <c r="AC1154" i="1"/>
  <c r="AC1250" i="1"/>
  <c r="AC1262" i="1"/>
  <c r="AC1358" i="1"/>
  <c r="AC1370" i="1"/>
  <c r="AC388" i="1"/>
  <c r="AC400" i="1"/>
  <c r="AC496" i="1"/>
  <c r="AC508" i="1"/>
  <c r="AC604" i="1"/>
  <c r="AC616" i="1"/>
  <c r="AC712" i="1"/>
  <c r="AC724" i="1"/>
  <c r="AC820" i="1"/>
  <c r="AC832" i="1"/>
  <c r="AC928" i="1"/>
  <c r="AC940" i="1"/>
  <c r="AC1036" i="1"/>
  <c r="AC1048" i="1"/>
  <c r="AC495" i="1"/>
  <c r="AC927" i="1"/>
  <c r="AC1143" i="1"/>
  <c r="AC1355" i="1"/>
  <c r="AC1468" i="1"/>
  <c r="AC1480" i="1"/>
  <c r="AC507" i="1"/>
  <c r="AC939" i="1"/>
  <c r="AC1144" i="1"/>
  <c r="AC1359" i="1"/>
  <c r="AC1469" i="1"/>
  <c r="AC1481" i="1"/>
  <c r="AC1155" i="1"/>
  <c r="AC1360" i="1"/>
  <c r="AC1470" i="1"/>
  <c r="AC1482" i="1"/>
  <c r="AC387" i="1"/>
  <c r="AC819" i="1"/>
  <c r="AC1156" i="1"/>
  <c r="AC1367" i="1"/>
  <c r="AC1471" i="1"/>
  <c r="AC1483" i="1"/>
  <c r="AC399" i="1"/>
  <c r="AC831" i="1"/>
  <c r="AC1371" i="1"/>
  <c r="AC1472" i="1"/>
  <c r="AC1484" i="1"/>
  <c r="AC1372" i="1"/>
  <c r="AC1461" i="1"/>
  <c r="AC1473" i="1"/>
  <c r="AC1485" i="1"/>
  <c r="AC711" i="1"/>
  <c r="AC1251" i="1"/>
  <c r="AC1379" i="1"/>
  <c r="AC1462" i="1"/>
  <c r="AC1474" i="1"/>
  <c r="AC1486" i="1"/>
  <c r="AC723" i="1"/>
  <c r="AC1252" i="1"/>
  <c r="AC1463" i="1"/>
  <c r="AC1475" i="1"/>
  <c r="AC1487" i="1"/>
  <c r="AC1263" i="1"/>
  <c r="AC1464" i="1"/>
  <c r="AC1476" i="1"/>
  <c r="AC603" i="1"/>
  <c r="AC1035" i="1"/>
  <c r="AC1264" i="1"/>
  <c r="AC1465" i="1"/>
  <c r="AC1477" i="1"/>
  <c r="AC1467" i="1"/>
  <c r="AC1479" i="1"/>
  <c r="AB3" i="1"/>
  <c r="AB1554" i="1"/>
  <c r="AB1542" i="1"/>
  <c r="AB1530" i="1"/>
  <c r="AB1518" i="1"/>
  <c r="AB1506" i="1"/>
  <c r="AB1494" i="1"/>
  <c r="AB1482" i="1"/>
  <c r="AB1470" i="1"/>
  <c r="AB1458" i="1"/>
  <c r="AB1446" i="1"/>
  <c r="AB1434" i="1"/>
  <c r="AB1422" i="1"/>
  <c r="AB1410" i="1"/>
  <c r="AB1398" i="1"/>
  <c r="AB1386" i="1"/>
  <c r="AB1374" i="1"/>
  <c r="AB1362" i="1"/>
  <c r="AB1350" i="1"/>
  <c r="AB1338" i="1"/>
  <c r="AB1326" i="1"/>
  <c r="AB1314" i="1"/>
  <c r="AB1302" i="1"/>
  <c r="AB1290" i="1"/>
  <c r="AB1278" i="1"/>
  <c r="AB1266" i="1"/>
  <c r="AB1254" i="1"/>
  <c r="AB1242" i="1"/>
  <c r="AB1230" i="1"/>
  <c r="AB1218" i="1"/>
  <c r="AB1206" i="1"/>
  <c r="AB1194" i="1"/>
  <c r="AB1182" i="1"/>
  <c r="AB1170" i="1"/>
  <c r="AB1158" i="1"/>
  <c r="AB1146" i="1"/>
  <c r="AB1134" i="1"/>
  <c r="AB1122" i="1"/>
  <c r="AB1110" i="1"/>
  <c r="AB1098" i="1"/>
  <c r="AB1086" i="1"/>
  <c r="AB1074" i="1"/>
  <c r="AB1062" i="1"/>
  <c r="AB1050" i="1"/>
  <c r="AB1038" i="1"/>
  <c r="AB1026" i="1"/>
  <c r="AB1014" i="1"/>
  <c r="AB1002" i="1"/>
  <c r="AB990" i="1"/>
  <c r="AB978" i="1"/>
  <c r="AB966" i="1"/>
  <c r="AB954" i="1"/>
  <c r="AB942" i="1"/>
  <c r="AB930" i="1"/>
  <c r="AB918" i="1"/>
  <c r="AB906" i="1"/>
  <c r="AB894" i="1"/>
  <c r="AB882" i="1"/>
  <c r="AB870" i="1"/>
  <c r="AB858" i="1"/>
  <c r="AB846" i="1"/>
  <c r="AB834" i="1"/>
  <c r="AB822" i="1"/>
  <c r="AB810" i="1"/>
  <c r="AB798" i="1"/>
  <c r="AB786" i="1"/>
  <c r="AB774" i="1"/>
  <c r="AB762" i="1"/>
  <c r="AB750" i="1"/>
  <c r="AB731" i="1"/>
  <c r="AB587" i="1"/>
  <c r="AB443" i="1"/>
  <c r="AB299" i="1"/>
  <c r="AB155" i="1"/>
  <c r="AB11" i="1"/>
  <c r="AC1430" i="1"/>
  <c r="AC471" i="1"/>
  <c r="AC95" i="1"/>
  <c r="AC107" i="1"/>
  <c r="AC203" i="1"/>
  <c r="AC215" i="1"/>
  <c r="AC311" i="1"/>
  <c r="AC323" i="1"/>
  <c r="AC84" i="1"/>
  <c r="AC96" i="1"/>
  <c r="AC108" i="1"/>
  <c r="AC192" i="1"/>
  <c r="AC204" i="1"/>
  <c r="AC216" i="1"/>
  <c r="AC300" i="1"/>
  <c r="AC312" i="1"/>
  <c r="AC324" i="1"/>
  <c r="AC85" i="1"/>
  <c r="AC97" i="1"/>
  <c r="AC109" i="1"/>
  <c r="AC193" i="1"/>
  <c r="AC205" i="1"/>
  <c r="AC217" i="1"/>
  <c r="AC301" i="1"/>
  <c r="AC313" i="1"/>
  <c r="AC325" i="1"/>
  <c r="AC86" i="1"/>
  <c r="AC98" i="1"/>
  <c r="AC110" i="1"/>
  <c r="AC194" i="1"/>
  <c r="AC206" i="1"/>
  <c r="AC218" i="1"/>
  <c r="AC302" i="1"/>
  <c r="AC314" i="1"/>
  <c r="AC326" i="1"/>
  <c r="AC87" i="1"/>
  <c r="AC99" i="1"/>
  <c r="AC195" i="1"/>
  <c r="AC207" i="1"/>
  <c r="AC303" i="1"/>
  <c r="AC315" i="1"/>
  <c r="AC88" i="1"/>
  <c r="AC100" i="1"/>
  <c r="AC196" i="1"/>
  <c r="AC208" i="1"/>
  <c r="AC304" i="1"/>
  <c r="AC316" i="1"/>
  <c r="AC89" i="1"/>
  <c r="AC101" i="1"/>
  <c r="AC197" i="1"/>
  <c r="AC209" i="1"/>
  <c r="AC305" i="1"/>
  <c r="AC317" i="1"/>
  <c r="AC90" i="1"/>
  <c r="AC102" i="1"/>
  <c r="AC198" i="1"/>
  <c r="AC210" i="1"/>
  <c r="AC306" i="1"/>
  <c r="AC318" i="1"/>
  <c r="AC91" i="1"/>
  <c r="AC103" i="1"/>
  <c r="AC199" i="1"/>
  <c r="AC211" i="1"/>
  <c r="AC307" i="1"/>
  <c r="AC319" i="1"/>
  <c r="AC92" i="1"/>
  <c r="AC104" i="1"/>
  <c r="AC200" i="1"/>
  <c r="AC212" i="1"/>
  <c r="AC308" i="1"/>
  <c r="AC320" i="1"/>
  <c r="AC93" i="1"/>
  <c r="AC105" i="1"/>
  <c r="AC201" i="1"/>
  <c r="AC213" i="1"/>
  <c r="AC309" i="1"/>
  <c r="AC321" i="1"/>
  <c r="AC94" i="1"/>
  <c r="AC106" i="1"/>
  <c r="AC202" i="1"/>
  <c r="AC214" i="1"/>
  <c r="AC310" i="1"/>
  <c r="AC322" i="1"/>
  <c r="AC413" i="1"/>
  <c r="AC425" i="1"/>
  <c r="AC521" i="1"/>
  <c r="AC533" i="1"/>
  <c r="AC629" i="1"/>
  <c r="AC641" i="1"/>
  <c r="AC737" i="1"/>
  <c r="AC749" i="1"/>
  <c r="AC845" i="1"/>
  <c r="AC857" i="1"/>
  <c r="AC953" i="1"/>
  <c r="AC965" i="1"/>
  <c r="AC1061" i="1"/>
  <c r="AC1073" i="1"/>
  <c r="AC1169" i="1"/>
  <c r="AC1181" i="1"/>
  <c r="AC1277" i="1"/>
  <c r="AC1289" i="1"/>
  <c r="AC1385" i="1"/>
  <c r="AC414" i="1"/>
  <c r="AC426" i="1"/>
  <c r="AC522" i="1"/>
  <c r="AC534" i="1"/>
  <c r="AC630" i="1"/>
  <c r="AC642" i="1"/>
  <c r="AC738" i="1"/>
  <c r="AC750" i="1"/>
  <c r="AC846" i="1"/>
  <c r="AC858" i="1"/>
  <c r="AC954" i="1"/>
  <c r="AC966" i="1"/>
  <c r="AC1062" i="1"/>
  <c r="AC1074" i="1"/>
  <c r="AC1170" i="1"/>
  <c r="AC1182" i="1"/>
  <c r="AC1278" i="1"/>
  <c r="AC1290" i="1"/>
  <c r="AC1386" i="1"/>
  <c r="AC415" i="1"/>
  <c r="AC427" i="1"/>
  <c r="AC523" i="1"/>
  <c r="AC535" i="1"/>
  <c r="AC631" i="1"/>
  <c r="AC643" i="1"/>
  <c r="AC739" i="1"/>
  <c r="AC751" i="1"/>
  <c r="AC847" i="1"/>
  <c r="AC859" i="1"/>
  <c r="AC955" i="1"/>
  <c r="AC967" i="1"/>
  <c r="AC1063" i="1"/>
  <c r="AC1075" i="1"/>
  <c r="AC1171" i="1"/>
  <c r="AC1183" i="1"/>
  <c r="AC1279" i="1"/>
  <c r="AC1291" i="1"/>
  <c r="AC1387" i="1"/>
  <c r="AC416" i="1"/>
  <c r="AC428" i="1"/>
  <c r="AC524" i="1"/>
  <c r="AC536" i="1"/>
  <c r="AC632" i="1"/>
  <c r="AC644" i="1"/>
  <c r="AC740" i="1"/>
  <c r="AC752" i="1"/>
  <c r="AC848" i="1"/>
  <c r="AC860" i="1"/>
  <c r="AC956" i="1"/>
  <c r="AC968" i="1"/>
  <c r="AC1064" i="1"/>
  <c r="AC1076" i="1"/>
  <c r="AC1172" i="1"/>
  <c r="AC1184" i="1"/>
  <c r="AC1280" i="1"/>
  <c r="AC1292" i="1"/>
  <c r="AC1388" i="1"/>
  <c r="AC417" i="1"/>
  <c r="AC429" i="1"/>
  <c r="AC525" i="1"/>
  <c r="AC537" i="1"/>
  <c r="AC633" i="1"/>
  <c r="AC645" i="1"/>
  <c r="AC741" i="1"/>
  <c r="AC753" i="1"/>
  <c r="AC849" i="1"/>
  <c r="AC861" i="1"/>
  <c r="AC957" i="1"/>
  <c r="AC969" i="1"/>
  <c r="AC1065" i="1"/>
  <c r="AC1077" i="1"/>
  <c r="AC1173" i="1"/>
  <c r="AC1185" i="1"/>
  <c r="AC1281" i="1"/>
  <c r="AC1293" i="1"/>
  <c r="AC1389" i="1"/>
  <c r="AC418" i="1"/>
  <c r="AC430" i="1"/>
  <c r="AC526" i="1"/>
  <c r="AC538" i="1"/>
  <c r="AC634" i="1"/>
  <c r="AC646" i="1"/>
  <c r="AC742" i="1"/>
  <c r="AC754" i="1"/>
  <c r="AC850" i="1"/>
  <c r="AC862" i="1"/>
  <c r="AC958" i="1"/>
  <c r="AC970" i="1"/>
  <c r="AC1066" i="1"/>
  <c r="AC1078" i="1"/>
  <c r="AC1174" i="1"/>
  <c r="AC1186" i="1"/>
  <c r="AC1282" i="1"/>
  <c r="AC1294" i="1"/>
  <c r="AC1390" i="1"/>
  <c r="AC419" i="1"/>
  <c r="AC431" i="1"/>
  <c r="AC527" i="1"/>
  <c r="AC539" i="1"/>
  <c r="AC635" i="1"/>
  <c r="AC647" i="1"/>
  <c r="AC743" i="1"/>
  <c r="AC755" i="1"/>
  <c r="AC851" i="1"/>
  <c r="AC863" i="1"/>
  <c r="AC959" i="1"/>
  <c r="AC971" i="1"/>
  <c r="AC1067" i="1"/>
  <c r="AC1079" i="1"/>
  <c r="AC1175" i="1"/>
  <c r="AC1187" i="1"/>
  <c r="AC1283" i="1"/>
  <c r="AC1295" i="1"/>
  <c r="AC408" i="1"/>
  <c r="AC420" i="1"/>
  <c r="AC432" i="1"/>
  <c r="AC516" i="1"/>
  <c r="AC528" i="1"/>
  <c r="AC540" i="1"/>
  <c r="AC624" i="1"/>
  <c r="AC636" i="1"/>
  <c r="AC648" i="1"/>
  <c r="AC732" i="1"/>
  <c r="AC744" i="1"/>
  <c r="AC756" i="1"/>
  <c r="AC840" i="1"/>
  <c r="AC852" i="1"/>
  <c r="AC864" i="1"/>
  <c r="AC948" i="1"/>
  <c r="AC960" i="1"/>
  <c r="AC972" i="1"/>
  <c r="AC1056" i="1"/>
  <c r="AC1068" i="1"/>
  <c r="AC1080" i="1"/>
  <c r="AC1164" i="1"/>
  <c r="AC1176" i="1"/>
  <c r="AC1188" i="1"/>
  <c r="AC1272" i="1"/>
  <c r="AC1284" i="1"/>
  <c r="AC1296" i="1"/>
  <c r="AC1380" i="1"/>
  <c r="AC1392" i="1"/>
  <c r="AC409" i="1"/>
  <c r="AC421" i="1"/>
  <c r="AC433" i="1"/>
  <c r="AC517" i="1"/>
  <c r="AC529" i="1"/>
  <c r="AC541" i="1"/>
  <c r="AC625" i="1"/>
  <c r="AC637" i="1"/>
  <c r="AC649" i="1"/>
  <c r="AC733" i="1"/>
  <c r="AC745" i="1"/>
  <c r="AC757" i="1"/>
  <c r="AC841" i="1"/>
  <c r="AC853" i="1"/>
  <c r="AC865" i="1"/>
  <c r="AC949" i="1"/>
  <c r="AC961" i="1"/>
  <c r="AC973" i="1"/>
  <c r="AC1057" i="1"/>
  <c r="AC1069" i="1"/>
  <c r="AC1081" i="1"/>
  <c r="AC1165" i="1"/>
  <c r="AC1177" i="1"/>
  <c r="AC1189" i="1"/>
  <c r="AC1273" i="1"/>
  <c r="AC1285" i="1"/>
  <c r="AC1297" i="1"/>
  <c r="AC1381" i="1"/>
  <c r="AC1393" i="1"/>
  <c r="AC410" i="1"/>
  <c r="AC422" i="1"/>
  <c r="AC434" i="1"/>
  <c r="AC518" i="1"/>
  <c r="AC530" i="1"/>
  <c r="AC542" i="1"/>
  <c r="AC626" i="1"/>
  <c r="AC638" i="1"/>
  <c r="AC650" i="1"/>
  <c r="AC734" i="1"/>
  <c r="AC746" i="1"/>
  <c r="AC758" i="1"/>
  <c r="AC842" i="1"/>
  <c r="AC854" i="1"/>
  <c r="AC866" i="1"/>
  <c r="AC950" i="1"/>
  <c r="AC962" i="1"/>
  <c r="AC974" i="1"/>
  <c r="AC1058" i="1"/>
  <c r="AC1070" i="1"/>
  <c r="AC1082" i="1"/>
  <c r="AC1166" i="1"/>
  <c r="AC1178" i="1"/>
  <c r="AC1190" i="1"/>
  <c r="AC1274" i="1"/>
  <c r="AC1286" i="1"/>
  <c r="AC1298" i="1"/>
  <c r="AC1382" i="1"/>
  <c r="AC412" i="1"/>
  <c r="AC424" i="1"/>
  <c r="AC520" i="1"/>
  <c r="AC532" i="1"/>
  <c r="AC628" i="1"/>
  <c r="AC640" i="1"/>
  <c r="AC736" i="1"/>
  <c r="AC748" i="1"/>
  <c r="AC844" i="1"/>
  <c r="AC856" i="1"/>
  <c r="AC952" i="1"/>
  <c r="AC964" i="1"/>
  <c r="AC1060" i="1"/>
  <c r="AC639" i="1"/>
  <c r="AC1071" i="1"/>
  <c r="AC1287" i="1"/>
  <c r="AC1396" i="1"/>
  <c r="AC1492" i="1"/>
  <c r="AC1504" i="1"/>
  <c r="AC1072" i="1"/>
  <c r="AC1288" i="1"/>
  <c r="AC1397" i="1"/>
  <c r="AC1493" i="1"/>
  <c r="AC1505" i="1"/>
  <c r="AC519" i="1"/>
  <c r="AC951" i="1"/>
  <c r="AC1398" i="1"/>
  <c r="AC1494" i="1"/>
  <c r="AC1506" i="1"/>
  <c r="AC531" i="1"/>
  <c r="AC963" i="1"/>
  <c r="AC1399" i="1"/>
  <c r="AC1495" i="1"/>
  <c r="AC1507" i="1"/>
  <c r="AC1167" i="1"/>
  <c r="AC1400" i="1"/>
  <c r="AC1496" i="1"/>
  <c r="AC1508" i="1"/>
  <c r="AC411" i="1"/>
  <c r="AC843" i="1"/>
  <c r="AC1168" i="1"/>
  <c r="AC1401" i="1"/>
  <c r="AC1497" i="1"/>
  <c r="AC1509" i="1"/>
  <c r="AC423" i="1"/>
  <c r="AC855" i="1"/>
  <c r="AC1179" i="1"/>
  <c r="AC1402" i="1"/>
  <c r="AC1498" i="1"/>
  <c r="AC1510" i="1"/>
  <c r="AC1180" i="1"/>
  <c r="AC1383" i="1"/>
  <c r="AC1403" i="1"/>
  <c r="AC1499" i="1"/>
  <c r="AC1511" i="1"/>
  <c r="AC735" i="1"/>
  <c r="AC1384" i="1"/>
  <c r="AC1404" i="1"/>
  <c r="AC1488" i="1"/>
  <c r="AC1500" i="1"/>
  <c r="AC1512" i="1"/>
  <c r="AC747" i="1"/>
  <c r="AC1391" i="1"/>
  <c r="AC1405" i="1"/>
  <c r="AC1489" i="1"/>
  <c r="AC1501" i="1"/>
  <c r="AC1513" i="1"/>
  <c r="AC627" i="1"/>
  <c r="AC1059" i="1"/>
  <c r="AC1276" i="1"/>
  <c r="AC1395" i="1"/>
  <c r="AC1491" i="1"/>
  <c r="AC1503" i="1"/>
  <c r="AB1565" i="1"/>
  <c r="AB1553" i="1"/>
  <c r="AB1541" i="1"/>
  <c r="AB1529" i="1"/>
  <c r="AB1517" i="1"/>
  <c r="AB1505" i="1"/>
  <c r="AB1493" i="1"/>
  <c r="AB1481" i="1"/>
  <c r="AB1469" i="1"/>
  <c r="AB1457" i="1"/>
  <c r="AB1445" i="1"/>
  <c r="AB1433" i="1"/>
  <c r="AB1421" i="1"/>
  <c r="AB1409" i="1"/>
  <c r="AB1397" i="1"/>
  <c r="AB1385" i="1"/>
  <c r="AB1373" i="1"/>
  <c r="AB1361" i="1"/>
  <c r="AB1349" i="1"/>
  <c r="AB1337" i="1"/>
  <c r="AB1325" i="1"/>
  <c r="AB1313" i="1"/>
  <c r="AB1301" i="1"/>
  <c r="AB1289" i="1"/>
  <c r="AB1277" i="1"/>
  <c r="AB1265" i="1"/>
  <c r="AB1253" i="1"/>
  <c r="AB1241" i="1"/>
  <c r="AB1229" i="1"/>
  <c r="AB1217" i="1"/>
  <c r="AB1205" i="1"/>
  <c r="AB1193" i="1"/>
  <c r="AB1181" i="1"/>
  <c r="AB1169" i="1"/>
  <c r="AB1157" i="1"/>
  <c r="AB1145" i="1"/>
  <c r="AB1133" i="1"/>
  <c r="AB1121" i="1"/>
  <c r="AB1109" i="1"/>
  <c r="AB1097" i="1"/>
  <c r="AB1085" i="1"/>
  <c r="AB1073" i="1"/>
  <c r="AB1061" i="1"/>
  <c r="AB1049" i="1"/>
  <c r="AB1037" i="1"/>
  <c r="AB1025" i="1"/>
  <c r="AB1013" i="1"/>
  <c r="AB1001" i="1"/>
  <c r="AB989" i="1"/>
  <c r="AB977" i="1"/>
  <c r="AB965" i="1"/>
  <c r="AB953" i="1"/>
  <c r="AB941" i="1"/>
  <c r="AB929" i="1"/>
  <c r="AB917" i="1"/>
  <c r="AB905" i="1"/>
  <c r="AB893" i="1"/>
  <c r="AB881" i="1"/>
  <c r="AB869" i="1"/>
  <c r="AB857" i="1"/>
  <c r="AB845" i="1"/>
  <c r="AB833" i="1"/>
  <c r="AB821" i="1"/>
  <c r="AB809" i="1"/>
  <c r="AB797" i="1"/>
  <c r="AB785" i="1"/>
  <c r="AB773" i="1"/>
  <c r="AB761" i="1"/>
  <c r="AB749" i="1"/>
  <c r="AB719" i="1"/>
  <c r="AB575" i="1"/>
  <c r="AB431" i="1"/>
  <c r="AB287" i="1"/>
  <c r="AB143" i="1"/>
  <c r="AC1562" i="1"/>
  <c r="AC1418" i="1"/>
  <c r="AB1564" i="1"/>
  <c r="AB1552" i="1"/>
  <c r="AB1540" i="1"/>
  <c r="AB1528" i="1"/>
  <c r="AB1516" i="1"/>
  <c r="AB1504" i="1"/>
  <c r="AB1492" i="1"/>
  <c r="AB1480" i="1"/>
  <c r="AB1468" i="1"/>
  <c r="AB1456" i="1"/>
  <c r="AB1444" i="1"/>
  <c r="AB1432" i="1"/>
  <c r="AB1420" i="1"/>
  <c r="AB1408" i="1"/>
  <c r="AB1396" i="1"/>
  <c r="AB1384" i="1"/>
  <c r="AB1372" i="1"/>
  <c r="AB1360" i="1"/>
  <c r="AB1348" i="1"/>
  <c r="AB1336" i="1"/>
  <c r="AB1324" i="1"/>
  <c r="AB1312" i="1"/>
  <c r="AB1300" i="1"/>
  <c r="AB1288" i="1"/>
  <c r="AB1276" i="1"/>
  <c r="AB1264" i="1"/>
  <c r="AB1252" i="1"/>
  <c r="AB1240" i="1"/>
  <c r="AB1228" i="1"/>
  <c r="AB1216" i="1"/>
  <c r="AB1204" i="1"/>
  <c r="AB1192" i="1"/>
  <c r="AB1180" i="1"/>
  <c r="AB1168" i="1"/>
  <c r="AB1156" i="1"/>
  <c r="AB1144" i="1"/>
  <c r="AB1132" i="1"/>
  <c r="AB1120" i="1"/>
  <c r="AB1108" i="1"/>
  <c r="AB1096" i="1"/>
  <c r="AB1084" i="1"/>
  <c r="AB1072" i="1"/>
  <c r="AB1060" i="1"/>
  <c r="AB1048" i="1"/>
  <c r="AB1036" i="1"/>
  <c r="AB1024" i="1"/>
  <c r="AB1012" i="1"/>
  <c r="AB1000" i="1"/>
  <c r="AB988" i="1"/>
  <c r="AB976" i="1"/>
  <c r="AB964" i="1"/>
  <c r="AB952" i="1"/>
  <c r="AB940" i="1"/>
  <c r="AB928" i="1"/>
  <c r="AB916" i="1"/>
  <c r="AB904" i="1"/>
  <c r="AB892" i="1"/>
  <c r="AB880" i="1"/>
  <c r="AB868" i="1"/>
  <c r="AB856" i="1"/>
  <c r="AB844" i="1"/>
  <c r="AB832" i="1"/>
  <c r="AB820" i="1"/>
  <c r="AB808" i="1"/>
  <c r="AB796" i="1"/>
  <c r="AB784" i="1"/>
  <c r="AB772" i="1"/>
  <c r="AB760" i="1"/>
  <c r="AB748" i="1"/>
  <c r="AB707" i="1"/>
  <c r="AB563" i="1"/>
  <c r="AB419" i="1"/>
  <c r="AB275" i="1"/>
  <c r="AB131" i="1"/>
  <c r="AC1550" i="1"/>
  <c r="AC1406" i="1"/>
  <c r="AA4" i="1"/>
  <c r="AA5" i="1"/>
  <c r="AA6" i="1"/>
  <c r="AA7" i="1"/>
  <c r="AA8" i="1"/>
  <c r="AA9" i="1"/>
  <c r="AA10" i="1"/>
  <c r="AA11" i="1"/>
  <c r="AA30" i="1"/>
  <c r="AA31" i="1"/>
  <c r="AA32" i="1"/>
  <c r="AA33" i="1"/>
  <c r="AA34" i="1"/>
  <c r="AA35" i="1"/>
  <c r="AA36" i="1"/>
  <c r="AA37" i="1"/>
  <c r="AA38" i="1"/>
  <c r="AA57" i="1"/>
  <c r="AA58" i="1"/>
  <c r="AA59" i="1"/>
  <c r="AA60" i="1"/>
  <c r="AA61" i="1"/>
  <c r="AA62" i="1"/>
  <c r="AA63" i="1"/>
  <c r="AA64" i="1"/>
  <c r="AA65" i="1"/>
  <c r="AA84" i="1"/>
  <c r="AA85" i="1"/>
  <c r="AA86" i="1"/>
  <c r="AA87" i="1"/>
  <c r="AA88" i="1"/>
  <c r="AA89" i="1"/>
  <c r="AA90" i="1"/>
  <c r="AA91" i="1"/>
  <c r="AA92" i="1"/>
  <c r="AA111" i="1"/>
  <c r="AA112" i="1"/>
  <c r="AA113" i="1"/>
  <c r="AA114" i="1"/>
  <c r="AA115" i="1"/>
  <c r="AA116" i="1"/>
  <c r="AA117" i="1"/>
  <c r="AA118" i="1"/>
  <c r="AA119" i="1"/>
  <c r="AA138" i="1"/>
  <c r="AA139" i="1"/>
  <c r="AA140" i="1"/>
  <c r="AA141" i="1"/>
  <c r="AA142" i="1"/>
  <c r="AA143" i="1"/>
  <c r="AA144" i="1"/>
  <c r="AA145" i="1"/>
  <c r="AA146" i="1"/>
  <c r="AA165" i="1"/>
  <c r="AA166" i="1"/>
  <c r="AA167" i="1"/>
  <c r="AA168" i="1"/>
  <c r="AA169" i="1"/>
  <c r="AA170" i="1"/>
  <c r="AA171" i="1"/>
  <c r="AA172" i="1"/>
  <c r="AA173" i="1"/>
  <c r="AA192" i="1"/>
  <c r="AA193" i="1"/>
  <c r="AA194" i="1"/>
  <c r="AA195" i="1"/>
  <c r="AA196" i="1"/>
  <c r="AA197" i="1"/>
  <c r="AA198" i="1"/>
  <c r="AA199" i="1"/>
  <c r="AA200" i="1"/>
  <c r="AA219" i="1"/>
  <c r="AA220" i="1"/>
  <c r="AA221" i="1"/>
  <c r="AA222" i="1"/>
  <c r="AA223" i="1"/>
  <c r="AA224" i="1"/>
  <c r="AA225" i="1"/>
  <c r="AA226" i="1"/>
  <c r="AA227" i="1"/>
  <c r="AA246" i="1"/>
  <c r="AA247" i="1"/>
  <c r="AA248" i="1"/>
  <c r="AA249" i="1"/>
  <c r="AA250" i="1"/>
  <c r="AA251" i="1"/>
  <c r="AA252" i="1"/>
  <c r="AA253" i="1"/>
  <c r="AA254" i="1"/>
  <c r="AA273" i="1"/>
  <c r="AA274" i="1"/>
  <c r="AA275" i="1"/>
  <c r="AA276" i="1"/>
  <c r="AA277" i="1"/>
  <c r="AA278" i="1"/>
  <c r="AA279" i="1"/>
  <c r="AA280" i="1"/>
  <c r="AA281" i="1"/>
  <c r="AA300" i="1"/>
  <c r="AA301" i="1"/>
  <c r="AA302" i="1"/>
  <c r="AA303" i="1"/>
  <c r="AA304" i="1"/>
  <c r="AA305" i="1"/>
  <c r="AA306" i="1"/>
  <c r="AA307" i="1"/>
  <c r="AA308" i="1"/>
  <c r="AA327" i="1"/>
  <c r="AA328" i="1"/>
  <c r="AA329" i="1"/>
  <c r="AA330" i="1"/>
  <c r="AA331" i="1"/>
  <c r="AA332" i="1"/>
  <c r="AA333" i="1"/>
  <c r="AA334" i="1"/>
  <c r="AA335" i="1"/>
  <c r="AA354" i="1"/>
  <c r="AA355" i="1"/>
  <c r="AA356" i="1"/>
  <c r="AA357" i="1"/>
  <c r="AA358" i="1"/>
  <c r="AA359" i="1"/>
  <c r="AA360" i="1"/>
  <c r="AA361" i="1"/>
  <c r="AA362" i="1"/>
  <c r="AA381" i="1"/>
  <c r="AA382" i="1"/>
  <c r="AA383" i="1"/>
  <c r="AA384" i="1"/>
  <c r="AA385" i="1"/>
  <c r="AA386" i="1"/>
  <c r="AA387" i="1"/>
  <c r="AA388" i="1"/>
  <c r="AA389" i="1"/>
  <c r="AA408" i="1"/>
  <c r="AA409" i="1"/>
  <c r="AA410" i="1"/>
  <c r="AA411" i="1"/>
  <c r="AA412" i="1"/>
  <c r="AA413" i="1"/>
  <c r="AA414" i="1"/>
  <c r="AA415" i="1"/>
  <c r="AA416" i="1"/>
  <c r="AA435" i="1"/>
  <c r="AA436" i="1"/>
  <c r="AA437" i="1"/>
  <c r="AA438" i="1"/>
  <c r="AA439" i="1"/>
  <c r="AA440" i="1"/>
  <c r="AA441" i="1"/>
  <c r="AA442" i="1"/>
  <c r="AA443" i="1"/>
  <c r="AA462" i="1"/>
  <c r="AA463" i="1"/>
  <c r="AA464" i="1"/>
  <c r="AA465" i="1"/>
  <c r="AA466" i="1"/>
  <c r="AA467" i="1"/>
  <c r="AA468" i="1"/>
  <c r="AA469" i="1"/>
  <c r="AA470" i="1"/>
  <c r="AA489" i="1"/>
  <c r="AA490" i="1"/>
  <c r="AA491" i="1"/>
  <c r="AA492" i="1"/>
  <c r="AA493" i="1"/>
  <c r="AA494" i="1"/>
  <c r="AA495" i="1"/>
  <c r="AA496" i="1"/>
  <c r="AA497" i="1"/>
  <c r="AA516" i="1"/>
  <c r="AA517" i="1"/>
  <c r="AA518" i="1"/>
  <c r="AA519" i="1"/>
  <c r="AA520" i="1"/>
  <c r="AA521" i="1"/>
  <c r="AA522" i="1"/>
  <c r="AA523" i="1"/>
  <c r="AA524" i="1"/>
  <c r="AA543" i="1"/>
  <c r="AA544" i="1"/>
  <c r="AA545" i="1"/>
  <c r="AA546" i="1"/>
  <c r="AA547" i="1"/>
  <c r="AA548" i="1"/>
  <c r="AA549" i="1"/>
  <c r="AA550" i="1"/>
  <c r="AA551" i="1"/>
  <c r="AA570" i="1"/>
  <c r="AA571" i="1"/>
  <c r="AA572" i="1"/>
  <c r="AA573" i="1"/>
  <c r="AA574" i="1"/>
  <c r="AA575" i="1"/>
  <c r="AA576" i="1"/>
  <c r="AA577" i="1"/>
  <c r="AA578" i="1"/>
  <c r="AA597" i="1"/>
  <c r="AA598" i="1"/>
  <c r="AA599" i="1"/>
  <c r="AA600" i="1"/>
  <c r="AA601" i="1"/>
  <c r="AA602" i="1"/>
  <c r="AA603" i="1"/>
  <c r="AA604" i="1"/>
  <c r="AA605" i="1"/>
  <c r="AA624" i="1"/>
  <c r="AA625" i="1"/>
  <c r="AA626" i="1"/>
  <c r="AA627" i="1"/>
  <c r="AA628" i="1"/>
  <c r="AA629" i="1"/>
  <c r="AA630" i="1"/>
  <c r="AA631" i="1"/>
  <c r="AA632" i="1"/>
  <c r="AA651" i="1"/>
  <c r="AA652" i="1"/>
  <c r="AA653" i="1"/>
  <c r="AA654" i="1"/>
  <c r="AA655" i="1"/>
  <c r="AA656" i="1"/>
  <c r="AA657" i="1"/>
  <c r="AA658" i="1"/>
  <c r="AA659" i="1"/>
  <c r="AA678" i="1"/>
  <c r="AA679" i="1"/>
  <c r="AA680" i="1"/>
  <c r="AA681" i="1"/>
  <c r="AA682" i="1"/>
  <c r="AA683" i="1"/>
  <c r="AA684" i="1"/>
  <c r="AA685" i="1"/>
  <c r="AA686" i="1"/>
  <c r="AA705" i="1"/>
  <c r="AA706" i="1"/>
  <c r="AA707" i="1"/>
  <c r="AA708" i="1"/>
  <c r="AA709" i="1"/>
  <c r="AA710" i="1"/>
  <c r="AA711" i="1"/>
  <c r="AA712" i="1"/>
  <c r="AA713" i="1"/>
  <c r="AA732" i="1"/>
  <c r="AA733" i="1"/>
  <c r="AA734" i="1"/>
  <c r="AA735" i="1"/>
  <c r="AA736" i="1"/>
  <c r="AA737" i="1"/>
  <c r="AA738" i="1"/>
  <c r="AA739" i="1"/>
  <c r="AA740" i="1"/>
  <c r="AA759" i="1"/>
  <c r="AA760" i="1"/>
  <c r="AA761" i="1"/>
  <c r="AA762" i="1"/>
  <c r="AA763" i="1"/>
  <c r="AA764" i="1"/>
  <c r="AA765" i="1"/>
  <c r="AA766" i="1"/>
  <c r="AA767" i="1"/>
  <c r="AA786" i="1"/>
  <c r="AA787" i="1"/>
  <c r="AA788" i="1"/>
  <c r="AA789" i="1"/>
  <c r="AA790" i="1"/>
  <c r="AA791" i="1"/>
  <c r="AA792" i="1"/>
  <c r="AA793" i="1"/>
  <c r="AA794" i="1"/>
  <c r="AA813" i="1"/>
  <c r="AA814" i="1"/>
  <c r="AA815" i="1"/>
  <c r="AA816" i="1"/>
  <c r="AA817" i="1"/>
  <c r="AA818" i="1"/>
  <c r="AA819" i="1"/>
  <c r="AA820" i="1"/>
  <c r="AA821" i="1"/>
  <c r="AA840" i="1"/>
  <c r="AA841" i="1"/>
  <c r="AA842" i="1"/>
  <c r="AA843" i="1"/>
  <c r="AA844" i="1"/>
  <c r="AA845" i="1"/>
  <c r="AA846" i="1"/>
  <c r="AA847" i="1"/>
  <c r="AA848" i="1"/>
  <c r="AA867" i="1"/>
  <c r="AA868" i="1"/>
  <c r="AA869" i="1"/>
  <c r="AA870" i="1"/>
  <c r="AA871" i="1"/>
  <c r="AA872" i="1"/>
  <c r="AA873" i="1"/>
  <c r="AA874" i="1"/>
  <c r="AA875" i="1"/>
  <c r="AA894" i="1"/>
  <c r="AA895" i="1"/>
  <c r="AA896" i="1"/>
  <c r="AA897" i="1"/>
  <c r="AA898" i="1"/>
  <c r="AA899" i="1"/>
  <c r="AA900" i="1"/>
  <c r="AA901" i="1"/>
  <c r="AA902" i="1"/>
  <c r="AA921" i="1"/>
  <c r="AA922" i="1"/>
  <c r="AA923" i="1"/>
  <c r="AA924" i="1"/>
  <c r="AA925" i="1"/>
  <c r="AA926" i="1"/>
  <c r="AA927" i="1"/>
  <c r="AA928" i="1"/>
  <c r="AA929" i="1"/>
  <c r="AA948" i="1"/>
  <c r="AA949" i="1"/>
  <c r="AA950" i="1"/>
  <c r="AA951" i="1"/>
  <c r="AA952" i="1"/>
  <c r="AA953" i="1"/>
  <c r="AA954" i="1"/>
  <c r="AA955" i="1"/>
  <c r="AA956" i="1"/>
  <c r="AA975" i="1"/>
  <c r="AA976" i="1"/>
  <c r="AA977" i="1"/>
  <c r="AA978" i="1"/>
  <c r="AA979" i="1"/>
  <c r="AA980" i="1"/>
  <c r="AA981" i="1"/>
  <c r="AA982" i="1"/>
  <c r="AA983" i="1"/>
  <c r="AA1002" i="1"/>
  <c r="AA1003" i="1"/>
  <c r="AA1004" i="1"/>
  <c r="AA1005" i="1"/>
  <c r="AA1006" i="1"/>
  <c r="AA1007" i="1"/>
  <c r="AA1008" i="1"/>
  <c r="AA1009" i="1"/>
  <c r="AA1010" i="1"/>
  <c r="AA1029" i="1"/>
  <c r="AA1030" i="1"/>
  <c r="AA1031" i="1"/>
  <c r="AA1032" i="1"/>
  <c r="AA1033" i="1"/>
  <c r="AA1034" i="1"/>
  <c r="AA1035" i="1"/>
  <c r="AA1036" i="1"/>
  <c r="AA1037" i="1"/>
  <c r="AA1056" i="1"/>
  <c r="AA1057" i="1"/>
  <c r="AA1058" i="1"/>
  <c r="AA1059" i="1"/>
  <c r="AA1060" i="1"/>
  <c r="AA1061" i="1"/>
  <c r="AA1062" i="1"/>
  <c r="AA1063" i="1"/>
  <c r="AA1064" i="1"/>
  <c r="AA1083" i="1"/>
  <c r="AA1084" i="1"/>
  <c r="AA1085" i="1"/>
  <c r="AA1086" i="1"/>
  <c r="AA1087" i="1"/>
  <c r="AA1088" i="1"/>
  <c r="AA1089" i="1"/>
  <c r="AA1090" i="1"/>
  <c r="AA1091" i="1"/>
  <c r="AA1110" i="1"/>
  <c r="AA1111" i="1"/>
  <c r="AA1112" i="1"/>
  <c r="AA1113" i="1"/>
  <c r="AA1114" i="1"/>
  <c r="AA1115" i="1"/>
  <c r="AA1116" i="1"/>
  <c r="AA1117" i="1"/>
  <c r="AA1118" i="1"/>
  <c r="AA1137" i="1"/>
  <c r="AA1138" i="1"/>
  <c r="AA1139" i="1"/>
  <c r="AA1140" i="1"/>
  <c r="AA1141" i="1"/>
  <c r="AA1142" i="1"/>
  <c r="AA1143" i="1"/>
  <c r="AA1144" i="1"/>
  <c r="AA1145" i="1"/>
  <c r="AA1164" i="1"/>
  <c r="AA1165" i="1"/>
  <c r="AA1166" i="1"/>
  <c r="AA1167" i="1"/>
  <c r="AA1168" i="1"/>
  <c r="AA1169" i="1"/>
  <c r="AA1170" i="1"/>
  <c r="AA1171" i="1"/>
  <c r="AA1172" i="1"/>
  <c r="AA1191" i="1"/>
  <c r="AA1192" i="1"/>
  <c r="AA1193" i="1"/>
  <c r="AA1194" i="1"/>
  <c r="AA1195" i="1"/>
  <c r="AA1196" i="1"/>
  <c r="AA1197" i="1"/>
  <c r="AA1198" i="1"/>
  <c r="AA1199" i="1"/>
  <c r="AA1218" i="1"/>
  <c r="AA1219" i="1"/>
  <c r="AA1220" i="1"/>
  <c r="AA1221" i="1"/>
  <c r="AA1222" i="1"/>
  <c r="AA1223" i="1"/>
  <c r="AA1224" i="1"/>
  <c r="AA1225" i="1"/>
  <c r="AA1226" i="1"/>
  <c r="AA1245" i="1"/>
  <c r="AA1246" i="1"/>
  <c r="AA1247" i="1"/>
  <c r="AA1248" i="1"/>
  <c r="AA1249" i="1"/>
  <c r="AA1250" i="1"/>
  <c r="AA1251" i="1"/>
  <c r="AA1252" i="1"/>
  <c r="AA1253" i="1"/>
  <c r="AA1272" i="1"/>
  <c r="AA1273" i="1"/>
  <c r="AA1274" i="1"/>
  <c r="AA1275" i="1"/>
  <c r="AA1276" i="1"/>
  <c r="AA1277" i="1"/>
  <c r="AA1278" i="1"/>
  <c r="AA1279" i="1"/>
  <c r="AA1280" i="1"/>
  <c r="AA1299" i="1"/>
  <c r="AA1300" i="1"/>
  <c r="AA1301" i="1"/>
  <c r="AA1302" i="1"/>
  <c r="AA1303" i="1"/>
  <c r="AA1304" i="1"/>
  <c r="AA1305" i="1"/>
  <c r="AA1306" i="1"/>
  <c r="AA1307" i="1"/>
  <c r="AA1326" i="1"/>
  <c r="AA1327" i="1"/>
  <c r="AA1328" i="1"/>
  <c r="AA1329" i="1"/>
  <c r="AA1330" i="1"/>
  <c r="AA1331" i="1"/>
  <c r="AA1332" i="1"/>
  <c r="AA1333" i="1"/>
  <c r="AA1334" i="1"/>
  <c r="AA1353" i="1"/>
  <c r="AA1354" i="1"/>
  <c r="AA1355" i="1"/>
  <c r="AA1356" i="1"/>
  <c r="AA1357" i="1"/>
  <c r="AA1358" i="1"/>
  <c r="AA1359" i="1"/>
  <c r="AA1360" i="1"/>
  <c r="AA1361" i="1"/>
  <c r="AA1380" i="1"/>
  <c r="AA1381" i="1"/>
  <c r="AA1382" i="1"/>
  <c r="AA1383" i="1"/>
  <c r="AA1384" i="1"/>
  <c r="AA1385" i="1"/>
  <c r="AA1386" i="1"/>
  <c r="AA1387" i="1"/>
  <c r="AA1388" i="1"/>
  <c r="AA1407" i="1"/>
  <c r="AA1408" i="1"/>
  <c r="AA1409" i="1"/>
  <c r="AA1410" i="1"/>
  <c r="AA1411" i="1"/>
  <c r="AA1412" i="1"/>
  <c r="AA1413" i="1"/>
  <c r="AA1414" i="1"/>
  <c r="AA1415" i="1"/>
  <c r="AA1434" i="1"/>
  <c r="AA1435" i="1"/>
  <c r="AA1436" i="1"/>
  <c r="AA1437" i="1"/>
  <c r="AA1438" i="1"/>
  <c r="AA1439" i="1"/>
  <c r="AA1440" i="1"/>
  <c r="AA1441" i="1"/>
  <c r="AA1442" i="1"/>
  <c r="AA1461" i="1"/>
  <c r="AA1462" i="1"/>
  <c r="AA1463" i="1"/>
  <c r="AA1464" i="1"/>
  <c r="AA1465" i="1"/>
  <c r="AA1466" i="1"/>
  <c r="AA1467" i="1"/>
  <c r="AA1468" i="1"/>
  <c r="AA1469" i="1"/>
  <c r="AA1488" i="1"/>
  <c r="AA1489" i="1"/>
  <c r="AA1490" i="1"/>
  <c r="AA1491" i="1"/>
  <c r="AA1492" i="1"/>
  <c r="AA1493" i="1"/>
  <c r="AA1494" i="1"/>
  <c r="AA1495" i="1"/>
  <c r="AA1496" i="1"/>
  <c r="AA1515" i="1"/>
  <c r="AA1516" i="1"/>
  <c r="AA1517" i="1"/>
  <c r="AA1518" i="1"/>
  <c r="AA1519" i="1"/>
  <c r="AA1520" i="1"/>
  <c r="AA1521" i="1"/>
  <c r="AA1522" i="1"/>
  <c r="AA1523" i="1"/>
  <c r="AA1542" i="1"/>
  <c r="AA1543" i="1"/>
  <c r="AA1544" i="1"/>
  <c r="AA1545" i="1"/>
  <c r="AA1546" i="1"/>
  <c r="AA1547" i="1"/>
  <c r="AA1548" i="1"/>
  <c r="AA1549" i="1"/>
  <c r="AA1550" i="1"/>
  <c r="AA3" i="1"/>
  <c r="AL1562" i="1" l="1"/>
  <c r="AL1563" i="1"/>
  <c r="AL1564" i="1"/>
  <c r="AL1565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3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3" i="1"/>
  <c r="O29" i="1"/>
  <c r="O28" i="1"/>
  <c r="Q29" i="1"/>
  <c r="Q28" i="1"/>
  <c r="Q27" i="1"/>
  <c r="Q24" i="1"/>
  <c r="Q23" i="1"/>
  <c r="Q22" i="1"/>
  <c r="O24" i="1"/>
  <c r="O23" i="1"/>
  <c r="O22" i="1"/>
  <c r="O21" i="1"/>
  <c r="Q18" i="1"/>
  <c r="Q16" i="1"/>
  <c r="Q15" i="1"/>
  <c r="Q17" i="1"/>
  <c r="O18" i="1"/>
  <c r="O17" i="1"/>
  <c r="O16" i="1"/>
  <c r="O15" i="1"/>
  <c r="R12" i="1"/>
  <c r="R11" i="1"/>
  <c r="AO22" i="1" l="1"/>
  <c r="AO26" i="1"/>
  <c r="AO50" i="1"/>
  <c r="AO54" i="1"/>
  <c r="AO78" i="1"/>
  <c r="AO82" i="1"/>
  <c r="AO102" i="1"/>
  <c r="AO106" i="1"/>
  <c r="AO110" i="1"/>
  <c r="AO130" i="1"/>
  <c r="AO134" i="1"/>
  <c r="AO158" i="1"/>
  <c r="AO162" i="1"/>
  <c r="AO186" i="1"/>
  <c r="AO190" i="1"/>
  <c r="AO210" i="1"/>
  <c r="AO214" i="1"/>
  <c r="AO218" i="1"/>
  <c r="AO238" i="1"/>
  <c r="AO242" i="1"/>
  <c r="AO266" i="1"/>
  <c r="AO270" i="1"/>
  <c r="AO294" i="1"/>
  <c r="AO298" i="1"/>
  <c r="AO318" i="1"/>
  <c r="AO322" i="1"/>
  <c r="AO326" i="1"/>
  <c r="AO346" i="1"/>
  <c r="AO350" i="1"/>
  <c r="AO374" i="1"/>
  <c r="AO378" i="1"/>
  <c r="AO402" i="1"/>
  <c r="AO406" i="1"/>
  <c r="AO426" i="1"/>
  <c r="AO430" i="1"/>
  <c r="AO434" i="1"/>
  <c r="AO454" i="1"/>
  <c r="AO458" i="1"/>
  <c r="AO482" i="1"/>
  <c r="AO486" i="1"/>
  <c r="AO510" i="1"/>
  <c r="AO514" i="1"/>
  <c r="AO534" i="1"/>
  <c r="AO538" i="1"/>
  <c r="AO542" i="1"/>
  <c r="AO562" i="1"/>
  <c r="AO566" i="1"/>
  <c r="AO590" i="1"/>
  <c r="AO594" i="1"/>
  <c r="AO618" i="1"/>
  <c r="AO622" i="1"/>
  <c r="AO642" i="1"/>
  <c r="AO646" i="1"/>
  <c r="AO650" i="1"/>
  <c r="AO670" i="1"/>
  <c r="AO674" i="1"/>
  <c r="AO698" i="1"/>
  <c r="AO702" i="1"/>
  <c r="AO726" i="1"/>
  <c r="AO730" i="1"/>
  <c r="AO750" i="1"/>
  <c r="AO754" i="1"/>
  <c r="AO758" i="1"/>
  <c r="AO778" i="1"/>
  <c r="AO782" i="1"/>
  <c r="AO806" i="1"/>
  <c r="AO810" i="1"/>
  <c r="AO834" i="1"/>
  <c r="AO838" i="1"/>
  <c r="AO858" i="1"/>
  <c r="AO862" i="1"/>
  <c r="AO866" i="1"/>
  <c r="AO886" i="1"/>
  <c r="AO890" i="1"/>
  <c r="AO914" i="1"/>
  <c r="AO918" i="1"/>
  <c r="AO942" i="1"/>
  <c r="AO946" i="1"/>
  <c r="AO966" i="1"/>
  <c r="AO970" i="1"/>
  <c r="AO974" i="1"/>
  <c r="AO994" i="1"/>
  <c r="AO998" i="1"/>
  <c r="AO1022" i="1"/>
  <c r="AO1026" i="1"/>
  <c r="AO21" i="1"/>
  <c r="AO25" i="1"/>
  <c r="AO29" i="1"/>
  <c r="AO49" i="1"/>
  <c r="AO53" i="1"/>
  <c r="AO77" i="1"/>
  <c r="AO81" i="1"/>
  <c r="AO105" i="1"/>
  <c r="AO109" i="1"/>
  <c r="AO129" i="1"/>
  <c r="AO133" i="1"/>
  <c r="AO137" i="1"/>
  <c r="AO157" i="1"/>
  <c r="AO161" i="1"/>
  <c r="AO185" i="1"/>
  <c r="AO189" i="1"/>
  <c r="AO213" i="1"/>
  <c r="AO217" i="1"/>
  <c r="AO237" i="1"/>
  <c r="AO241" i="1"/>
  <c r="AO245" i="1"/>
  <c r="AO265" i="1"/>
  <c r="AO269" i="1"/>
  <c r="AO293" i="1"/>
  <c r="AO297" i="1"/>
  <c r="AO321" i="1"/>
  <c r="AO325" i="1"/>
  <c r="AO345" i="1"/>
  <c r="AO349" i="1"/>
  <c r="AO353" i="1"/>
  <c r="AO373" i="1"/>
  <c r="AO377" i="1"/>
  <c r="AO401" i="1"/>
  <c r="AO405" i="1"/>
  <c r="AO429" i="1"/>
  <c r="AO433" i="1"/>
  <c r="AO453" i="1"/>
  <c r="AO457" i="1"/>
  <c r="AO461" i="1"/>
  <c r="AO481" i="1"/>
  <c r="AO485" i="1"/>
  <c r="AO509" i="1"/>
  <c r="AO513" i="1"/>
  <c r="AO537" i="1"/>
  <c r="AO541" i="1"/>
  <c r="AO561" i="1"/>
  <c r="AO565" i="1"/>
  <c r="AO569" i="1"/>
  <c r="AO589" i="1"/>
  <c r="AO593" i="1"/>
  <c r="AO617" i="1"/>
  <c r="AO621" i="1"/>
  <c r="AO645" i="1"/>
  <c r="AO649" i="1"/>
  <c r="AO669" i="1"/>
  <c r="AO673" i="1"/>
  <c r="AO677" i="1"/>
  <c r="AO697" i="1"/>
  <c r="AO701" i="1"/>
  <c r="AO725" i="1"/>
  <c r="AO729" i="1"/>
  <c r="AO753" i="1"/>
  <c r="AO757" i="1"/>
  <c r="AO777" i="1"/>
  <c r="AO781" i="1"/>
  <c r="AO785" i="1"/>
  <c r="AO805" i="1"/>
  <c r="AO809" i="1"/>
  <c r="AO833" i="1"/>
  <c r="AO837" i="1"/>
  <c r="AO861" i="1"/>
  <c r="AO865" i="1"/>
  <c r="AO885" i="1"/>
  <c r="AO889" i="1"/>
  <c r="AO893" i="1"/>
  <c r="AO913" i="1"/>
  <c r="AO917" i="1"/>
  <c r="AO941" i="1"/>
  <c r="AO945" i="1"/>
  <c r="AO969" i="1"/>
  <c r="AO973" i="1"/>
  <c r="AO993" i="1"/>
  <c r="AO997" i="1"/>
  <c r="AO1001" i="1"/>
  <c r="AO1021" i="1"/>
  <c r="AO1025" i="1"/>
  <c r="AO24" i="1"/>
  <c r="AO28" i="1"/>
  <c r="AO48" i="1"/>
  <c r="AO52" i="1"/>
  <c r="AO56" i="1"/>
  <c r="AO76" i="1"/>
  <c r="AO80" i="1"/>
  <c r="AO104" i="1"/>
  <c r="AO108" i="1"/>
  <c r="AO132" i="1"/>
  <c r="AO136" i="1"/>
  <c r="AO156" i="1"/>
  <c r="AO160" i="1"/>
  <c r="AO164" i="1"/>
  <c r="AO184" i="1"/>
  <c r="AO188" i="1"/>
  <c r="AO212" i="1"/>
  <c r="AO216" i="1"/>
  <c r="AO240" i="1"/>
  <c r="AO244" i="1"/>
  <c r="AO264" i="1"/>
  <c r="AO268" i="1"/>
  <c r="AO272" i="1"/>
  <c r="AO292" i="1"/>
  <c r="AO296" i="1"/>
  <c r="AO320" i="1"/>
  <c r="AO324" i="1"/>
  <c r="AO348" i="1"/>
  <c r="AO352" i="1"/>
  <c r="AO372" i="1"/>
  <c r="AO376" i="1"/>
  <c r="AO380" i="1"/>
  <c r="AO400" i="1"/>
  <c r="AO404" i="1"/>
  <c r="AO428" i="1"/>
  <c r="AO432" i="1"/>
  <c r="AO456" i="1"/>
  <c r="AO460" i="1"/>
  <c r="AO480" i="1"/>
  <c r="AO484" i="1"/>
  <c r="AO488" i="1"/>
  <c r="AO508" i="1"/>
  <c r="AO512" i="1"/>
  <c r="AO536" i="1"/>
  <c r="AO540" i="1"/>
  <c r="AO564" i="1"/>
  <c r="AO568" i="1"/>
  <c r="AO588" i="1"/>
  <c r="AO592" i="1"/>
  <c r="AO596" i="1"/>
  <c r="AO616" i="1"/>
  <c r="AO620" i="1"/>
  <c r="AO644" i="1"/>
  <c r="AO648" i="1"/>
  <c r="AO672" i="1"/>
  <c r="AO676" i="1"/>
  <c r="AO696" i="1"/>
  <c r="AO700" i="1"/>
  <c r="AO704" i="1"/>
  <c r="AO724" i="1"/>
  <c r="AO728" i="1"/>
  <c r="AO752" i="1"/>
  <c r="AO756" i="1"/>
  <c r="AO780" i="1"/>
  <c r="AO784" i="1"/>
  <c r="AO804" i="1"/>
  <c r="AO808" i="1"/>
  <c r="AO812" i="1"/>
  <c r="AO832" i="1"/>
  <c r="AO836" i="1"/>
  <c r="AO23" i="1"/>
  <c r="AO55" i="1"/>
  <c r="AO103" i="1"/>
  <c r="AO135" i="1"/>
  <c r="AO183" i="1"/>
  <c r="AO215" i="1"/>
  <c r="AO295" i="1"/>
  <c r="AO375" i="1"/>
  <c r="AO407" i="1"/>
  <c r="AO455" i="1"/>
  <c r="AO487" i="1"/>
  <c r="AO535" i="1"/>
  <c r="AO567" i="1"/>
  <c r="AO615" i="1"/>
  <c r="AO647" i="1"/>
  <c r="AO727" i="1"/>
  <c r="AO807" i="1"/>
  <c r="AO839" i="1"/>
  <c r="AO864" i="1"/>
  <c r="AO888" i="1"/>
  <c r="AO912" i="1"/>
  <c r="AO920" i="1"/>
  <c r="AO944" i="1"/>
  <c r="AO968" i="1"/>
  <c r="AO1000" i="1"/>
  <c r="AO1024" i="1"/>
  <c r="AO1050" i="1"/>
  <c r="AO1054" i="1"/>
  <c r="AO1074" i="1"/>
  <c r="AO1078" i="1"/>
  <c r="AO1082" i="1"/>
  <c r="AO1102" i="1"/>
  <c r="AO1106" i="1"/>
  <c r="AO1130" i="1"/>
  <c r="AO1134" i="1"/>
  <c r="AO1158" i="1"/>
  <c r="AO1162" i="1"/>
  <c r="AO1182" i="1"/>
  <c r="AO1186" i="1"/>
  <c r="AO1190" i="1"/>
  <c r="AO1210" i="1"/>
  <c r="AO1214" i="1"/>
  <c r="AO1238" i="1"/>
  <c r="AO1242" i="1"/>
  <c r="AO1266" i="1"/>
  <c r="AO1270" i="1"/>
  <c r="AO1290" i="1"/>
  <c r="AO1294" i="1"/>
  <c r="AO1298" i="1"/>
  <c r="AO1318" i="1"/>
  <c r="AO1322" i="1"/>
  <c r="AO1346" i="1"/>
  <c r="AO1350" i="1"/>
  <c r="AO1374" i="1"/>
  <c r="AO1378" i="1"/>
  <c r="AO1398" i="1"/>
  <c r="AO1402" i="1"/>
  <c r="AO1406" i="1"/>
  <c r="AO1426" i="1"/>
  <c r="AO1430" i="1"/>
  <c r="AO1454" i="1"/>
  <c r="AO1458" i="1"/>
  <c r="AO1482" i="1"/>
  <c r="AO1486" i="1"/>
  <c r="AO1506" i="1"/>
  <c r="AO1510" i="1"/>
  <c r="AO1514" i="1"/>
  <c r="AO1534" i="1"/>
  <c r="AO1538" i="1"/>
  <c r="AO1562" i="1"/>
  <c r="AO51" i="1"/>
  <c r="AO83" i="1"/>
  <c r="AO131" i="1"/>
  <c r="AO163" i="1"/>
  <c r="AO211" i="1"/>
  <c r="AO243" i="1"/>
  <c r="AO291" i="1"/>
  <c r="AO323" i="1"/>
  <c r="AO403" i="1"/>
  <c r="AO483" i="1"/>
  <c r="AO515" i="1"/>
  <c r="AO563" i="1"/>
  <c r="AO595" i="1"/>
  <c r="AO643" i="1"/>
  <c r="AO675" i="1"/>
  <c r="AO723" i="1"/>
  <c r="AO755" i="1"/>
  <c r="AO835" i="1"/>
  <c r="AO863" i="1"/>
  <c r="AO887" i="1"/>
  <c r="AO919" i="1"/>
  <c r="AO943" i="1"/>
  <c r="AO967" i="1"/>
  <c r="AO999" i="1"/>
  <c r="AO1023" i="1"/>
  <c r="AO1049" i="1"/>
  <c r="AO1053" i="1"/>
  <c r="AO1077" i="1"/>
  <c r="AO1081" i="1"/>
  <c r="AO1101" i="1"/>
  <c r="AO1105" i="1"/>
  <c r="AO1109" i="1"/>
  <c r="AO1129" i="1"/>
  <c r="AO1133" i="1"/>
  <c r="AO1157" i="1"/>
  <c r="AO159" i="1"/>
  <c r="AO191" i="1"/>
  <c r="AO319" i="1"/>
  <c r="AO351" i="1"/>
  <c r="AO511" i="1"/>
  <c r="AO671" i="1"/>
  <c r="AO703" i="1"/>
  <c r="AO831" i="1"/>
  <c r="AO860" i="1"/>
  <c r="AO892" i="1"/>
  <c r="AO940" i="1"/>
  <c r="AO972" i="1"/>
  <c r="AO1020" i="1"/>
  <c r="AO1048" i="1"/>
  <c r="AO1080" i="1"/>
  <c r="AO1104" i="1"/>
  <c r="AO1128" i="1"/>
  <c r="AO1136" i="1"/>
  <c r="AO1160" i="1"/>
  <c r="AO1187" i="1"/>
  <c r="AO1213" i="1"/>
  <c r="AO1240" i="1"/>
  <c r="AO1267" i="1"/>
  <c r="AO1293" i="1"/>
  <c r="AO1320" i="1"/>
  <c r="AO1325" i="1"/>
  <c r="AO1347" i="1"/>
  <c r="AO1352" i="1"/>
  <c r="AO1373" i="1"/>
  <c r="AO1379" i="1"/>
  <c r="AO1400" i="1"/>
  <c r="AO1405" i="1"/>
  <c r="AO1427" i="1"/>
  <c r="AO1432" i="1"/>
  <c r="AO1453" i="1"/>
  <c r="AO1459" i="1"/>
  <c r="AO1480" i="1"/>
  <c r="AO1485" i="1"/>
  <c r="AO1507" i="1"/>
  <c r="AO1512" i="1"/>
  <c r="AO1533" i="1"/>
  <c r="AO1539" i="1"/>
  <c r="AO1560" i="1"/>
  <c r="AO1565" i="1"/>
  <c r="AO27" i="1"/>
  <c r="AO187" i="1"/>
  <c r="AO347" i="1"/>
  <c r="AO379" i="1"/>
  <c r="AO507" i="1"/>
  <c r="AO539" i="1"/>
  <c r="AO699" i="1"/>
  <c r="AO731" i="1"/>
  <c r="AO859" i="1"/>
  <c r="AO891" i="1"/>
  <c r="AO939" i="1"/>
  <c r="AO971" i="1"/>
  <c r="AO1047" i="1"/>
  <c r="AO1055" i="1"/>
  <c r="AO1079" i="1"/>
  <c r="AO1103" i="1"/>
  <c r="AO1135" i="1"/>
  <c r="AO1159" i="1"/>
  <c r="AO1185" i="1"/>
  <c r="AO1212" i="1"/>
  <c r="AO1217" i="1"/>
  <c r="AO1239" i="1"/>
  <c r="AO1244" i="1"/>
  <c r="AO1265" i="1"/>
  <c r="AO1271" i="1"/>
  <c r="AO1292" i="1"/>
  <c r="AO1297" i="1"/>
  <c r="AO1319" i="1"/>
  <c r="AO1324" i="1"/>
  <c r="AO1345" i="1"/>
  <c r="AO1351" i="1"/>
  <c r="AO1372" i="1"/>
  <c r="AO1377" i="1"/>
  <c r="AO1399" i="1"/>
  <c r="AO1404" i="1"/>
  <c r="AO1425" i="1"/>
  <c r="AO1431" i="1"/>
  <c r="AO1452" i="1"/>
  <c r="AO1457" i="1"/>
  <c r="AO1479" i="1"/>
  <c r="AO1484" i="1"/>
  <c r="AO1511" i="1"/>
  <c r="AO1537" i="1"/>
  <c r="AO1564" i="1"/>
  <c r="AO79" i="1"/>
  <c r="AO239" i="1"/>
  <c r="AO271" i="1"/>
  <c r="AO399" i="1"/>
  <c r="AO431" i="1"/>
  <c r="AO591" i="1"/>
  <c r="AO623" i="1"/>
  <c r="AO751" i="1"/>
  <c r="AO783" i="1"/>
  <c r="AO916" i="1"/>
  <c r="AO996" i="1"/>
  <c r="AO1028" i="1"/>
  <c r="AO1052" i="1"/>
  <c r="AO1076" i="1"/>
  <c r="AO1108" i="1"/>
  <c r="AO1132" i="1"/>
  <c r="AO1156" i="1"/>
  <c r="AO1163" i="1"/>
  <c r="AO1184" i="1"/>
  <c r="AO1189" i="1"/>
  <c r="AO1211" i="1"/>
  <c r="AO1216" i="1"/>
  <c r="AO1237" i="1"/>
  <c r="AO1243" i="1"/>
  <c r="AO1264" i="1"/>
  <c r="AO1269" i="1"/>
  <c r="AO1291" i="1"/>
  <c r="AO1296" i="1"/>
  <c r="AO1317" i="1"/>
  <c r="AO1323" i="1"/>
  <c r="AO1344" i="1"/>
  <c r="AO1349" i="1"/>
  <c r="AO1371" i="1"/>
  <c r="AO1376" i="1"/>
  <c r="AO1403" i="1"/>
  <c r="AO1429" i="1"/>
  <c r="AO1456" i="1"/>
  <c r="AO1483" i="1"/>
  <c r="AO1509" i="1"/>
  <c r="AO1536" i="1"/>
  <c r="AO1541" i="1"/>
  <c r="AO1563" i="1"/>
  <c r="AO107" i="1"/>
  <c r="AO619" i="1"/>
  <c r="AO995" i="1"/>
  <c r="AO1075" i="1"/>
  <c r="AO1107" i="1"/>
  <c r="AO1188" i="1"/>
  <c r="AO1209" i="1"/>
  <c r="AO1295" i="1"/>
  <c r="AO1401" i="1"/>
  <c r="AO1487" i="1"/>
  <c r="AO1508" i="1"/>
  <c r="AO75" i="1"/>
  <c r="AO459" i="1"/>
  <c r="AO915" i="1"/>
  <c r="AO1131" i="1"/>
  <c r="AO1161" i="1"/>
  <c r="AO1183" i="1"/>
  <c r="AO1268" i="1"/>
  <c r="AO1375" i="1"/>
  <c r="AO1460" i="1"/>
  <c r="AO1481" i="1"/>
  <c r="AO299" i="1"/>
  <c r="AO427" i="1"/>
  <c r="AO811" i="1"/>
  <c r="AO1027" i="1"/>
  <c r="AO1155" i="1"/>
  <c r="AO1241" i="1"/>
  <c r="AO1263" i="1"/>
  <c r="AO1348" i="1"/>
  <c r="AO1433" i="1"/>
  <c r="AO1455" i="1"/>
  <c r="AO1540" i="1"/>
  <c r="AO1561" i="1"/>
  <c r="AO1535" i="1"/>
  <c r="AO267" i="1"/>
  <c r="AO779" i="1"/>
  <c r="AO1051" i="1"/>
  <c r="AO1428" i="1"/>
  <c r="AO1513" i="1"/>
  <c r="AO947" i="1"/>
  <c r="AO1215" i="1"/>
  <c r="AO1236" i="1"/>
  <c r="AO1321" i="1"/>
  <c r="AM1302" i="1"/>
  <c r="AM1306" i="1"/>
  <c r="AM1310" i="1"/>
  <c r="AM1314" i="1"/>
  <c r="AM1318" i="1"/>
  <c r="AM1322" i="1"/>
  <c r="AM1326" i="1"/>
  <c r="AM1330" i="1"/>
  <c r="AM1334" i="1"/>
  <c r="AM1338" i="1"/>
  <c r="AM1342" i="1"/>
  <c r="AM1346" i="1"/>
  <c r="AM1301" i="1"/>
  <c r="AM1305" i="1"/>
  <c r="AM1309" i="1"/>
  <c r="AM1313" i="1"/>
  <c r="AM1317" i="1"/>
  <c r="AM1321" i="1"/>
  <c r="AM1325" i="1"/>
  <c r="AM1329" i="1"/>
  <c r="AM1333" i="1"/>
  <c r="AM1337" i="1"/>
  <c r="AM1341" i="1"/>
  <c r="AM1303" i="1"/>
  <c r="AM1311" i="1"/>
  <c r="AM1319" i="1"/>
  <c r="AM1327" i="1"/>
  <c r="AM1335" i="1"/>
  <c r="AM1343" i="1"/>
  <c r="AM1348" i="1"/>
  <c r="AM1352" i="1"/>
  <c r="AM1356" i="1"/>
  <c r="AM1360" i="1"/>
  <c r="AM1364" i="1"/>
  <c r="AM1368" i="1"/>
  <c r="AM1372" i="1"/>
  <c r="AM1376" i="1"/>
  <c r="AM1380" i="1"/>
  <c r="AM1384" i="1"/>
  <c r="AM1388" i="1"/>
  <c r="AM1392" i="1"/>
  <c r="AM1396" i="1"/>
  <c r="AM1400" i="1"/>
  <c r="AM1404" i="1"/>
  <c r="AM1408" i="1"/>
  <c r="AM1412" i="1"/>
  <c r="AM1416" i="1"/>
  <c r="AM1420" i="1"/>
  <c r="AM1424" i="1"/>
  <c r="AM1428" i="1"/>
  <c r="AM1432" i="1"/>
  <c r="AM1436" i="1"/>
  <c r="AM1440" i="1"/>
  <c r="AM1444" i="1"/>
  <c r="AM1448" i="1"/>
  <c r="AM1452" i="1"/>
  <c r="AM1456" i="1"/>
  <c r="AM1460" i="1"/>
  <c r="AM1464" i="1"/>
  <c r="AM1468" i="1"/>
  <c r="AM1472" i="1"/>
  <c r="AM1476" i="1"/>
  <c r="AM1480" i="1"/>
  <c r="AM1484" i="1"/>
  <c r="AM1488" i="1"/>
  <c r="AM1492" i="1"/>
  <c r="AM1496" i="1"/>
  <c r="AM1500" i="1"/>
  <c r="AM1504" i="1"/>
  <c r="AM1508" i="1"/>
  <c r="AM1512" i="1"/>
  <c r="AM1516" i="1"/>
  <c r="AM1520" i="1"/>
  <c r="AM1524" i="1"/>
  <c r="AM1528" i="1"/>
  <c r="AM1532" i="1"/>
  <c r="AM1536" i="1"/>
  <c r="AM1540" i="1"/>
  <c r="AM1544" i="1"/>
  <c r="AM1548" i="1"/>
  <c r="AM1552" i="1"/>
  <c r="AM1556" i="1"/>
  <c r="AM1560" i="1"/>
  <c r="AM1564" i="1"/>
  <c r="AM1558" i="1"/>
  <c r="AM1304" i="1"/>
  <c r="AM1320" i="1"/>
  <c r="AM1344" i="1"/>
  <c r="AM1357" i="1"/>
  <c r="AM1369" i="1"/>
  <c r="AM1381" i="1"/>
  <c r="AM1397" i="1"/>
  <c r="AM1409" i="1"/>
  <c r="AM1525" i="1"/>
  <c r="AM1529" i="1"/>
  <c r="AM1533" i="1"/>
  <c r="AM1537" i="1"/>
  <c r="AM1541" i="1"/>
  <c r="AM1545" i="1"/>
  <c r="AM1549" i="1"/>
  <c r="AM1553" i="1"/>
  <c r="AM1557" i="1"/>
  <c r="H1557" i="1" s="1"/>
  <c r="AM1561" i="1"/>
  <c r="AM1565" i="1"/>
  <c r="AM1300" i="1"/>
  <c r="AM1308" i="1"/>
  <c r="AM1316" i="1"/>
  <c r="AM1324" i="1"/>
  <c r="AM1332" i="1"/>
  <c r="AM1340" i="1"/>
  <c r="AM1347" i="1"/>
  <c r="AM1351" i="1"/>
  <c r="AM1355" i="1"/>
  <c r="AM1359" i="1"/>
  <c r="AM1363" i="1"/>
  <c r="AM1367" i="1"/>
  <c r="AM1371" i="1"/>
  <c r="AM1375" i="1"/>
  <c r="AM1379" i="1"/>
  <c r="AM1383" i="1"/>
  <c r="AM1387" i="1"/>
  <c r="AM1391" i="1"/>
  <c r="AM1395" i="1"/>
  <c r="AM1399" i="1"/>
  <c r="AM1403" i="1"/>
  <c r="AM1407" i="1"/>
  <c r="AM1411" i="1"/>
  <c r="AM1415" i="1"/>
  <c r="AM1419" i="1"/>
  <c r="AM1423" i="1"/>
  <c r="AM1427" i="1"/>
  <c r="AM1431" i="1"/>
  <c r="AM1435" i="1"/>
  <c r="AM1439" i="1"/>
  <c r="AM1443" i="1"/>
  <c r="AM1447" i="1"/>
  <c r="AM1451" i="1"/>
  <c r="AM1455" i="1"/>
  <c r="AM1459" i="1"/>
  <c r="AM1463" i="1"/>
  <c r="AM1467" i="1"/>
  <c r="AM1471" i="1"/>
  <c r="AM1475" i="1"/>
  <c r="AM1479" i="1"/>
  <c r="AM1483" i="1"/>
  <c r="AM1487" i="1"/>
  <c r="AM1491" i="1"/>
  <c r="AM1495" i="1"/>
  <c r="AM1499" i="1"/>
  <c r="AM1503" i="1"/>
  <c r="AM1507" i="1"/>
  <c r="AM1511" i="1"/>
  <c r="AM1515" i="1"/>
  <c r="AM1519" i="1"/>
  <c r="AM1523" i="1"/>
  <c r="AM1527" i="1"/>
  <c r="AM1531" i="1"/>
  <c r="AM1535" i="1"/>
  <c r="AM1539" i="1"/>
  <c r="AM1543" i="1"/>
  <c r="AM1547" i="1"/>
  <c r="AM1551" i="1"/>
  <c r="H1551" i="1" s="1"/>
  <c r="AM1555" i="1"/>
  <c r="AM1559" i="1"/>
  <c r="AM1563" i="1"/>
  <c r="AM1554" i="1"/>
  <c r="AM1328" i="1"/>
  <c r="AM1349" i="1"/>
  <c r="AM1361" i="1"/>
  <c r="AM1373" i="1"/>
  <c r="AM1385" i="1"/>
  <c r="AM1393" i="1"/>
  <c r="AM1405" i="1"/>
  <c r="AM1417" i="1"/>
  <c r="AM1421" i="1"/>
  <c r="AM1429" i="1"/>
  <c r="AM1437" i="1"/>
  <c r="AM1445" i="1"/>
  <c r="AM1453" i="1"/>
  <c r="AM1461" i="1"/>
  <c r="AM1469" i="1"/>
  <c r="AM1477" i="1"/>
  <c r="AM1485" i="1"/>
  <c r="AM1489" i="1"/>
  <c r="AM1493" i="1"/>
  <c r="AM1497" i="1"/>
  <c r="AM1501" i="1"/>
  <c r="AM1505" i="1"/>
  <c r="AM1509" i="1"/>
  <c r="AM1513" i="1"/>
  <c r="AM1517" i="1"/>
  <c r="AM1521" i="1"/>
  <c r="AM1299" i="1"/>
  <c r="AM1307" i="1"/>
  <c r="AM1315" i="1"/>
  <c r="AM1323" i="1"/>
  <c r="AM1331" i="1"/>
  <c r="AM1339" i="1"/>
  <c r="AM1345" i="1"/>
  <c r="AM1350" i="1"/>
  <c r="AM1354" i="1"/>
  <c r="AM1358" i="1"/>
  <c r="AM1362" i="1"/>
  <c r="AM1366" i="1"/>
  <c r="AM1370" i="1"/>
  <c r="AM1374" i="1"/>
  <c r="AM1378" i="1"/>
  <c r="AM1382" i="1"/>
  <c r="AM1386" i="1"/>
  <c r="AM1390" i="1"/>
  <c r="AM1394" i="1"/>
  <c r="AM1398" i="1"/>
  <c r="AM1402" i="1"/>
  <c r="AM1406" i="1"/>
  <c r="AM1410" i="1"/>
  <c r="AM1414" i="1"/>
  <c r="AM1418" i="1"/>
  <c r="AM1422" i="1"/>
  <c r="AM1426" i="1"/>
  <c r="AM1430" i="1"/>
  <c r="AM1434" i="1"/>
  <c r="AM1438" i="1"/>
  <c r="AM1442" i="1"/>
  <c r="AM1446" i="1"/>
  <c r="AM1450" i="1"/>
  <c r="AM1454" i="1"/>
  <c r="AM1458" i="1"/>
  <c r="AM1462" i="1"/>
  <c r="AM1466" i="1"/>
  <c r="AM1470" i="1"/>
  <c r="AM1474" i="1"/>
  <c r="AM1478" i="1"/>
  <c r="AM1482" i="1"/>
  <c r="AM1486" i="1"/>
  <c r="AM1490" i="1"/>
  <c r="AM1494" i="1"/>
  <c r="AM1498" i="1"/>
  <c r="AM1502" i="1"/>
  <c r="AM1506" i="1"/>
  <c r="AM1510" i="1"/>
  <c r="AM1514" i="1"/>
  <c r="AM1518" i="1"/>
  <c r="AM1522" i="1"/>
  <c r="AM1526" i="1"/>
  <c r="AM1530" i="1"/>
  <c r="AM1534" i="1"/>
  <c r="H1534" i="1" s="1"/>
  <c r="AM1538" i="1"/>
  <c r="AM1542" i="1"/>
  <c r="AM1546" i="1"/>
  <c r="AM1550" i="1"/>
  <c r="AM1562" i="1"/>
  <c r="AM1312" i="1"/>
  <c r="AM1336" i="1"/>
  <c r="AM1353" i="1"/>
  <c r="AM1365" i="1"/>
  <c r="AM1377" i="1"/>
  <c r="AM1389" i="1"/>
  <c r="AM1401" i="1"/>
  <c r="AM1413" i="1"/>
  <c r="AM1425" i="1"/>
  <c r="AM1433" i="1"/>
  <c r="AM1441" i="1"/>
  <c r="AM1449" i="1"/>
  <c r="AM1457" i="1"/>
  <c r="AM1465" i="1"/>
  <c r="AM1473" i="1"/>
  <c r="AM1481" i="1"/>
  <c r="AN219" i="1"/>
  <c r="AN223" i="1"/>
  <c r="AN227" i="1"/>
  <c r="AN231" i="1"/>
  <c r="AN235" i="1"/>
  <c r="AN239" i="1"/>
  <c r="AN243" i="1"/>
  <c r="AN247" i="1"/>
  <c r="AN251" i="1"/>
  <c r="AN255" i="1"/>
  <c r="AN259" i="1"/>
  <c r="AN263" i="1"/>
  <c r="AN267" i="1"/>
  <c r="AN271" i="1"/>
  <c r="AN275" i="1"/>
  <c r="AN279" i="1"/>
  <c r="AN283" i="1"/>
  <c r="AN287" i="1"/>
  <c r="AN291" i="1"/>
  <c r="AN295" i="1"/>
  <c r="AN299" i="1"/>
  <c r="AN303" i="1"/>
  <c r="AN307" i="1"/>
  <c r="AN311" i="1"/>
  <c r="AN315" i="1"/>
  <c r="AN319" i="1"/>
  <c r="AN323" i="1"/>
  <c r="AN651" i="1"/>
  <c r="AN655" i="1"/>
  <c r="AN659" i="1"/>
  <c r="AN663" i="1"/>
  <c r="AN667" i="1"/>
  <c r="AN671" i="1"/>
  <c r="AN675" i="1"/>
  <c r="AN679" i="1"/>
  <c r="AN683" i="1"/>
  <c r="AN687" i="1"/>
  <c r="AN691" i="1"/>
  <c r="AN695" i="1"/>
  <c r="AN699" i="1"/>
  <c r="AN703" i="1"/>
  <c r="AN707" i="1"/>
  <c r="AN711" i="1"/>
  <c r="AN715" i="1"/>
  <c r="AN719" i="1"/>
  <c r="AN723" i="1"/>
  <c r="AN727" i="1"/>
  <c r="AN731" i="1"/>
  <c r="AN735" i="1"/>
  <c r="AN739" i="1"/>
  <c r="AN743" i="1"/>
  <c r="AN747" i="1"/>
  <c r="AN751" i="1"/>
  <c r="AN755" i="1"/>
  <c r="AN222" i="1"/>
  <c r="AN226" i="1"/>
  <c r="AN230" i="1"/>
  <c r="AN234" i="1"/>
  <c r="AN238" i="1"/>
  <c r="AN242" i="1"/>
  <c r="AN246" i="1"/>
  <c r="AN250" i="1"/>
  <c r="AN254" i="1"/>
  <c r="AN258" i="1"/>
  <c r="AN262" i="1"/>
  <c r="AN266" i="1"/>
  <c r="AN270" i="1"/>
  <c r="AN274" i="1"/>
  <c r="AN278" i="1"/>
  <c r="AN282" i="1"/>
  <c r="AN286" i="1"/>
  <c r="AN290" i="1"/>
  <c r="AN294" i="1"/>
  <c r="AN298" i="1"/>
  <c r="AN302" i="1"/>
  <c r="AN306" i="1"/>
  <c r="AN310" i="1"/>
  <c r="AN314" i="1"/>
  <c r="AN318" i="1"/>
  <c r="AN322" i="1"/>
  <c r="AN326" i="1"/>
  <c r="AN654" i="1"/>
  <c r="AN658" i="1"/>
  <c r="AN662" i="1"/>
  <c r="AN666" i="1"/>
  <c r="AN670" i="1"/>
  <c r="AN674" i="1"/>
  <c r="AN678" i="1"/>
  <c r="AN682" i="1"/>
  <c r="AN686" i="1"/>
  <c r="AN690" i="1"/>
  <c r="AN694" i="1"/>
  <c r="AN698" i="1"/>
  <c r="AN702" i="1"/>
  <c r="AN706" i="1"/>
  <c r="AN710" i="1"/>
  <c r="AN714" i="1"/>
  <c r="AN718" i="1"/>
  <c r="AN722" i="1"/>
  <c r="AN726" i="1"/>
  <c r="AN730" i="1"/>
  <c r="AN734" i="1"/>
  <c r="AN738" i="1"/>
  <c r="AN742" i="1"/>
  <c r="AN746" i="1"/>
  <c r="AN750" i="1"/>
  <c r="AN754" i="1"/>
  <c r="AN758" i="1"/>
  <c r="AN1086" i="1"/>
  <c r="AN1090" i="1"/>
  <c r="AN1094" i="1"/>
  <c r="AN1098" i="1"/>
  <c r="AN1102" i="1"/>
  <c r="AN1106" i="1"/>
  <c r="AN1110" i="1"/>
  <c r="AN1114" i="1"/>
  <c r="AN1118" i="1"/>
  <c r="AN1122" i="1"/>
  <c r="AN1126" i="1"/>
  <c r="AN1130" i="1"/>
  <c r="AN1134" i="1"/>
  <c r="AN1138" i="1"/>
  <c r="AN1142" i="1"/>
  <c r="AN1146" i="1"/>
  <c r="AN1150" i="1"/>
  <c r="AN1154" i="1"/>
  <c r="AN1158" i="1"/>
  <c r="AN1162" i="1"/>
  <c r="AN1166" i="1"/>
  <c r="AN1170" i="1"/>
  <c r="AN1174" i="1"/>
  <c r="AN1178" i="1"/>
  <c r="AN1182" i="1"/>
  <c r="AN1186" i="1"/>
  <c r="AN1190" i="1"/>
  <c r="AN1518" i="1"/>
  <c r="AN1522" i="1"/>
  <c r="AN1526" i="1"/>
  <c r="AN1530" i="1"/>
  <c r="AN1534" i="1"/>
  <c r="AN1538" i="1"/>
  <c r="AN1542" i="1"/>
  <c r="AN1546" i="1"/>
  <c r="AN1550" i="1"/>
  <c r="AN1554" i="1"/>
  <c r="AN1558" i="1"/>
  <c r="AN1562" i="1"/>
  <c r="AN221" i="1"/>
  <c r="AN225" i="1"/>
  <c r="AN229" i="1"/>
  <c r="AN233" i="1"/>
  <c r="AN237" i="1"/>
  <c r="AN241" i="1"/>
  <c r="AN245" i="1"/>
  <c r="AN249" i="1"/>
  <c r="AN253" i="1"/>
  <c r="AN257" i="1"/>
  <c r="AN261" i="1"/>
  <c r="AN265" i="1"/>
  <c r="AN269" i="1"/>
  <c r="AN273" i="1"/>
  <c r="AN277" i="1"/>
  <c r="AN281" i="1"/>
  <c r="AN285" i="1"/>
  <c r="AN289" i="1"/>
  <c r="AN293" i="1"/>
  <c r="AN297" i="1"/>
  <c r="AN301" i="1"/>
  <c r="AN305" i="1"/>
  <c r="AN309" i="1"/>
  <c r="AN313" i="1"/>
  <c r="AN317" i="1"/>
  <c r="AN321" i="1"/>
  <c r="AN325" i="1"/>
  <c r="AN653" i="1"/>
  <c r="AN657" i="1"/>
  <c r="AN661" i="1"/>
  <c r="AN665" i="1"/>
  <c r="AN669" i="1"/>
  <c r="AN673" i="1"/>
  <c r="AN677" i="1"/>
  <c r="AN681" i="1"/>
  <c r="AN685" i="1"/>
  <c r="AN689" i="1"/>
  <c r="AN693" i="1"/>
  <c r="AN697" i="1"/>
  <c r="AN701" i="1"/>
  <c r="AN705" i="1"/>
  <c r="AN709" i="1"/>
  <c r="AN713" i="1"/>
  <c r="AN717" i="1"/>
  <c r="AN721" i="1"/>
  <c r="AN725" i="1"/>
  <c r="AN729" i="1"/>
  <c r="AN733" i="1"/>
  <c r="AN737" i="1"/>
  <c r="AN741" i="1"/>
  <c r="AN745" i="1"/>
  <c r="AN749" i="1"/>
  <c r="AN753" i="1"/>
  <c r="AN757" i="1"/>
  <c r="AN1085" i="1"/>
  <c r="AN1089" i="1"/>
  <c r="AN1093" i="1"/>
  <c r="AN1097" i="1"/>
  <c r="AN1101" i="1"/>
  <c r="AN1105" i="1"/>
  <c r="AN1109" i="1"/>
  <c r="AN1113" i="1"/>
  <c r="AN1117" i="1"/>
  <c r="AN1121" i="1"/>
  <c r="AN1125" i="1"/>
  <c r="AN1129" i="1"/>
  <c r="AN1133" i="1"/>
  <c r="AN1137" i="1"/>
  <c r="AN1141" i="1"/>
  <c r="AN1145" i="1"/>
  <c r="AN1149" i="1"/>
  <c r="AN1153" i="1"/>
  <c r="AN1157" i="1"/>
  <c r="AN1161" i="1"/>
  <c r="AN1165" i="1"/>
  <c r="AN1169" i="1"/>
  <c r="AN1173" i="1"/>
  <c r="AN1177" i="1"/>
  <c r="AN1181" i="1"/>
  <c r="AN1185" i="1"/>
  <c r="AN1189" i="1"/>
  <c r="AN232" i="1"/>
  <c r="AN248" i="1"/>
  <c r="AN264" i="1"/>
  <c r="AN280" i="1"/>
  <c r="AN296" i="1"/>
  <c r="AN312" i="1"/>
  <c r="AN664" i="1"/>
  <c r="AN680" i="1"/>
  <c r="AN696" i="1"/>
  <c r="AN712" i="1"/>
  <c r="AN728" i="1"/>
  <c r="AN744" i="1"/>
  <c r="AN1084" i="1"/>
  <c r="AN1092" i="1"/>
  <c r="AN1100" i="1"/>
  <c r="AN1108" i="1"/>
  <c r="AN1116" i="1"/>
  <c r="AN1124" i="1"/>
  <c r="AN1132" i="1"/>
  <c r="AN1140" i="1"/>
  <c r="AN1148" i="1"/>
  <c r="AN1156" i="1"/>
  <c r="AN1164" i="1"/>
  <c r="AN1172" i="1"/>
  <c r="AN1180" i="1"/>
  <c r="AN1188" i="1"/>
  <c r="AN1517" i="1"/>
  <c r="AN1523" i="1"/>
  <c r="AN1528" i="1"/>
  <c r="AN1533" i="1"/>
  <c r="AN1539" i="1"/>
  <c r="AN1544" i="1"/>
  <c r="AN1549" i="1"/>
  <c r="AN1555" i="1"/>
  <c r="AN1560" i="1"/>
  <c r="AN1565" i="1"/>
  <c r="AN228" i="1"/>
  <c r="AN244" i="1"/>
  <c r="AN260" i="1"/>
  <c r="AN276" i="1"/>
  <c r="AN292" i="1"/>
  <c r="AN308" i="1"/>
  <c r="AN324" i="1"/>
  <c r="AN660" i="1"/>
  <c r="AN676" i="1"/>
  <c r="AN692" i="1"/>
  <c r="AN708" i="1"/>
  <c r="AN724" i="1"/>
  <c r="AN740" i="1"/>
  <c r="AN756" i="1"/>
  <c r="AN1083" i="1"/>
  <c r="AN1091" i="1"/>
  <c r="AN1099" i="1"/>
  <c r="AN1107" i="1"/>
  <c r="AN1115" i="1"/>
  <c r="AN1123" i="1"/>
  <c r="AN1131" i="1"/>
  <c r="AN1139" i="1"/>
  <c r="AN1147" i="1"/>
  <c r="AN1155" i="1"/>
  <c r="AN1163" i="1"/>
  <c r="AN1171" i="1"/>
  <c r="AN1179" i="1"/>
  <c r="AN1187" i="1"/>
  <c r="AN1516" i="1"/>
  <c r="AN1521" i="1"/>
  <c r="AN1527" i="1"/>
  <c r="AN1532" i="1"/>
  <c r="AN1537" i="1"/>
  <c r="AN1543" i="1"/>
  <c r="AN1548" i="1"/>
  <c r="AN1553" i="1"/>
  <c r="AN1559" i="1"/>
  <c r="AN1564" i="1"/>
  <c r="AN224" i="1"/>
  <c r="AN240" i="1"/>
  <c r="AN256" i="1"/>
  <c r="AN272" i="1"/>
  <c r="AN288" i="1"/>
  <c r="AN304" i="1"/>
  <c r="AN320" i="1"/>
  <c r="AN656" i="1"/>
  <c r="AN672" i="1"/>
  <c r="AN688" i="1"/>
  <c r="AN704" i="1"/>
  <c r="AN720" i="1"/>
  <c r="AN736" i="1"/>
  <c r="AN752" i="1"/>
  <c r="AN1088" i="1"/>
  <c r="AN1096" i="1"/>
  <c r="AN1104" i="1"/>
  <c r="AN1112" i="1"/>
  <c r="AN1120" i="1"/>
  <c r="AN1128" i="1"/>
  <c r="AN1136" i="1"/>
  <c r="AN1144" i="1"/>
  <c r="AN1152" i="1"/>
  <c r="AN1160" i="1"/>
  <c r="AN1168" i="1"/>
  <c r="AN1176" i="1"/>
  <c r="AN1184" i="1"/>
  <c r="AN1515" i="1"/>
  <c r="AN1520" i="1"/>
  <c r="AN1525" i="1"/>
  <c r="AN1531" i="1"/>
  <c r="AN1536" i="1"/>
  <c r="AN1541" i="1"/>
  <c r="AN1547" i="1"/>
  <c r="AN1552" i="1"/>
  <c r="AN1557" i="1"/>
  <c r="AN1563" i="1"/>
  <c r="AN220" i="1"/>
  <c r="AN284" i="1"/>
  <c r="AN668" i="1"/>
  <c r="AN732" i="1"/>
  <c r="AN1095" i="1"/>
  <c r="AN1127" i="1"/>
  <c r="AN1159" i="1"/>
  <c r="AN1529" i="1"/>
  <c r="AN1551" i="1"/>
  <c r="AN300" i="1"/>
  <c r="AN684" i="1"/>
  <c r="AN1103" i="1"/>
  <c r="AN1535" i="1"/>
  <c r="AN268" i="1"/>
  <c r="AN652" i="1"/>
  <c r="AN716" i="1"/>
  <c r="AN1087" i="1"/>
  <c r="AN1119" i="1"/>
  <c r="AN1151" i="1"/>
  <c r="AN1183" i="1"/>
  <c r="AN1524" i="1"/>
  <c r="AN1545" i="1"/>
  <c r="AN236" i="1"/>
  <c r="AN1167" i="1"/>
  <c r="AN252" i="1"/>
  <c r="AN316" i="1"/>
  <c r="AN700" i="1"/>
  <c r="AN1111" i="1"/>
  <c r="AN1143" i="1"/>
  <c r="AN1175" i="1"/>
  <c r="AN1519" i="1"/>
  <c r="AN1540" i="1"/>
  <c r="AN1561" i="1"/>
  <c r="AN748" i="1"/>
  <c r="AN1135" i="1"/>
  <c r="AN1556" i="1"/>
  <c r="AO14" i="1"/>
  <c r="AO18" i="1"/>
  <c r="AO42" i="1"/>
  <c r="AO46" i="1"/>
  <c r="AO66" i="1"/>
  <c r="AO70" i="1"/>
  <c r="AO74" i="1"/>
  <c r="AO94" i="1"/>
  <c r="AO98" i="1"/>
  <c r="AO122" i="1"/>
  <c r="AO126" i="1"/>
  <c r="AO150" i="1"/>
  <c r="AO154" i="1"/>
  <c r="AO174" i="1"/>
  <c r="AO178" i="1"/>
  <c r="AO182" i="1"/>
  <c r="AO202" i="1"/>
  <c r="AO206" i="1"/>
  <c r="AO230" i="1"/>
  <c r="AO234" i="1"/>
  <c r="AO258" i="1"/>
  <c r="AO262" i="1"/>
  <c r="AO282" i="1"/>
  <c r="AO286" i="1"/>
  <c r="AO290" i="1"/>
  <c r="AO310" i="1"/>
  <c r="AO314" i="1"/>
  <c r="AO338" i="1"/>
  <c r="AO342" i="1"/>
  <c r="AO366" i="1"/>
  <c r="AO370" i="1"/>
  <c r="AO390" i="1"/>
  <c r="AO394" i="1"/>
  <c r="AO398" i="1"/>
  <c r="AO418" i="1"/>
  <c r="AO422" i="1"/>
  <c r="AO446" i="1"/>
  <c r="AO450" i="1"/>
  <c r="AO474" i="1"/>
  <c r="AO478" i="1"/>
  <c r="AO498" i="1"/>
  <c r="AO502" i="1"/>
  <c r="AO506" i="1"/>
  <c r="AO526" i="1"/>
  <c r="AO530" i="1"/>
  <c r="AO554" i="1"/>
  <c r="AO558" i="1"/>
  <c r="AO582" i="1"/>
  <c r="AO586" i="1"/>
  <c r="AO606" i="1"/>
  <c r="AO610" i="1"/>
  <c r="AO614" i="1"/>
  <c r="AO634" i="1"/>
  <c r="AO638" i="1"/>
  <c r="AO662" i="1"/>
  <c r="AO666" i="1"/>
  <c r="AO690" i="1"/>
  <c r="AO694" i="1"/>
  <c r="AO714" i="1"/>
  <c r="AO718" i="1"/>
  <c r="AO722" i="1"/>
  <c r="AO742" i="1"/>
  <c r="AO746" i="1"/>
  <c r="AO770" i="1"/>
  <c r="AO774" i="1"/>
  <c r="AO798" i="1"/>
  <c r="AO802" i="1"/>
  <c r="AO822" i="1"/>
  <c r="AO826" i="1"/>
  <c r="AO830" i="1"/>
  <c r="AO850" i="1"/>
  <c r="AO854" i="1"/>
  <c r="AO878" i="1"/>
  <c r="AO882" i="1"/>
  <c r="AO906" i="1"/>
  <c r="AO910" i="1"/>
  <c r="AO930" i="1"/>
  <c r="AO934" i="1"/>
  <c r="AO938" i="1"/>
  <c r="AO958" i="1"/>
  <c r="AO962" i="1"/>
  <c r="AO986" i="1"/>
  <c r="AO990" i="1"/>
  <c r="AO1014" i="1"/>
  <c r="AO1018" i="1"/>
  <c r="AO13" i="1"/>
  <c r="AO17" i="1"/>
  <c r="AO41" i="1"/>
  <c r="AO45" i="1"/>
  <c r="AO69" i="1"/>
  <c r="AO73" i="1"/>
  <c r="AO93" i="1"/>
  <c r="AO97" i="1"/>
  <c r="AO101" i="1"/>
  <c r="AO121" i="1"/>
  <c r="AO125" i="1"/>
  <c r="AO149" i="1"/>
  <c r="AO153" i="1"/>
  <c r="AO177" i="1"/>
  <c r="AO181" i="1"/>
  <c r="AO201" i="1"/>
  <c r="AO205" i="1"/>
  <c r="AO209" i="1"/>
  <c r="AO229" i="1"/>
  <c r="AO233" i="1"/>
  <c r="AO257" i="1"/>
  <c r="AO261" i="1"/>
  <c r="AO285" i="1"/>
  <c r="AO289" i="1"/>
  <c r="AO309" i="1"/>
  <c r="AO313" i="1"/>
  <c r="AO317" i="1"/>
  <c r="AO337" i="1"/>
  <c r="AO341" i="1"/>
  <c r="AO365" i="1"/>
  <c r="AO369" i="1"/>
  <c r="AO393" i="1"/>
  <c r="AO397" i="1"/>
  <c r="AO417" i="1"/>
  <c r="AO421" i="1"/>
  <c r="AO425" i="1"/>
  <c r="AO445" i="1"/>
  <c r="AO449" i="1"/>
  <c r="AO473" i="1"/>
  <c r="AO477" i="1"/>
  <c r="AO501" i="1"/>
  <c r="AO505" i="1"/>
  <c r="AO525" i="1"/>
  <c r="AO529" i="1"/>
  <c r="AO533" i="1"/>
  <c r="AO553" i="1"/>
  <c r="AO557" i="1"/>
  <c r="AO581" i="1"/>
  <c r="AO585" i="1"/>
  <c r="AO609" i="1"/>
  <c r="AO613" i="1"/>
  <c r="AO633" i="1"/>
  <c r="AO637" i="1"/>
  <c r="AO641" i="1"/>
  <c r="AO661" i="1"/>
  <c r="AO665" i="1"/>
  <c r="AO689" i="1"/>
  <c r="AO693" i="1"/>
  <c r="AO717" i="1"/>
  <c r="AO721" i="1"/>
  <c r="AO741" i="1"/>
  <c r="AO745" i="1"/>
  <c r="AO749" i="1"/>
  <c r="AO769" i="1"/>
  <c r="AO773" i="1"/>
  <c r="AO797" i="1"/>
  <c r="AO801" i="1"/>
  <c r="AO825" i="1"/>
  <c r="AO829" i="1"/>
  <c r="AO849" i="1"/>
  <c r="AO853" i="1"/>
  <c r="AO857" i="1"/>
  <c r="AO877" i="1"/>
  <c r="AO881" i="1"/>
  <c r="AO905" i="1"/>
  <c r="AO909" i="1"/>
  <c r="AO933" i="1"/>
  <c r="AO937" i="1"/>
  <c r="AO957" i="1"/>
  <c r="AO961" i="1"/>
  <c r="AO965" i="1"/>
  <c r="AO985" i="1"/>
  <c r="AO989" i="1"/>
  <c r="AO1013" i="1"/>
  <c r="AO1017" i="1"/>
  <c r="AO12" i="1"/>
  <c r="AO16" i="1"/>
  <c r="AO20" i="1"/>
  <c r="AO40" i="1"/>
  <c r="AO44" i="1"/>
  <c r="AO68" i="1"/>
  <c r="AO72" i="1"/>
  <c r="AO96" i="1"/>
  <c r="AO100" i="1"/>
  <c r="AO120" i="1"/>
  <c r="AO124" i="1"/>
  <c r="AO128" i="1"/>
  <c r="AO148" i="1"/>
  <c r="AO152" i="1"/>
  <c r="AO176" i="1"/>
  <c r="AO180" i="1"/>
  <c r="AO204" i="1"/>
  <c r="AO208" i="1"/>
  <c r="AO228" i="1"/>
  <c r="AO232" i="1"/>
  <c r="AO236" i="1"/>
  <c r="AO256" i="1"/>
  <c r="AO260" i="1"/>
  <c r="AO284" i="1"/>
  <c r="AO288" i="1"/>
  <c r="AO312" i="1"/>
  <c r="AO316" i="1"/>
  <c r="AO336" i="1"/>
  <c r="AO340" i="1"/>
  <c r="AO344" i="1"/>
  <c r="AO364" i="1"/>
  <c r="AO368" i="1"/>
  <c r="AO392" i="1"/>
  <c r="AO396" i="1"/>
  <c r="AO420" i="1"/>
  <c r="AO424" i="1"/>
  <c r="AO444" i="1"/>
  <c r="AO448" i="1"/>
  <c r="AO452" i="1"/>
  <c r="AO472" i="1"/>
  <c r="AO476" i="1"/>
  <c r="AO500" i="1"/>
  <c r="AO504" i="1"/>
  <c r="AO528" i="1"/>
  <c r="AO532" i="1"/>
  <c r="AO552" i="1"/>
  <c r="AO556" i="1"/>
  <c r="AO560" i="1"/>
  <c r="AO580" i="1"/>
  <c r="AO584" i="1"/>
  <c r="AO608" i="1"/>
  <c r="AO612" i="1"/>
  <c r="AO636" i="1"/>
  <c r="AO640" i="1"/>
  <c r="AO660" i="1"/>
  <c r="AO664" i="1"/>
  <c r="AO668" i="1"/>
  <c r="AO688" i="1"/>
  <c r="AO692" i="1"/>
  <c r="AO716" i="1"/>
  <c r="AO720" i="1"/>
  <c r="AO744" i="1"/>
  <c r="AO748" i="1"/>
  <c r="AO768" i="1"/>
  <c r="AO772" i="1"/>
  <c r="AO776" i="1"/>
  <c r="AO796" i="1"/>
  <c r="AO800" i="1"/>
  <c r="AO824" i="1"/>
  <c r="AO828" i="1"/>
  <c r="AO852" i="1"/>
  <c r="AO856" i="1"/>
  <c r="AO39" i="1"/>
  <c r="AO71" i="1"/>
  <c r="AO151" i="1"/>
  <c r="AO231" i="1"/>
  <c r="AO263" i="1"/>
  <c r="AO311" i="1"/>
  <c r="AO343" i="1"/>
  <c r="AO391" i="1"/>
  <c r="AO423" i="1"/>
  <c r="AO471" i="1"/>
  <c r="AO503" i="1"/>
  <c r="AO583" i="1"/>
  <c r="AO663" i="1"/>
  <c r="AO695" i="1"/>
  <c r="AO743" i="1"/>
  <c r="AO775" i="1"/>
  <c r="AO823" i="1"/>
  <c r="AO855" i="1"/>
  <c r="AO880" i="1"/>
  <c r="AO904" i="1"/>
  <c r="AO936" i="1"/>
  <c r="AO960" i="1"/>
  <c r="AO984" i="1"/>
  <c r="AO992" i="1"/>
  <c r="AO1016" i="1"/>
  <c r="AO1038" i="1"/>
  <c r="AO1042" i="1"/>
  <c r="AO1046" i="1"/>
  <c r="AO1066" i="1"/>
  <c r="AO1070" i="1"/>
  <c r="AO1094" i="1"/>
  <c r="AO1098" i="1"/>
  <c r="AO1122" i="1"/>
  <c r="AO1126" i="1"/>
  <c r="AO1146" i="1"/>
  <c r="AO1150" i="1"/>
  <c r="AO1154" i="1"/>
  <c r="AO1174" i="1"/>
  <c r="AO1178" i="1"/>
  <c r="AO1202" i="1"/>
  <c r="AO1206" i="1"/>
  <c r="AO1230" i="1"/>
  <c r="AO1234" i="1"/>
  <c r="AO1254" i="1"/>
  <c r="AO1258" i="1"/>
  <c r="AO1262" i="1"/>
  <c r="AO1282" i="1"/>
  <c r="AO1286" i="1"/>
  <c r="AO1310" i="1"/>
  <c r="AO1314" i="1"/>
  <c r="AO1338" i="1"/>
  <c r="AO1342" i="1"/>
  <c r="AO1362" i="1"/>
  <c r="AO1366" i="1"/>
  <c r="AO1370" i="1"/>
  <c r="AO1390" i="1"/>
  <c r="AO1394" i="1"/>
  <c r="AO1418" i="1"/>
  <c r="AO1422" i="1"/>
  <c r="AO1446" i="1"/>
  <c r="AO1450" i="1"/>
  <c r="AO1470" i="1"/>
  <c r="AO1474" i="1"/>
  <c r="AO1478" i="1"/>
  <c r="AO1498" i="1"/>
  <c r="AO1502" i="1"/>
  <c r="AO1526" i="1"/>
  <c r="AO1530" i="1"/>
  <c r="AO1554" i="1"/>
  <c r="AO1558" i="1"/>
  <c r="AO19" i="1"/>
  <c r="AO67" i="1"/>
  <c r="AO99" i="1"/>
  <c r="AO147" i="1"/>
  <c r="AO179" i="1"/>
  <c r="AO259" i="1"/>
  <c r="AO339" i="1"/>
  <c r="AO371" i="1"/>
  <c r="AO419" i="1"/>
  <c r="AO451" i="1"/>
  <c r="AO499" i="1"/>
  <c r="AO531" i="1"/>
  <c r="AO579" i="1"/>
  <c r="AO611" i="1"/>
  <c r="AO691" i="1"/>
  <c r="AO771" i="1"/>
  <c r="AO803" i="1"/>
  <c r="AO851" i="1"/>
  <c r="AO879" i="1"/>
  <c r="AO903" i="1"/>
  <c r="AO911" i="1"/>
  <c r="AO935" i="1"/>
  <c r="AO959" i="1"/>
  <c r="AO991" i="1"/>
  <c r="AO1015" i="1"/>
  <c r="AO1041" i="1"/>
  <c r="AO1045" i="1"/>
  <c r="AO1065" i="1"/>
  <c r="AO1069" i="1"/>
  <c r="AO1073" i="1"/>
  <c r="AO1093" i="1"/>
  <c r="AO1097" i="1"/>
  <c r="AO1121" i="1"/>
  <c r="AO1125" i="1"/>
  <c r="AO1149" i="1"/>
  <c r="AO1153" i="1"/>
  <c r="AO95" i="1"/>
  <c r="AO127" i="1"/>
  <c r="AO255" i="1"/>
  <c r="AO287" i="1"/>
  <c r="AO447" i="1"/>
  <c r="AO479" i="1"/>
  <c r="AO607" i="1"/>
  <c r="AO639" i="1"/>
  <c r="AO799" i="1"/>
  <c r="AO876" i="1"/>
  <c r="AO908" i="1"/>
  <c r="AO988" i="1"/>
  <c r="AO1040" i="1"/>
  <c r="AO1072" i="1"/>
  <c r="AO1096" i="1"/>
  <c r="AO1120" i="1"/>
  <c r="AO1152" i="1"/>
  <c r="AO1176" i="1"/>
  <c r="AO1181" i="1"/>
  <c r="AO1203" i="1"/>
  <c r="AO1208" i="1"/>
  <c r="AO1229" i="1"/>
  <c r="AO1235" i="1"/>
  <c r="AO1256" i="1"/>
  <c r="AO1261" i="1"/>
  <c r="AO1283" i="1"/>
  <c r="AO1288" i="1"/>
  <c r="AO1309" i="1"/>
  <c r="AO1315" i="1"/>
  <c r="AO1336" i="1"/>
  <c r="AO1341" i="1"/>
  <c r="AO1363" i="1"/>
  <c r="AO1368" i="1"/>
  <c r="AO1389" i="1"/>
  <c r="AO1395" i="1"/>
  <c r="AO1416" i="1"/>
  <c r="AO1421" i="1"/>
  <c r="AO1443" i="1"/>
  <c r="AO1448" i="1"/>
  <c r="AO1475" i="1"/>
  <c r="AO1501" i="1"/>
  <c r="AO1528" i="1"/>
  <c r="AO1555" i="1"/>
  <c r="AO123" i="1"/>
  <c r="AO155" i="1"/>
  <c r="AO283" i="1"/>
  <c r="AO315" i="1"/>
  <c r="AO475" i="1"/>
  <c r="AO635" i="1"/>
  <c r="AO667" i="1"/>
  <c r="AO795" i="1"/>
  <c r="AO827" i="1"/>
  <c r="AO907" i="1"/>
  <c r="AO987" i="1"/>
  <c r="AO1019" i="1"/>
  <c r="AO1039" i="1"/>
  <c r="AO1071" i="1"/>
  <c r="AO1095" i="1"/>
  <c r="AO1119" i="1"/>
  <c r="AO1127" i="1"/>
  <c r="AO1151" i="1"/>
  <c r="AO1175" i="1"/>
  <c r="AO1180" i="1"/>
  <c r="AO1201" i="1"/>
  <c r="AO1207" i="1"/>
  <c r="AO1228" i="1"/>
  <c r="AO1233" i="1"/>
  <c r="AO1255" i="1"/>
  <c r="AO1260" i="1"/>
  <c r="AO1281" i="1"/>
  <c r="AO1287" i="1"/>
  <c r="AO1308" i="1"/>
  <c r="AO1313" i="1"/>
  <c r="AO1335" i="1"/>
  <c r="AO1340" i="1"/>
  <c r="AO1367" i="1"/>
  <c r="AO1393" i="1"/>
  <c r="AO1420" i="1"/>
  <c r="AO1447" i="1"/>
  <c r="AO1473" i="1"/>
  <c r="AO1500" i="1"/>
  <c r="AO1505" i="1"/>
  <c r="AO1527" i="1"/>
  <c r="AO1532" i="1"/>
  <c r="AO1553" i="1"/>
  <c r="AO1559" i="1"/>
  <c r="AO15" i="1"/>
  <c r="AO47" i="1"/>
  <c r="AO175" i="1"/>
  <c r="AO207" i="1"/>
  <c r="AO367" i="1"/>
  <c r="AO527" i="1"/>
  <c r="AO559" i="1"/>
  <c r="AO687" i="1"/>
  <c r="AO719" i="1"/>
  <c r="AO884" i="1"/>
  <c r="AO932" i="1"/>
  <c r="AO964" i="1"/>
  <c r="AO1012" i="1"/>
  <c r="AO1044" i="1"/>
  <c r="AO1068" i="1"/>
  <c r="AO1092" i="1"/>
  <c r="AO1100" i="1"/>
  <c r="AO1124" i="1"/>
  <c r="AO1148" i="1"/>
  <c r="AO1173" i="1"/>
  <c r="AO1179" i="1"/>
  <c r="AO1200" i="1"/>
  <c r="AO1205" i="1"/>
  <c r="AO1227" i="1"/>
  <c r="AO1232" i="1"/>
  <c r="AO1259" i="1"/>
  <c r="AO1285" i="1"/>
  <c r="AO1312" i="1"/>
  <c r="AO1339" i="1"/>
  <c r="AO1365" i="1"/>
  <c r="AO1392" i="1"/>
  <c r="AO1397" i="1"/>
  <c r="AO1419" i="1"/>
  <c r="AO1424" i="1"/>
  <c r="AO1445" i="1"/>
  <c r="AO1451" i="1"/>
  <c r="AO1472" i="1"/>
  <c r="AO1477" i="1"/>
  <c r="AO1499" i="1"/>
  <c r="AO1504" i="1"/>
  <c r="AO1525" i="1"/>
  <c r="AO1531" i="1"/>
  <c r="AO1552" i="1"/>
  <c r="AO1557" i="1"/>
  <c r="AO235" i="1"/>
  <c r="AO363" i="1"/>
  <c r="AO747" i="1"/>
  <c r="AO931" i="1"/>
  <c r="AO1043" i="1"/>
  <c r="AO1231" i="1"/>
  <c r="AO1316" i="1"/>
  <c r="AO1337" i="1"/>
  <c r="AO1423" i="1"/>
  <c r="AO1444" i="1"/>
  <c r="AO1529" i="1"/>
  <c r="AO1551" i="1"/>
  <c r="AO203" i="1"/>
  <c r="AO587" i="1"/>
  <c r="AO715" i="1"/>
  <c r="AO1067" i="1"/>
  <c r="AO1099" i="1"/>
  <c r="AO1204" i="1"/>
  <c r="AO1289" i="1"/>
  <c r="AO1311" i="1"/>
  <c r="AO1396" i="1"/>
  <c r="AO1417" i="1"/>
  <c r="AO1503" i="1"/>
  <c r="AO1524" i="1"/>
  <c r="AO43" i="1"/>
  <c r="AO555" i="1"/>
  <c r="AO963" i="1"/>
  <c r="AO1123" i="1"/>
  <c r="AO1177" i="1"/>
  <c r="AO1284" i="1"/>
  <c r="AO1369" i="1"/>
  <c r="AO1391" i="1"/>
  <c r="AO1476" i="1"/>
  <c r="AO1497" i="1"/>
  <c r="AO395" i="1"/>
  <c r="AO883" i="1"/>
  <c r="AO1364" i="1"/>
  <c r="AO1449" i="1"/>
  <c r="AO1556" i="1"/>
  <c r="AO1257" i="1"/>
  <c r="AO1343" i="1"/>
  <c r="AO1471" i="1"/>
  <c r="AO1011" i="1"/>
  <c r="AO1147" i="1"/>
  <c r="AM870" i="1"/>
  <c r="AM874" i="1"/>
  <c r="AM878" i="1"/>
  <c r="AM882" i="1"/>
  <c r="AM886" i="1"/>
  <c r="AM890" i="1"/>
  <c r="AM894" i="1"/>
  <c r="AM898" i="1"/>
  <c r="AM902" i="1"/>
  <c r="AM906" i="1"/>
  <c r="AM910" i="1"/>
  <c r="AM914" i="1"/>
  <c r="AM918" i="1"/>
  <c r="AM922" i="1"/>
  <c r="AM926" i="1"/>
  <c r="AM930" i="1"/>
  <c r="AM934" i="1"/>
  <c r="AM938" i="1"/>
  <c r="AM942" i="1"/>
  <c r="AM946" i="1"/>
  <c r="AM950" i="1"/>
  <c r="AM954" i="1"/>
  <c r="AM958" i="1"/>
  <c r="AM962" i="1"/>
  <c r="AM966" i="1"/>
  <c r="AM970" i="1"/>
  <c r="AM974" i="1"/>
  <c r="AM978" i="1"/>
  <c r="AM982" i="1"/>
  <c r="AM986" i="1"/>
  <c r="H986" i="1" s="1"/>
  <c r="AM990" i="1"/>
  <c r="AM994" i="1"/>
  <c r="AM998" i="1"/>
  <c r="AM1002" i="1"/>
  <c r="AM1006" i="1"/>
  <c r="AM1010" i="1"/>
  <c r="AM1014" i="1"/>
  <c r="AM1018" i="1"/>
  <c r="AM1022" i="1"/>
  <c r="AM1026" i="1"/>
  <c r="AM1030" i="1"/>
  <c r="AM1034" i="1"/>
  <c r="AM1038" i="1"/>
  <c r="AM1042" i="1"/>
  <c r="AM1046" i="1"/>
  <c r="AM1050" i="1"/>
  <c r="AM1054" i="1"/>
  <c r="AM1058" i="1"/>
  <c r="AM1062" i="1"/>
  <c r="AM1066" i="1"/>
  <c r="AM1070" i="1"/>
  <c r="AM1074" i="1"/>
  <c r="AM1078" i="1"/>
  <c r="AM1082" i="1"/>
  <c r="H1082" i="1" s="1"/>
  <c r="AM1086" i="1"/>
  <c r="AM1090" i="1"/>
  <c r="AM1094" i="1"/>
  <c r="AM1098" i="1"/>
  <c r="H1098" i="1" s="1"/>
  <c r="AM1102" i="1"/>
  <c r="AM1106" i="1"/>
  <c r="H1106" i="1" s="1"/>
  <c r="AM1110" i="1"/>
  <c r="AM1114" i="1"/>
  <c r="AM1118" i="1"/>
  <c r="AM1122" i="1"/>
  <c r="AM1126" i="1"/>
  <c r="AM1130" i="1"/>
  <c r="H1130" i="1" s="1"/>
  <c r="AM1134" i="1"/>
  <c r="H1134" i="1" s="1"/>
  <c r="AM1138" i="1"/>
  <c r="AM1142" i="1"/>
  <c r="AM1146" i="1"/>
  <c r="H1146" i="1" s="1"/>
  <c r="AM1150" i="1"/>
  <c r="AM1154" i="1"/>
  <c r="AM1158" i="1"/>
  <c r="AM1162" i="1"/>
  <c r="H1162" i="1" s="1"/>
  <c r="AM1166" i="1"/>
  <c r="AM1170" i="1"/>
  <c r="AM1174" i="1"/>
  <c r="AM1178" i="1"/>
  <c r="H1178" i="1" s="1"/>
  <c r="AM1182" i="1"/>
  <c r="H1182" i="1" s="1"/>
  <c r="AM1186" i="1"/>
  <c r="H1186" i="1" s="1"/>
  <c r="AM1190" i="1"/>
  <c r="AM1194" i="1"/>
  <c r="AM1198" i="1"/>
  <c r="AM1202" i="1"/>
  <c r="AM1206" i="1"/>
  <c r="AM1210" i="1"/>
  <c r="AM1214" i="1"/>
  <c r="AM1218" i="1"/>
  <c r="AM1222" i="1"/>
  <c r="AM1226" i="1"/>
  <c r="AM1230" i="1"/>
  <c r="AM1234" i="1"/>
  <c r="AM1238" i="1"/>
  <c r="AM1242" i="1"/>
  <c r="AM1246" i="1"/>
  <c r="AM1250" i="1"/>
  <c r="AM1254" i="1"/>
  <c r="AM1258" i="1"/>
  <c r="AM1262" i="1"/>
  <c r="AM1266" i="1"/>
  <c r="AM1270" i="1"/>
  <c r="AM1274" i="1"/>
  <c r="AM1278" i="1"/>
  <c r="AM1282" i="1"/>
  <c r="AM1286" i="1"/>
  <c r="AM1290" i="1"/>
  <c r="AM1294" i="1"/>
  <c r="AM1298" i="1"/>
  <c r="AM869" i="1"/>
  <c r="AM873" i="1"/>
  <c r="AM877" i="1"/>
  <c r="AM881" i="1"/>
  <c r="AM885" i="1"/>
  <c r="AM889" i="1"/>
  <c r="AM893" i="1"/>
  <c r="AM897" i="1"/>
  <c r="AM901" i="1"/>
  <c r="AM905" i="1"/>
  <c r="AM909" i="1"/>
  <c r="AM913" i="1"/>
  <c r="AM917" i="1"/>
  <c r="AM921" i="1"/>
  <c r="AM925" i="1"/>
  <c r="AM929" i="1"/>
  <c r="AM933" i="1"/>
  <c r="AM937" i="1"/>
  <c r="AM941" i="1"/>
  <c r="AM945" i="1"/>
  <c r="AM949" i="1"/>
  <c r="AM953" i="1"/>
  <c r="AM957" i="1"/>
  <c r="AM961" i="1"/>
  <c r="AM965" i="1"/>
  <c r="AM969" i="1"/>
  <c r="AM973" i="1"/>
  <c r="AM977" i="1"/>
  <c r="AM981" i="1"/>
  <c r="AM985" i="1"/>
  <c r="AM989" i="1"/>
  <c r="AM993" i="1"/>
  <c r="AM997" i="1"/>
  <c r="AM1001" i="1"/>
  <c r="AM1005" i="1"/>
  <c r="AM1009" i="1"/>
  <c r="AM1013" i="1"/>
  <c r="AM1017" i="1"/>
  <c r="AM1021" i="1"/>
  <c r="AM1025" i="1"/>
  <c r="AM1029" i="1"/>
  <c r="AM1033" i="1"/>
  <c r="AM1037" i="1"/>
  <c r="AM1041" i="1"/>
  <c r="AM1045" i="1"/>
  <c r="AM1049" i="1"/>
  <c r="AM1053" i="1"/>
  <c r="AM1057" i="1"/>
  <c r="AM1061" i="1"/>
  <c r="AM1065" i="1"/>
  <c r="AM1069" i="1"/>
  <c r="AM1073" i="1"/>
  <c r="AM1077" i="1"/>
  <c r="AM1081" i="1"/>
  <c r="AM1085" i="1"/>
  <c r="AM1089" i="1"/>
  <c r="AM1093" i="1"/>
  <c r="AM1097" i="1"/>
  <c r="H1097" i="1" s="1"/>
  <c r="AM1101" i="1"/>
  <c r="AM1105" i="1"/>
  <c r="AM1109" i="1"/>
  <c r="H1109" i="1" s="1"/>
  <c r="AM1113" i="1"/>
  <c r="AM1117" i="1"/>
  <c r="AM1121" i="1"/>
  <c r="AM1125" i="1"/>
  <c r="H1125" i="1" s="1"/>
  <c r="AM1129" i="1"/>
  <c r="H1129" i="1" s="1"/>
  <c r="AM1133" i="1"/>
  <c r="AM1137" i="1"/>
  <c r="AM1141" i="1"/>
  <c r="AM1145" i="1"/>
  <c r="AM1149" i="1"/>
  <c r="H1149" i="1" s="1"/>
  <c r="AM1153" i="1"/>
  <c r="AM1157" i="1"/>
  <c r="H1157" i="1" s="1"/>
  <c r="AM1161" i="1"/>
  <c r="AM1165" i="1"/>
  <c r="AM1169" i="1"/>
  <c r="AM1173" i="1"/>
  <c r="H1173" i="1" s="1"/>
  <c r="AM1177" i="1"/>
  <c r="H1177" i="1" s="1"/>
  <c r="AM1181" i="1"/>
  <c r="AM1185" i="1"/>
  <c r="AM1189" i="1"/>
  <c r="H1189" i="1" s="1"/>
  <c r="AM1193" i="1"/>
  <c r="AM1197" i="1"/>
  <c r="AM1201" i="1"/>
  <c r="AM1205" i="1"/>
  <c r="AM1209" i="1"/>
  <c r="AM1213" i="1"/>
  <c r="AM1217" i="1"/>
  <c r="AM1221" i="1"/>
  <c r="AM1225" i="1"/>
  <c r="AM1229" i="1"/>
  <c r="AM1233" i="1"/>
  <c r="AM1237" i="1"/>
  <c r="AM1241" i="1"/>
  <c r="AM1245" i="1"/>
  <c r="AM1249" i="1"/>
  <c r="AM1253" i="1"/>
  <c r="AM1257" i="1"/>
  <c r="AM1261" i="1"/>
  <c r="AM1265" i="1"/>
  <c r="AM1269" i="1"/>
  <c r="AM1273" i="1"/>
  <c r="AM1277" i="1"/>
  <c r="AM1281" i="1"/>
  <c r="AM1285" i="1"/>
  <c r="AM1289" i="1"/>
  <c r="AM1293" i="1"/>
  <c r="AM1297" i="1"/>
  <c r="AM871" i="1"/>
  <c r="AM879" i="1"/>
  <c r="AM887" i="1"/>
  <c r="AM895" i="1"/>
  <c r="AM903" i="1"/>
  <c r="AM911" i="1"/>
  <c r="AM919" i="1"/>
  <c r="AM927" i="1"/>
  <c r="AM935" i="1"/>
  <c r="AM943" i="1"/>
  <c r="AM951" i="1"/>
  <c r="AM959" i="1"/>
  <c r="AM967" i="1"/>
  <c r="AM975" i="1"/>
  <c r="AM983" i="1"/>
  <c r="AM991" i="1"/>
  <c r="AM999" i="1"/>
  <c r="AM1007" i="1"/>
  <c r="AM1015" i="1"/>
  <c r="AM1023" i="1"/>
  <c r="AM1031" i="1"/>
  <c r="AM1039" i="1"/>
  <c r="AM1047" i="1"/>
  <c r="AM1055" i="1"/>
  <c r="AM1063" i="1"/>
  <c r="AM1071" i="1"/>
  <c r="AM1079" i="1"/>
  <c r="AM1087" i="1"/>
  <c r="AM1095" i="1"/>
  <c r="H1095" i="1" s="1"/>
  <c r="AM1103" i="1"/>
  <c r="H1103" i="1" s="1"/>
  <c r="AM1111" i="1"/>
  <c r="AM1119" i="1"/>
  <c r="AM1127" i="1"/>
  <c r="AM1135" i="1"/>
  <c r="AM1143" i="1"/>
  <c r="AM1151" i="1"/>
  <c r="H1151" i="1" s="1"/>
  <c r="AM1159" i="1"/>
  <c r="H1159" i="1" s="1"/>
  <c r="AM1167" i="1"/>
  <c r="AM1175" i="1"/>
  <c r="AM1183" i="1"/>
  <c r="AM1191" i="1"/>
  <c r="AM1199" i="1"/>
  <c r="AM1207" i="1"/>
  <c r="AM1215" i="1"/>
  <c r="AM1223" i="1"/>
  <c r="AM1231" i="1"/>
  <c r="AM1239" i="1"/>
  <c r="AM1247" i="1"/>
  <c r="AM1255" i="1"/>
  <c r="AM1263" i="1"/>
  <c r="AM1271" i="1"/>
  <c r="AM1279" i="1"/>
  <c r="AM1287" i="1"/>
  <c r="AM1295" i="1"/>
  <c r="AM872" i="1"/>
  <c r="AM896" i="1"/>
  <c r="AM920" i="1"/>
  <c r="AM952" i="1"/>
  <c r="AM976" i="1"/>
  <c r="AM1000" i="1"/>
  <c r="AM1024" i="1"/>
  <c r="H1024" i="1" s="1"/>
  <c r="AM1040" i="1"/>
  <c r="AM1072" i="1"/>
  <c r="AM1096" i="1"/>
  <c r="AM1112" i="1"/>
  <c r="AM1136" i="1"/>
  <c r="H1136" i="1" s="1"/>
  <c r="AM1160" i="1"/>
  <c r="AM1184" i="1"/>
  <c r="AM1216" i="1"/>
  <c r="AM1240" i="1"/>
  <c r="AM1264" i="1"/>
  <c r="AM1288" i="1"/>
  <c r="AM868" i="1"/>
  <c r="AM876" i="1"/>
  <c r="AM884" i="1"/>
  <c r="AM892" i="1"/>
  <c r="AM900" i="1"/>
  <c r="AM908" i="1"/>
  <c r="AM916" i="1"/>
  <c r="AM924" i="1"/>
  <c r="AM932" i="1"/>
  <c r="AM940" i="1"/>
  <c r="AM948" i="1"/>
  <c r="AM956" i="1"/>
  <c r="AM964" i="1"/>
  <c r="AM972" i="1"/>
  <c r="AM980" i="1"/>
  <c r="AM988" i="1"/>
  <c r="AM996" i="1"/>
  <c r="AM1004" i="1"/>
  <c r="AM1012" i="1"/>
  <c r="AM1020" i="1"/>
  <c r="AM1028" i="1"/>
  <c r="AM1036" i="1"/>
  <c r="AM1044" i="1"/>
  <c r="AM1052" i="1"/>
  <c r="AM1060" i="1"/>
  <c r="AM1068" i="1"/>
  <c r="AM1076" i="1"/>
  <c r="AM1084" i="1"/>
  <c r="AM1092" i="1"/>
  <c r="H1092" i="1" s="1"/>
  <c r="AM1100" i="1"/>
  <c r="H1100" i="1" s="1"/>
  <c r="AM1108" i="1"/>
  <c r="AM1116" i="1"/>
  <c r="AM1124" i="1"/>
  <c r="AM1132" i="1"/>
  <c r="H1132" i="1" s="1"/>
  <c r="AM1140" i="1"/>
  <c r="AM1148" i="1"/>
  <c r="H1148" i="1" s="1"/>
  <c r="AM1156" i="1"/>
  <c r="H1156" i="1" s="1"/>
  <c r="AM1164" i="1"/>
  <c r="AM1172" i="1"/>
  <c r="AM1180" i="1"/>
  <c r="AM1188" i="1"/>
  <c r="H1188" i="1" s="1"/>
  <c r="AM1196" i="1"/>
  <c r="AM1204" i="1"/>
  <c r="AM1212" i="1"/>
  <c r="AM1220" i="1"/>
  <c r="AM1228" i="1"/>
  <c r="AM1236" i="1"/>
  <c r="AM1244" i="1"/>
  <c r="AM1252" i="1"/>
  <c r="AM1260" i="1"/>
  <c r="AM1268" i="1"/>
  <c r="AM1276" i="1"/>
  <c r="AM1284" i="1"/>
  <c r="AM1292" i="1"/>
  <c r="AM880" i="1"/>
  <c r="AM904" i="1"/>
  <c r="AM928" i="1"/>
  <c r="AM944" i="1"/>
  <c r="AM968" i="1"/>
  <c r="AM992" i="1"/>
  <c r="AM1016" i="1"/>
  <c r="AM1048" i="1"/>
  <c r="AM1064" i="1"/>
  <c r="AM1088" i="1"/>
  <c r="AM1120" i="1"/>
  <c r="AM1144" i="1"/>
  <c r="AM1168" i="1"/>
  <c r="AM1192" i="1"/>
  <c r="AM1208" i="1"/>
  <c r="AM1232" i="1"/>
  <c r="AM1256" i="1"/>
  <c r="AM1272" i="1"/>
  <c r="AM1296" i="1"/>
  <c r="AM867" i="1"/>
  <c r="AM875" i="1"/>
  <c r="AM883" i="1"/>
  <c r="AM891" i="1"/>
  <c r="AM899" i="1"/>
  <c r="AM907" i="1"/>
  <c r="AM915" i="1"/>
  <c r="AM923" i="1"/>
  <c r="AM931" i="1"/>
  <c r="AM939" i="1"/>
  <c r="AM947" i="1"/>
  <c r="AM955" i="1"/>
  <c r="AM963" i="1"/>
  <c r="AM971" i="1"/>
  <c r="AM979" i="1"/>
  <c r="AM987" i="1"/>
  <c r="AM995" i="1"/>
  <c r="H995" i="1" s="1"/>
  <c r="AM1003" i="1"/>
  <c r="AM1011" i="1"/>
  <c r="AM1019" i="1"/>
  <c r="AM1027" i="1"/>
  <c r="AM1035" i="1"/>
  <c r="AM1043" i="1"/>
  <c r="AM1051" i="1"/>
  <c r="AM1059" i="1"/>
  <c r="AM1067" i="1"/>
  <c r="AM1075" i="1"/>
  <c r="AM1083" i="1"/>
  <c r="AM1091" i="1"/>
  <c r="AM1099" i="1"/>
  <c r="AM1107" i="1"/>
  <c r="AM1115" i="1"/>
  <c r="AM1123" i="1"/>
  <c r="AM1131" i="1"/>
  <c r="AM1139" i="1"/>
  <c r="AM1147" i="1"/>
  <c r="AM1155" i="1"/>
  <c r="H1155" i="1" s="1"/>
  <c r="AM1163" i="1"/>
  <c r="H1163" i="1" s="1"/>
  <c r="AM1171" i="1"/>
  <c r="AM1179" i="1"/>
  <c r="AM1187" i="1"/>
  <c r="H1187" i="1" s="1"/>
  <c r="AM1195" i="1"/>
  <c r="AM1203" i="1"/>
  <c r="AM1211" i="1"/>
  <c r="AM1219" i="1"/>
  <c r="AM1227" i="1"/>
  <c r="AM1235" i="1"/>
  <c r="AM1243" i="1"/>
  <c r="AM1251" i="1"/>
  <c r="AM1259" i="1"/>
  <c r="AM1267" i="1"/>
  <c r="AM1275" i="1"/>
  <c r="AM1283" i="1"/>
  <c r="AM1291" i="1"/>
  <c r="AM888" i="1"/>
  <c r="AM912" i="1"/>
  <c r="AM936" i="1"/>
  <c r="AM960" i="1"/>
  <c r="AM984" i="1"/>
  <c r="AM1008" i="1"/>
  <c r="AM1032" i="1"/>
  <c r="AM1056" i="1"/>
  <c r="AM1080" i="1"/>
  <c r="AM1104" i="1"/>
  <c r="AM1128" i="1"/>
  <c r="H1128" i="1" s="1"/>
  <c r="AM1152" i="1"/>
  <c r="H1152" i="1" s="1"/>
  <c r="AM1176" i="1"/>
  <c r="H1176" i="1" s="1"/>
  <c r="AM1200" i="1"/>
  <c r="AM1224" i="1"/>
  <c r="AM1248" i="1"/>
  <c r="AM1280" i="1"/>
  <c r="AN112" i="1"/>
  <c r="AN116" i="1"/>
  <c r="AN120" i="1"/>
  <c r="AN124" i="1"/>
  <c r="AN128" i="1"/>
  <c r="AN132" i="1"/>
  <c r="AN136" i="1"/>
  <c r="AN140" i="1"/>
  <c r="AN144" i="1"/>
  <c r="AN148" i="1"/>
  <c r="AN152" i="1"/>
  <c r="AN156" i="1"/>
  <c r="AN160" i="1"/>
  <c r="AN164" i="1"/>
  <c r="AN168" i="1"/>
  <c r="AN172" i="1"/>
  <c r="AN176" i="1"/>
  <c r="AN180" i="1"/>
  <c r="AN184" i="1"/>
  <c r="AN188" i="1"/>
  <c r="AN192" i="1"/>
  <c r="AN115" i="1"/>
  <c r="AN121" i="1"/>
  <c r="AN126" i="1"/>
  <c r="AN131" i="1"/>
  <c r="AN137" i="1"/>
  <c r="AN142" i="1"/>
  <c r="AN147" i="1"/>
  <c r="AN153" i="1"/>
  <c r="AN158" i="1"/>
  <c r="AN163" i="1"/>
  <c r="AN169" i="1"/>
  <c r="AN174" i="1"/>
  <c r="AN179" i="1"/>
  <c r="AN185" i="1"/>
  <c r="AN190" i="1"/>
  <c r="AN195" i="1"/>
  <c r="AN199" i="1"/>
  <c r="AN203" i="1"/>
  <c r="AN207" i="1"/>
  <c r="AN211" i="1"/>
  <c r="AN215" i="1"/>
  <c r="AN543" i="1"/>
  <c r="AN547" i="1"/>
  <c r="AN551" i="1"/>
  <c r="AN555" i="1"/>
  <c r="AN559" i="1"/>
  <c r="AN563" i="1"/>
  <c r="AN567" i="1"/>
  <c r="AN571" i="1"/>
  <c r="AN575" i="1"/>
  <c r="AN579" i="1"/>
  <c r="AN583" i="1"/>
  <c r="AN587" i="1"/>
  <c r="AN591" i="1"/>
  <c r="AN595" i="1"/>
  <c r="AN599" i="1"/>
  <c r="AN603" i="1"/>
  <c r="AN607" i="1"/>
  <c r="AN611" i="1"/>
  <c r="AN615" i="1"/>
  <c r="AN619" i="1"/>
  <c r="AN623" i="1"/>
  <c r="AN627" i="1"/>
  <c r="AN631" i="1"/>
  <c r="AN635" i="1"/>
  <c r="AN639" i="1"/>
  <c r="AN643" i="1"/>
  <c r="AN647" i="1"/>
  <c r="AN114" i="1"/>
  <c r="AN119" i="1"/>
  <c r="AN125" i="1"/>
  <c r="AN130" i="1"/>
  <c r="AN135" i="1"/>
  <c r="AN141" i="1"/>
  <c r="AN146" i="1"/>
  <c r="AN151" i="1"/>
  <c r="AN157" i="1"/>
  <c r="AN162" i="1"/>
  <c r="AN167" i="1"/>
  <c r="AN173" i="1"/>
  <c r="AN178" i="1"/>
  <c r="AN183" i="1"/>
  <c r="AN189" i="1"/>
  <c r="AN194" i="1"/>
  <c r="AN198" i="1"/>
  <c r="AN202" i="1"/>
  <c r="AN206" i="1"/>
  <c r="AN210" i="1"/>
  <c r="AN214" i="1"/>
  <c r="AN218" i="1"/>
  <c r="AN546" i="1"/>
  <c r="AN550" i="1"/>
  <c r="AN554" i="1"/>
  <c r="AN558" i="1"/>
  <c r="AN562" i="1"/>
  <c r="AN566" i="1"/>
  <c r="AN570" i="1"/>
  <c r="AN574" i="1"/>
  <c r="AN578" i="1"/>
  <c r="AN582" i="1"/>
  <c r="AN586" i="1"/>
  <c r="AN590" i="1"/>
  <c r="AN594" i="1"/>
  <c r="AN598" i="1"/>
  <c r="AN602" i="1"/>
  <c r="AN606" i="1"/>
  <c r="AN610" i="1"/>
  <c r="AN614" i="1"/>
  <c r="AN618" i="1"/>
  <c r="AN622" i="1"/>
  <c r="AN626" i="1"/>
  <c r="AN630" i="1"/>
  <c r="AN634" i="1"/>
  <c r="AN638" i="1"/>
  <c r="AN642" i="1"/>
  <c r="AN646" i="1"/>
  <c r="AN650" i="1"/>
  <c r="AN978" i="1"/>
  <c r="AN982" i="1"/>
  <c r="AN986" i="1"/>
  <c r="AN990" i="1"/>
  <c r="AN994" i="1"/>
  <c r="AN998" i="1"/>
  <c r="AN1002" i="1"/>
  <c r="AN1006" i="1"/>
  <c r="AN1010" i="1"/>
  <c r="AN1014" i="1"/>
  <c r="AN1018" i="1"/>
  <c r="AN1022" i="1"/>
  <c r="AN1026" i="1"/>
  <c r="AN1030" i="1"/>
  <c r="AN1034" i="1"/>
  <c r="AN1038" i="1"/>
  <c r="AN1042" i="1"/>
  <c r="AN1046" i="1"/>
  <c r="AN1050" i="1"/>
  <c r="AN1054" i="1"/>
  <c r="AN1058" i="1"/>
  <c r="AN1062" i="1"/>
  <c r="AN1066" i="1"/>
  <c r="AN1070" i="1"/>
  <c r="AN1074" i="1"/>
  <c r="AN1078" i="1"/>
  <c r="AN1082" i="1"/>
  <c r="AN1410" i="1"/>
  <c r="AN1414" i="1"/>
  <c r="AN1418" i="1"/>
  <c r="AN1422" i="1"/>
  <c r="AN1426" i="1"/>
  <c r="AN1430" i="1"/>
  <c r="AN1434" i="1"/>
  <c r="AN1438" i="1"/>
  <c r="AN1442" i="1"/>
  <c r="AN1446" i="1"/>
  <c r="AN1450" i="1"/>
  <c r="AN1454" i="1"/>
  <c r="AN1458" i="1"/>
  <c r="AN1462" i="1"/>
  <c r="AN1466" i="1"/>
  <c r="AN1470" i="1"/>
  <c r="AN1474" i="1"/>
  <c r="AN1478" i="1"/>
  <c r="AN1482" i="1"/>
  <c r="AN1486" i="1"/>
  <c r="AN1490" i="1"/>
  <c r="AN1494" i="1"/>
  <c r="AN1498" i="1"/>
  <c r="AN1502" i="1"/>
  <c r="AN1506" i="1"/>
  <c r="AN1510" i="1"/>
  <c r="AN1514" i="1"/>
  <c r="AN113" i="1"/>
  <c r="AN118" i="1"/>
  <c r="AN123" i="1"/>
  <c r="AN129" i="1"/>
  <c r="AN134" i="1"/>
  <c r="AN139" i="1"/>
  <c r="AN145" i="1"/>
  <c r="AN150" i="1"/>
  <c r="AN155" i="1"/>
  <c r="AN161" i="1"/>
  <c r="AN166" i="1"/>
  <c r="AN171" i="1"/>
  <c r="AN177" i="1"/>
  <c r="AN182" i="1"/>
  <c r="AN187" i="1"/>
  <c r="AN193" i="1"/>
  <c r="AN197" i="1"/>
  <c r="AN201" i="1"/>
  <c r="AN205" i="1"/>
  <c r="AN209" i="1"/>
  <c r="AN213" i="1"/>
  <c r="AN217" i="1"/>
  <c r="AN545" i="1"/>
  <c r="AN549" i="1"/>
  <c r="AN553" i="1"/>
  <c r="AN557" i="1"/>
  <c r="AN561" i="1"/>
  <c r="AN565" i="1"/>
  <c r="AN569" i="1"/>
  <c r="AN573" i="1"/>
  <c r="AN577" i="1"/>
  <c r="AN581" i="1"/>
  <c r="AN585" i="1"/>
  <c r="AN589" i="1"/>
  <c r="AN593" i="1"/>
  <c r="AN597" i="1"/>
  <c r="AN601" i="1"/>
  <c r="AN605" i="1"/>
  <c r="AN609" i="1"/>
  <c r="AN613" i="1"/>
  <c r="AN617" i="1"/>
  <c r="AN621" i="1"/>
  <c r="AN625" i="1"/>
  <c r="AN629" i="1"/>
  <c r="AN633" i="1"/>
  <c r="AN637" i="1"/>
  <c r="AN641" i="1"/>
  <c r="AN645" i="1"/>
  <c r="AN649" i="1"/>
  <c r="AN977" i="1"/>
  <c r="AN981" i="1"/>
  <c r="AN985" i="1"/>
  <c r="AN989" i="1"/>
  <c r="AN993" i="1"/>
  <c r="AN997" i="1"/>
  <c r="AN1001" i="1"/>
  <c r="AN1005" i="1"/>
  <c r="AN1009" i="1"/>
  <c r="AN1013" i="1"/>
  <c r="AN1017" i="1"/>
  <c r="AN1021" i="1"/>
  <c r="AN1025" i="1"/>
  <c r="AN1029" i="1"/>
  <c r="AN1033" i="1"/>
  <c r="AN1037" i="1"/>
  <c r="AN1041" i="1"/>
  <c r="AN1045" i="1"/>
  <c r="AN1049" i="1"/>
  <c r="AN1053" i="1"/>
  <c r="AN1057" i="1"/>
  <c r="AN1061" i="1"/>
  <c r="AN1065" i="1"/>
  <c r="AN1069" i="1"/>
  <c r="AN1073" i="1"/>
  <c r="AN1077" i="1"/>
  <c r="AN1081" i="1"/>
  <c r="AN1409" i="1"/>
  <c r="AN1413" i="1"/>
  <c r="AN1417" i="1"/>
  <c r="AN1421" i="1"/>
  <c r="AN1425" i="1"/>
  <c r="AN1429" i="1"/>
  <c r="AN1433" i="1"/>
  <c r="AN1437" i="1"/>
  <c r="AN1441" i="1"/>
  <c r="AN1445" i="1"/>
  <c r="AN1449" i="1"/>
  <c r="AN1453" i="1"/>
  <c r="AN1457" i="1"/>
  <c r="AN1461" i="1"/>
  <c r="AN1465" i="1"/>
  <c r="AN1469" i="1"/>
  <c r="AN1473" i="1"/>
  <c r="AN1477" i="1"/>
  <c r="AN1481" i="1"/>
  <c r="AN1485" i="1"/>
  <c r="AN1489" i="1"/>
  <c r="AN1493" i="1"/>
  <c r="AN1497" i="1"/>
  <c r="AN1501" i="1"/>
  <c r="AN117" i="1"/>
  <c r="AN138" i="1"/>
  <c r="AN159" i="1"/>
  <c r="AN181" i="1"/>
  <c r="AN200" i="1"/>
  <c r="AN216" i="1"/>
  <c r="AN552" i="1"/>
  <c r="AN568" i="1"/>
  <c r="AN584" i="1"/>
  <c r="AN600" i="1"/>
  <c r="AN616" i="1"/>
  <c r="AN632" i="1"/>
  <c r="AN648" i="1"/>
  <c r="AN980" i="1"/>
  <c r="AN988" i="1"/>
  <c r="AN996" i="1"/>
  <c r="AN1004" i="1"/>
  <c r="AN1012" i="1"/>
  <c r="AN1020" i="1"/>
  <c r="AN1028" i="1"/>
  <c r="AN1036" i="1"/>
  <c r="AN1044" i="1"/>
  <c r="AN1052" i="1"/>
  <c r="AN1060" i="1"/>
  <c r="AN1068" i="1"/>
  <c r="AN1076" i="1"/>
  <c r="AN1412" i="1"/>
  <c r="AN1420" i="1"/>
  <c r="AN1428" i="1"/>
  <c r="AN1436" i="1"/>
  <c r="AN1444" i="1"/>
  <c r="AN1452" i="1"/>
  <c r="AN1460" i="1"/>
  <c r="AN1468" i="1"/>
  <c r="AN1476" i="1"/>
  <c r="AN1484" i="1"/>
  <c r="AN1492" i="1"/>
  <c r="AN1500" i="1"/>
  <c r="AN1507" i="1"/>
  <c r="AN1512" i="1"/>
  <c r="AN111" i="1"/>
  <c r="AN133" i="1"/>
  <c r="AN154" i="1"/>
  <c r="AN175" i="1"/>
  <c r="AN196" i="1"/>
  <c r="AN212" i="1"/>
  <c r="AN548" i="1"/>
  <c r="AN564" i="1"/>
  <c r="AN580" i="1"/>
  <c r="AN596" i="1"/>
  <c r="AN612" i="1"/>
  <c r="AN628" i="1"/>
  <c r="AN644" i="1"/>
  <c r="AN979" i="1"/>
  <c r="AN987" i="1"/>
  <c r="AN995" i="1"/>
  <c r="AN1003" i="1"/>
  <c r="AN1011" i="1"/>
  <c r="AN1019" i="1"/>
  <c r="AN1027" i="1"/>
  <c r="AN1035" i="1"/>
  <c r="AN1043" i="1"/>
  <c r="AN1051" i="1"/>
  <c r="AN1059" i="1"/>
  <c r="AN1067" i="1"/>
  <c r="AN1075" i="1"/>
  <c r="AN1411" i="1"/>
  <c r="AN1419" i="1"/>
  <c r="AN1427" i="1"/>
  <c r="AN1435" i="1"/>
  <c r="AN1443" i="1"/>
  <c r="AN1451" i="1"/>
  <c r="AN1459" i="1"/>
  <c r="AN1467" i="1"/>
  <c r="AN1475" i="1"/>
  <c r="AN1483" i="1"/>
  <c r="AN1491" i="1"/>
  <c r="AN1499" i="1"/>
  <c r="AN1505" i="1"/>
  <c r="AN1511" i="1"/>
  <c r="AN127" i="1"/>
  <c r="AN149" i="1"/>
  <c r="AN170" i="1"/>
  <c r="AN191" i="1"/>
  <c r="AN208" i="1"/>
  <c r="AN544" i="1"/>
  <c r="AN560" i="1"/>
  <c r="AN576" i="1"/>
  <c r="AN592" i="1"/>
  <c r="AN608" i="1"/>
  <c r="AN624" i="1"/>
  <c r="AN640" i="1"/>
  <c r="AN976" i="1"/>
  <c r="AN984" i="1"/>
  <c r="AN992" i="1"/>
  <c r="AN1000" i="1"/>
  <c r="AN1008" i="1"/>
  <c r="AN1016" i="1"/>
  <c r="AN1024" i="1"/>
  <c r="AN1032" i="1"/>
  <c r="AN1040" i="1"/>
  <c r="AN1048" i="1"/>
  <c r="AN1056" i="1"/>
  <c r="AN1064" i="1"/>
  <c r="AN1072" i="1"/>
  <c r="AN1080" i="1"/>
  <c r="AN1408" i="1"/>
  <c r="AN1416" i="1"/>
  <c r="AN1424" i="1"/>
  <c r="AN1432" i="1"/>
  <c r="AN1440" i="1"/>
  <c r="AN1448" i="1"/>
  <c r="AN1456" i="1"/>
  <c r="AN1464" i="1"/>
  <c r="AN1472" i="1"/>
  <c r="AN1480" i="1"/>
  <c r="AN1488" i="1"/>
  <c r="AN1496" i="1"/>
  <c r="AN1504" i="1"/>
  <c r="AN1509" i="1"/>
  <c r="AN143" i="1"/>
  <c r="AN604" i="1"/>
  <c r="AN999" i="1"/>
  <c r="AN1031" i="1"/>
  <c r="AN1063" i="1"/>
  <c r="AN1415" i="1"/>
  <c r="AN1447" i="1"/>
  <c r="AN1479" i="1"/>
  <c r="AN1508" i="1"/>
  <c r="AN165" i="1"/>
  <c r="AN1007" i="1"/>
  <c r="AN1455" i="1"/>
  <c r="AN122" i="1"/>
  <c r="AN204" i="1"/>
  <c r="AN588" i="1"/>
  <c r="AN991" i="1"/>
  <c r="AN1023" i="1"/>
  <c r="AN1055" i="1"/>
  <c r="AN1407" i="1"/>
  <c r="AN1439" i="1"/>
  <c r="AN1471" i="1"/>
  <c r="AN1503" i="1"/>
  <c r="AN620" i="1"/>
  <c r="AN975" i="1"/>
  <c r="AN1071" i="1"/>
  <c r="AN1423" i="1"/>
  <c r="AN1513" i="1"/>
  <c r="AN186" i="1"/>
  <c r="AN572" i="1"/>
  <c r="AN636" i="1"/>
  <c r="AN983" i="1"/>
  <c r="AN1015" i="1"/>
  <c r="AN1047" i="1"/>
  <c r="AN1079" i="1"/>
  <c r="AN1431" i="1"/>
  <c r="AN1463" i="1"/>
  <c r="AN1495" i="1"/>
  <c r="AN556" i="1"/>
  <c r="AN1039" i="1"/>
  <c r="AN1487" i="1"/>
  <c r="AM435" i="1"/>
  <c r="AM439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07" i="1"/>
  <c r="AM511" i="1"/>
  <c r="AM515" i="1"/>
  <c r="AM519" i="1"/>
  <c r="AM523" i="1"/>
  <c r="AM527" i="1"/>
  <c r="AM531" i="1"/>
  <c r="AM535" i="1"/>
  <c r="AM539" i="1"/>
  <c r="AM543" i="1"/>
  <c r="AM547" i="1"/>
  <c r="AM551" i="1"/>
  <c r="H551" i="1" s="1"/>
  <c r="AM555" i="1"/>
  <c r="AM559" i="1"/>
  <c r="H559" i="1" s="1"/>
  <c r="AM563" i="1"/>
  <c r="H563" i="1" s="1"/>
  <c r="AM567" i="1"/>
  <c r="H567" i="1" s="1"/>
  <c r="AM571" i="1"/>
  <c r="AM575" i="1"/>
  <c r="AM579" i="1"/>
  <c r="H579" i="1" s="1"/>
  <c r="AM583" i="1"/>
  <c r="AM587" i="1"/>
  <c r="AM591" i="1"/>
  <c r="H591" i="1" s="1"/>
  <c r="AM595" i="1"/>
  <c r="AM599" i="1"/>
  <c r="H599" i="1" s="1"/>
  <c r="AM603" i="1"/>
  <c r="AM607" i="1"/>
  <c r="H607" i="1" s="1"/>
  <c r="AM611" i="1"/>
  <c r="AM615" i="1"/>
  <c r="H615" i="1" s="1"/>
  <c r="AM619" i="1"/>
  <c r="AM623" i="1"/>
  <c r="AM627" i="1"/>
  <c r="AM631" i="1"/>
  <c r="AM635" i="1"/>
  <c r="AM639" i="1"/>
  <c r="AM643" i="1"/>
  <c r="AM647" i="1"/>
  <c r="H647" i="1" s="1"/>
  <c r="AM651" i="1"/>
  <c r="AM655" i="1"/>
  <c r="AM659" i="1"/>
  <c r="AM663" i="1"/>
  <c r="H663" i="1" s="1"/>
  <c r="AM667" i="1"/>
  <c r="AM671" i="1"/>
  <c r="H671" i="1" s="1"/>
  <c r="AM675" i="1"/>
  <c r="H675" i="1" s="1"/>
  <c r="AM679" i="1"/>
  <c r="AM683" i="1"/>
  <c r="AM687" i="1"/>
  <c r="H687" i="1" s="1"/>
  <c r="AM691" i="1"/>
  <c r="H691" i="1" s="1"/>
  <c r="AM695" i="1"/>
  <c r="H695" i="1" s="1"/>
  <c r="AM699" i="1"/>
  <c r="AM703" i="1"/>
  <c r="AM707" i="1"/>
  <c r="AM711" i="1"/>
  <c r="AM715" i="1"/>
  <c r="H715" i="1" s="1"/>
  <c r="AM719" i="1"/>
  <c r="H719" i="1" s="1"/>
  <c r="AM723" i="1"/>
  <c r="H723" i="1" s="1"/>
  <c r="AM727" i="1"/>
  <c r="H727" i="1" s="1"/>
  <c r="AM731" i="1"/>
  <c r="H731" i="1" s="1"/>
  <c r="AM735" i="1"/>
  <c r="AM739" i="1"/>
  <c r="AM743" i="1"/>
  <c r="H743" i="1" s="1"/>
  <c r="AM747" i="1"/>
  <c r="H747" i="1" s="1"/>
  <c r="AM751" i="1"/>
  <c r="H751" i="1" s="1"/>
  <c r="AM755" i="1"/>
  <c r="H755" i="1" s="1"/>
  <c r="AM759" i="1"/>
  <c r="AM763" i="1"/>
  <c r="AM767" i="1"/>
  <c r="AM771" i="1"/>
  <c r="H771" i="1" s="1"/>
  <c r="AM775" i="1"/>
  <c r="AM779" i="1"/>
  <c r="AM783" i="1"/>
  <c r="AM787" i="1"/>
  <c r="AM791" i="1"/>
  <c r="AM795" i="1"/>
  <c r="AM799" i="1"/>
  <c r="AM803" i="1"/>
  <c r="AM807" i="1"/>
  <c r="AM811" i="1"/>
  <c r="AM815" i="1"/>
  <c r="AM819" i="1"/>
  <c r="AM823" i="1"/>
  <c r="AM827" i="1"/>
  <c r="AM831" i="1"/>
  <c r="AM835" i="1"/>
  <c r="AM839" i="1"/>
  <c r="AM843" i="1"/>
  <c r="AM847" i="1"/>
  <c r="AM851" i="1"/>
  <c r="AM855" i="1"/>
  <c r="AM859" i="1"/>
  <c r="AM863" i="1"/>
  <c r="AM438" i="1"/>
  <c r="AM442" i="1"/>
  <c r="AM446" i="1"/>
  <c r="AM450" i="1"/>
  <c r="AM454" i="1"/>
  <c r="AM458" i="1"/>
  <c r="AM462" i="1"/>
  <c r="AM466" i="1"/>
  <c r="AM470" i="1"/>
  <c r="AM474" i="1"/>
  <c r="AM478" i="1"/>
  <c r="AM482" i="1"/>
  <c r="AM486" i="1"/>
  <c r="AM490" i="1"/>
  <c r="AM494" i="1"/>
  <c r="AM498" i="1"/>
  <c r="AM502" i="1"/>
  <c r="AM506" i="1"/>
  <c r="AM510" i="1"/>
  <c r="AM514" i="1"/>
  <c r="AM518" i="1"/>
  <c r="AM522" i="1"/>
  <c r="AM526" i="1"/>
  <c r="AM530" i="1"/>
  <c r="AM534" i="1"/>
  <c r="AM538" i="1"/>
  <c r="AM542" i="1"/>
  <c r="AM546" i="1"/>
  <c r="AM550" i="1"/>
  <c r="AM554" i="1"/>
  <c r="H554" i="1" s="1"/>
  <c r="AM558" i="1"/>
  <c r="H558" i="1" s="1"/>
  <c r="AM562" i="1"/>
  <c r="H562" i="1" s="1"/>
  <c r="AM566" i="1"/>
  <c r="H566" i="1" s="1"/>
  <c r="AM570" i="1"/>
  <c r="AM574" i="1"/>
  <c r="AM578" i="1"/>
  <c r="AM582" i="1"/>
  <c r="H582" i="1" s="1"/>
  <c r="AM586" i="1"/>
  <c r="AM590" i="1"/>
  <c r="H590" i="1" s="1"/>
  <c r="AM594" i="1"/>
  <c r="AM598" i="1"/>
  <c r="AM602" i="1"/>
  <c r="AM606" i="1"/>
  <c r="AM610" i="1"/>
  <c r="H610" i="1" s="1"/>
  <c r="AM614" i="1"/>
  <c r="H614" i="1" s="1"/>
  <c r="AM618" i="1"/>
  <c r="H618" i="1" s="1"/>
  <c r="AM622" i="1"/>
  <c r="H622" i="1" s="1"/>
  <c r="AM626" i="1"/>
  <c r="AM630" i="1"/>
  <c r="AM634" i="1"/>
  <c r="AM638" i="1"/>
  <c r="H638" i="1" s="1"/>
  <c r="AM642" i="1"/>
  <c r="AM646" i="1"/>
  <c r="H646" i="1" s="1"/>
  <c r="AM650" i="1"/>
  <c r="H650" i="1" s="1"/>
  <c r="AM654" i="1"/>
  <c r="AM658" i="1"/>
  <c r="AM662" i="1"/>
  <c r="H662" i="1" s="1"/>
  <c r="AM666" i="1"/>
  <c r="H666" i="1" s="1"/>
  <c r="AM670" i="1"/>
  <c r="H670" i="1" s="1"/>
  <c r="AM674" i="1"/>
  <c r="AM678" i="1"/>
  <c r="AM682" i="1"/>
  <c r="AM686" i="1"/>
  <c r="AM690" i="1"/>
  <c r="AM694" i="1"/>
  <c r="H694" i="1" s="1"/>
  <c r="AM698" i="1"/>
  <c r="H698" i="1" s="1"/>
  <c r="AM702" i="1"/>
  <c r="H702" i="1" s="1"/>
  <c r="AM706" i="1"/>
  <c r="AM710" i="1"/>
  <c r="AM714" i="1"/>
  <c r="H714" i="1" s="1"/>
  <c r="AM718" i="1"/>
  <c r="AM722" i="1"/>
  <c r="AM726" i="1"/>
  <c r="H726" i="1" s="1"/>
  <c r="AM730" i="1"/>
  <c r="H730" i="1" s="1"/>
  <c r="AM734" i="1"/>
  <c r="AM738" i="1"/>
  <c r="AM742" i="1"/>
  <c r="AM746" i="1"/>
  <c r="H746" i="1" s="1"/>
  <c r="AM750" i="1"/>
  <c r="AM754" i="1"/>
  <c r="AM758" i="1"/>
  <c r="H758" i="1" s="1"/>
  <c r="AM762" i="1"/>
  <c r="AM766" i="1"/>
  <c r="AM770" i="1"/>
  <c r="AM774" i="1"/>
  <c r="AM778" i="1"/>
  <c r="AM782" i="1"/>
  <c r="AM786" i="1"/>
  <c r="AM790" i="1"/>
  <c r="AM794" i="1"/>
  <c r="AM798" i="1"/>
  <c r="AM802" i="1"/>
  <c r="AM806" i="1"/>
  <c r="AM810" i="1"/>
  <c r="AM814" i="1"/>
  <c r="AM818" i="1"/>
  <c r="AM822" i="1"/>
  <c r="AM826" i="1"/>
  <c r="AM830" i="1"/>
  <c r="AM834" i="1"/>
  <c r="AM838" i="1"/>
  <c r="AM842" i="1"/>
  <c r="AM846" i="1"/>
  <c r="AM850" i="1"/>
  <c r="AM854" i="1"/>
  <c r="AM858" i="1"/>
  <c r="AM862" i="1"/>
  <c r="AM866" i="1"/>
  <c r="AM437" i="1"/>
  <c r="AM441" i="1"/>
  <c r="AM445" i="1"/>
  <c r="AM449" i="1"/>
  <c r="AM453" i="1"/>
  <c r="AM457" i="1"/>
  <c r="AM461" i="1"/>
  <c r="AM465" i="1"/>
  <c r="AM469" i="1"/>
  <c r="AM473" i="1"/>
  <c r="AM477" i="1"/>
  <c r="AM481" i="1"/>
  <c r="AM485" i="1"/>
  <c r="AM489" i="1"/>
  <c r="AM493" i="1"/>
  <c r="AM497" i="1"/>
  <c r="AM501" i="1"/>
  <c r="AM505" i="1"/>
  <c r="AM509" i="1"/>
  <c r="AM513" i="1"/>
  <c r="AM517" i="1"/>
  <c r="AM521" i="1"/>
  <c r="AM525" i="1"/>
  <c r="AM529" i="1"/>
  <c r="AM533" i="1"/>
  <c r="AM537" i="1"/>
  <c r="AM541" i="1"/>
  <c r="AM545" i="1"/>
  <c r="AM549" i="1"/>
  <c r="AM553" i="1"/>
  <c r="H553" i="1" s="1"/>
  <c r="AM557" i="1"/>
  <c r="AM561" i="1"/>
  <c r="H561" i="1" s="1"/>
  <c r="AM565" i="1"/>
  <c r="AM569" i="1"/>
  <c r="H569" i="1" s="1"/>
  <c r="AM573" i="1"/>
  <c r="AM577" i="1"/>
  <c r="AM581" i="1"/>
  <c r="H581" i="1" s="1"/>
  <c r="AM585" i="1"/>
  <c r="H585" i="1" s="1"/>
  <c r="AM589" i="1"/>
  <c r="AM593" i="1"/>
  <c r="H593" i="1" s="1"/>
  <c r="AM597" i="1"/>
  <c r="AM601" i="1"/>
  <c r="AM605" i="1"/>
  <c r="AM609" i="1"/>
  <c r="H609" i="1" s="1"/>
  <c r="AM613" i="1"/>
  <c r="AM617" i="1"/>
  <c r="H617" i="1" s="1"/>
  <c r="AM621" i="1"/>
  <c r="AM625" i="1"/>
  <c r="AM629" i="1"/>
  <c r="AM633" i="1"/>
  <c r="H633" i="1" s="1"/>
  <c r="AM637" i="1"/>
  <c r="AM641" i="1"/>
  <c r="H641" i="1" s="1"/>
  <c r="AM645" i="1"/>
  <c r="H645" i="1" s="1"/>
  <c r="AM649" i="1"/>
  <c r="H649" i="1" s="1"/>
  <c r="AM653" i="1"/>
  <c r="AM657" i="1"/>
  <c r="AM661" i="1"/>
  <c r="H661" i="1" s="1"/>
  <c r="AM665" i="1"/>
  <c r="H665" i="1" s="1"/>
  <c r="AM669" i="1"/>
  <c r="AM673" i="1"/>
  <c r="AM677" i="1"/>
  <c r="H677" i="1" s="1"/>
  <c r="AM681" i="1"/>
  <c r="AM685" i="1"/>
  <c r="AM689" i="1"/>
  <c r="H689" i="1" s="1"/>
  <c r="AM693" i="1"/>
  <c r="H693" i="1" s="1"/>
  <c r="AM697" i="1"/>
  <c r="H697" i="1" s="1"/>
  <c r="AM701" i="1"/>
  <c r="AM705" i="1"/>
  <c r="AM709" i="1"/>
  <c r="AM713" i="1"/>
  <c r="AM717" i="1"/>
  <c r="AM721" i="1"/>
  <c r="H721" i="1" s="1"/>
  <c r="AM725" i="1"/>
  <c r="H725" i="1" s="1"/>
  <c r="AM729" i="1"/>
  <c r="H729" i="1" s="1"/>
  <c r="AM733" i="1"/>
  <c r="AM737" i="1"/>
  <c r="AM741" i="1"/>
  <c r="H741" i="1" s="1"/>
  <c r="AM745" i="1"/>
  <c r="H745" i="1" s="1"/>
  <c r="AM749" i="1"/>
  <c r="AM753" i="1"/>
  <c r="H753" i="1" s="1"/>
  <c r="AM757" i="1"/>
  <c r="H757" i="1" s="1"/>
  <c r="AM761" i="1"/>
  <c r="AM765" i="1"/>
  <c r="AM769" i="1"/>
  <c r="AM773" i="1"/>
  <c r="H773" i="1" s="1"/>
  <c r="AM777" i="1"/>
  <c r="AM781" i="1"/>
  <c r="AM785" i="1"/>
  <c r="AM789" i="1"/>
  <c r="AM793" i="1"/>
  <c r="AM797" i="1"/>
  <c r="AM801" i="1"/>
  <c r="AM805" i="1"/>
  <c r="AM809" i="1"/>
  <c r="AM813" i="1"/>
  <c r="AM817" i="1"/>
  <c r="AM821" i="1"/>
  <c r="AM825" i="1"/>
  <c r="AM829" i="1"/>
  <c r="AM833" i="1"/>
  <c r="AM837" i="1"/>
  <c r="AM841" i="1"/>
  <c r="AM845" i="1"/>
  <c r="AM849" i="1"/>
  <c r="AM853" i="1"/>
  <c r="AM857" i="1"/>
  <c r="AM861" i="1"/>
  <c r="AM865" i="1"/>
  <c r="AM444" i="1"/>
  <c r="AM460" i="1"/>
  <c r="AM476" i="1"/>
  <c r="AM492" i="1"/>
  <c r="AM508" i="1"/>
  <c r="AM524" i="1"/>
  <c r="AM540" i="1"/>
  <c r="AM556" i="1"/>
  <c r="AM572" i="1"/>
  <c r="AM588" i="1"/>
  <c r="H588" i="1" s="1"/>
  <c r="AM604" i="1"/>
  <c r="AM620" i="1"/>
  <c r="H620" i="1" s="1"/>
  <c r="AM636" i="1"/>
  <c r="H636" i="1" s="1"/>
  <c r="AM652" i="1"/>
  <c r="AM668" i="1"/>
  <c r="H668" i="1" s="1"/>
  <c r="AM684" i="1"/>
  <c r="AM700" i="1"/>
  <c r="H700" i="1" s="1"/>
  <c r="AM716" i="1"/>
  <c r="H716" i="1" s="1"/>
  <c r="AM732" i="1"/>
  <c r="AM748" i="1"/>
  <c r="H748" i="1" s="1"/>
  <c r="AM764" i="1"/>
  <c r="AM780" i="1"/>
  <c r="AM796" i="1"/>
  <c r="AM812" i="1"/>
  <c r="AM828" i="1"/>
  <c r="AM844" i="1"/>
  <c r="AM860" i="1"/>
  <c r="AM464" i="1"/>
  <c r="AM512" i="1"/>
  <c r="AM560" i="1"/>
  <c r="H560" i="1" s="1"/>
  <c r="AM608" i="1"/>
  <c r="AM656" i="1"/>
  <c r="AM704" i="1"/>
  <c r="H704" i="1" s="1"/>
  <c r="AM736" i="1"/>
  <c r="AM784" i="1"/>
  <c r="AM832" i="1"/>
  <c r="AM440" i="1"/>
  <c r="AM456" i="1"/>
  <c r="AM472" i="1"/>
  <c r="AM488" i="1"/>
  <c r="AM504" i="1"/>
  <c r="AM520" i="1"/>
  <c r="AM536" i="1"/>
  <c r="AM552" i="1"/>
  <c r="AM568" i="1"/>
  <c r="H568" i="1" s="1"/>
  <c r="AM584" i="1"/>
  <c r="H584" i="1" s="1"/>
  <c r="AM600" i="1"/>
  <c r="AM616" i="1"/>
  <c r="H616" i="1" s="1"/>
  <c r="AM632" i="1"/>
  <c r="AM648" i="1"/>
  <c r="H648" i="1" s="1"/>
  <c r="AM664" i="1"/>
  <c r="AM680" i="1"/>
  <c r="AM696" i="1"/>
  <c r="H696" i="1" s="1"/>
  <c r="AM712" i="1"/>
  <c r="H712" i="1" s="1"/>
  <c r="AM728" i="1"/>
  <c r="AM744" i="1"/>
  <c r="AM760" i="1"/>
  <c r="AM776" i="1"/>
  <c r="AM792" i="1"/>
  <c r="AM808" i="1"/>
  <c r="AM824" i="1"/>
  <c r="H824" i="1" s="1"/>
  <c r="AM840" i="1"/>
  <c r="AM856" i="1"/>
  <c r="AM448" i="1"/>
  <c r="AM496" i="1"/>
  <c r="AM544" i="1"/>
  <c r="AM592" i="1"/>
  <c r="AM640" i="1"/>
  <c r="AM688" i="1"/>
  <c r="H688" i="1" s="1"/>
  <c r="AM752" i="1"/>
  <c r="H752" i="1" s="1"/>
  <c r="AM800" i="1"/>
  <c r="AM848" i="1"/>
  <c r="AM436" i="1"/>
  <c r="AM452" i="1"/>
  <c r="AM468" i="1"/>
  <c r="AM484" i="1"/>
  <c r="AM500" i="1"/>
  <c r="AM516" i="1"/>
  <c r="AM532" i="1"/>
  <c r="AM548" i="1"/>
  <c r="AM564" i="1"/>
  <c r="AM580" i="1"/>
  <c r="H580" i="1" s="1"/>
  <c r="AM596" i="1"/>
  <c r="AM612" i="1"/>
  <c r="H612" i="1" s="1"/>
  <c r="AM628" i="1"/>
  <c r="AM644" i="1"/>
  <c r="H644" i="1" s="1"/>
  <c r="AM660" i="1"/>
  <c r="H660" i="1" s="1"/>
  <c r="AM676" i="1"/>
  <c r="H676" i="1" s="1"/>
  <c r="AM692" i="1"/>
  <c r="H692" i="1" s="1"/>
  <c r="AM708" i="1"/>
  <c r="H708" i="1" s="1"/>
  <c r="AM724" i="1"/>
  <c r="H724" i="1" s="1"/>
  <c r="AM740" i="1"/>
  <c r="AM756" i="1"/>
  <c r="H756" i="1" s="1"/>
  <c r="AM772" i="1"/>
  <c r="AM788" i="1"/>
  <c r="AM804" i="1"/>
  <c r="AM820" i="1"/>
  <c r="AM836" i="1"/>
  <c r="AM852" i="1"/>
  <c r="AM480" i="1"/>
  <c r="AM528" i="1"/>
  <c r="AM576" i="1"/>
  <c r="AM624" i="1"/>
  <c r="AM672" i="1"/>
  <c r="AM720" i="1"/>
  <c r="H720" i="1" s="1"/>
  <c r="AM768" i="1"/>
  <c r="AM816" i="1"/>
  <c r="AM864" i="1"/>
  <c r="AN327" i="1"/>
  <c r="AN331" i="1"/>
  <c r="AN335" i="1"/>
  <c r="AN339" i="1"/>
  <c r="AN343" i="1"/>
  <c r="AN347" i="1"/>
  <c r="AN351" i="1"/>
  <c r="AN355" i="1"/>
  <c r="AN359" i="1"/>
  <c r="AN363" i="1"/>
  <c r="AN367" i="1"/>
  <c r="AN371" i="1"/>
  <c r="AN375" i="1"/>
  <c r="AN379" i="1"/>
  <c r="AN383" i="1"/>
  <c r="AN387" i="1"/>
  <c r="AN391" i="1"/>
  <c r="AN395" i="1"/>
  <c r="AN399" i="1"/>
  <c r="AN403" i="1"/>
  <c r="AN407" i="1"/>
  <c r="AN411" i="1"/>
  <c r="AN415" i="1"/>
  <c r="AN419" i="1"/>
  <c r="AN423" i="1"/>
  <c r="AN427" i="1"/>
  <c r="AN431" i="1"/>
  <c r="AN759" i="1"/>
  <c r="AN763" i="1"/>
  <c r="AN767" i="1"/>
  <c r="AN771" i="1"/>
  <c r="AN775" i="1"/>
  <c r="AN779" i="1"/>
  <c r="AN783" i="1"/>
  <c r="AN787" i="1"/>
  <c r="AN791" i="1"/>
  <c r="AN795" i="1"/>
  <c r="AN799" i="1"/>
  <c r="AN803" i="1"/>
  <c r="AN807" i="1"/>
  <c r="AN811" i="1"/>
  <c r="AN815" i="1"/>
  <c r="AN330" i="1"/>
  <c r="AN334" i="1"/>
  <c r="AN338" i="1"/>
  <c r="AN342" i="1"/>
  <c r="AN346" i="1"/>
  <c r="AN350" i="1"/>
  <c r="AN354" i="1"/>
  <c r="AN358" i="1"/>
  <c r="AN362" i="1"/>
  <c r="AN366" i="1"/>
  <c r="AN370" i="1"/>
  <c r="AN374" i="1"/>
  <c r="AN378" i="1"/>
  <c r="AN382" i="1"/>
  <c r="AN386" i="1"/>
  <c r="AN390" i="1"/>
  <c r="AN394" i="1"/>
  <c r="AN398" i="1"/>
  <c r="AN402" i="1"/>
  <c r="AN406" i="1"/>
  <c r="AN410" i="1"/>
  <c r="AN414" i="1"/>
  <c r="AN418" i="1"/>
  <c r="AN422" i="1"/>
  <c r="AN426" i="1"/>
  <c r="AN430" i="1"/>
  <c r="AN434" i="1"/>
  <c r="AN762" i="1"/>
  <c r="AN766" i="1"/>
  <c r="AN770" i="1"/>
  <c r="AN774" i="1"/>
  <c r="AN778" i="1"/>
  <c r="AN782" i="1"/>
  <c r="AN786" i="1"/>
  <c r="AN790" i="1"/>
  <c r="AN794" i="1"/>
  <c r="AN798" i="1"/>
  <c r="AN802" i="1"/>
  <c r="AN806" i="1"/>
  <c r="AN810" i="1"/>
  <c r="AN814" i="1"/>
  <c r="AN818" i="1"/>
  <c r="AN822" i="1"/>
  <c r="AN826" i="1"/>
  <c r="AN830" i="1"/>
  <c r="AN834" i="1"/>
  <c r="AN838" i="1"/>
  <c r="AN842" i="1"/>
  <c r="AN846" i="1"/>
  <c r="AN850" i="1"/>
  <c r="AN854" i="1"/>
  <c r="AN858" i="1"/>
  <c r="AN862" i="1"/>
  <c r="AN866" i="1"/>
  <c r="AN1194" i="1"/>
  <c r="AN1198" i="1"/>
  <c r="AN1202" i="1"/>
  <c r="AN1206" i="1"/>
  <c r="AN1210" i="1"/>
  <c r="AN1214" i="1"/>
  <c r="AN1218" i="1"/>
  <c r="AN1222" i="1"/>
  <c r="AN1226" i="1"/>
  <c r="AN1230" i="1"/>
  <c r="AN1234" i="1"/>
  <c r="AN1238" i="1"/>
  <c r="AN1242" i="1"/>
  <c r="AN1246" i="1"/>
  <c r="AN1250" i="1"/>
  <c r="AN1254" i="1"/>
  <c r="AN1258" i="1"/>
  <c r="AN1262" i="1"/>
  <c r="AN1266" i="1"/>
  <c r="AN1270" i="1"/>
  <c r="AN1274" i="1"/>
  <c r="AN1278" i="1"/>
  <c r="AN1282" i="1"/>
  <c r="AN1286" i="1"/>
  <c r="AN1290" i="1"/>
  <c r="AN1294" i="1"/>
  <c r="AN1298" i="1"/>
  <c r="AN329" i="1"/>
  <c r="AN333" i="1"/>
  <c r="AN337" i="1"/>
  <c r="AN341" i="1"/>
  <c r="AN345" i="1"/>
  <c r="AN349" i="1"/>
  <c r="AN353" i="1"/>
  <c r="AN357" i="1"/>
  <c r="AN361" i="1"/>
  <c r="AN365" i="1"/>
  <c r="AN369" i="1"/>
  <c r="AN373" i="1"/>
  <c r="AN377" i="1"/>
  <c r="AN381" i="1"/>
  <c r="AN385" i="1"/>
  <c r="AN389" i="1"/>
  <c r="AN393" i="1"/>
  <c r="AN397" i="1"/>
  <c r="AN401" i="1"/>
  <c r="AN405" i="1"/>
  <c r="AN409" i="1"/>
  <c r="AN413" i="1"/>
  <c r="AN417" i="1"/>
  <c r="AN421" i="1"/>
  <c r="AN425" i="1"/>
  <c r="AN429" i="1"/>
  <c r="AN433" i="1"/>
  <c r="AN761" i="1"/>
  <c r="AN765" i="1"/>
  <c r="AN769" i="1"/>
  <c r="AN773" i="1"/>
  <c r="AN777" i="1"/>
  <c r="AN781" i="1"/>
  <c r="AN785" i="1"/>
  <c r="AN789" i="1"/>
  <c r="AN793" i="1"/>
  <c r="AN797" i="1"/>
  <c r="AN801" i="1"/>
  <c r="AN805" i="1"/>
  <c r="AN809" i="1"/>
  <c r="AN813" i="1"/>
  <c r="AN817" i="1"/>
  <c r="AN821" i="1"/>
  <c r="AN825" i="1"/>
  <c r="AN829" i="1"/>
  <c r="AN833" i="1"/>
  <c r="AN837" i="1"/>
  <c r="AN841" i="1"/>
  <c r="AN845" i="1"/>
  <c r="AN849" i="1"/>
  <c r="AN853" i="1"/>
  <c r="AN857" i="1"/>
  <c r="AN861" i="1"/>
  <c r="AN865" i="1"/>
  <c r="AN1193" i="1"/>
  <c r="AN1197" i="1"/>
  <c r="AN1201" i="1"/>
  <c r="AN1205" i="1"/>
  <c r="AN1209" i="1"/>
  <c r="AN1213" i="1"/>
  <c r="AN1217" i="1"/>
  <c r="AN1221" i="1"/>
  <c r="AN1225" i="1"/>
  <c r="AN1229" i="1"/>
  <c r="AN1233" i="1"/>
  <c r="AN1237" i="1"/>
  <c r="AN1241" i="1"/>
  <c r="AN1245" i="1"/>
  <c r="AN1249" i="1"/>
  <c r="AN1253" i="1"/>
  <c r="AN1257" i="1"/>
  <c r="AN1261" i="1"/>
  <c r="AN1265" i="1"/>
  <c r="AN1269" i="1"/>
  <c r="AN1273" i="1"/>
  <c r="AN1277" i="1"/>
  <c r="AN1281" i="1"/>
  <c r="AN1285" i="1"/>
  <c r="AN1289" i="1"/>
  <c r="AN1293" i="1"/>
  <c r="AN1297" i="1"/>
  <c r="AN328" i="1"/>
  <c r="AN344" i="1"/>
  <c r="AN360" i="1"/>
  <c r="AN376" i="1"/>
  <c r="AN392" i="1"/>
  <c r="AN408" i="1"/>
  <c r="AN424" i="1"/>
  <c r="AN760" i="1"/>
  <c r="AN776" i="1"/>
  <c r="AN792" i="1"/>
  <c r="AN808" i="1"/>
  <c r="AN820" i="1"/>
  <c r="AN828" i="1"/>
  <c r="AN836" i="1"/>
  <c r="AN844" i="1"/>
  <c r="AN852" i="1"/>
  <c r="AN860" i="1"/>
  <c r="AN1196" i="1"/>
  <c r="AN1204" i="1"/>
  <c r="AN1212" i="1"/>
  <c r="AN1220" i="1"/>
  <c r="AN1228" i="1"/>
  <c r="AN1236" i="1"/>
  <c r="AN1244" i="1"/>
  <c r="AN1252" i="1"/>
  <c r="AN1260" i="1"/>
  <c r="AN1268" i="1"/>
  <c r="AN1276" i="1"/>
  <c r="AN1284" i="1"/>
  <c r="AN1292" i="1"/>
  <c r="AN340" i="1"/>
  <c r="AN356" i="1"/>
  <c r="AN372" i="1"/>
  <c r="AN388" i="1"/>
  <c r="AN404" i="1"/>
  <c r="AN420" i="1"/>
  <c r="AN772" i="1"/>
  <c r="AN788" i="1"/>
  <c r="AN804" i="1"/>
  <c r="AN819" i="1"/>
  <c r="AN827" i="1"/>
  <c r="AN835" i="1"/>
  <c r="AN843" i="1"/>
  <c r="AN851" i="1"/>
  <c r="AN859" i="1"/>
  <c r="AN1195" i="1"/>
  <c r="AN1203" i="1"/>
  <c r="AN1211" i="1"/>
  <c r="AN1219" i="1"/>
  <c r="AN1227" i="1"/>
  <c r="AN1235" i="1"/>
  <c r="AN1243" i="1"/>
  <c r="AN1251" i="1"/>
  <c r="AN1259" i="1"/>
  <c r="AN1267" i="1"/>
  <c r="AN1275" i="1"/>
  <c r="AN1283" i="1"/>
  <c r="AN1291" i="1"/>
  <c r="AN336" i="1"/>
  <c r="AN352" i="1"/>
  <c r="AN368" i="1"/>
  <c r="AN384" i="1"/>
  <c r="AN400" i="1"/>
  <c r="AN416" i="1"/>
  <c r="AN432" i="1"/>
  <c r="AN768" i="1"/>
  <c r="AN784" i="1"/>
  <c r="AN800" i="1"/>
  <c r="AN816" i="1"/>
  <c r="AN824" i="1"/>
  <c r="AN832" i="1"/>
  <c r="AN840" i="1"/>
  <c r="AN848" i="1"/>
  <c r="AN856" i="1"/>
  <c r="AN864" i="1"/>
  <c r="AN1192" i="1"/>
  <c r="AN1200" i="1"/>
  <c r="AN1208" i="1"/>
  <c r="AN1216" i="1"/>
  <c r="AN1224" i="1"/>
  <c r="AN1232" i="1"/>
  <c r="AN1240" i="1"/>
  <c r="AN1248" i="1"/>
  <c r="AN1256" i="1"/>
  <c r="AN1264" i="1"/>
  <c r="AN1272" i="1"/>
  <c r="AN1280" i="1"/>
  <c r="AN1288" i="1"/>
  <c r="AN1296" i="1"/>
  <c r="AN348" i="1"/>
  <c r="AN412" i="1"/>
  <c r="AN796" i="1"/>
  <c r="AN839" i="1"/>
  <c r="AN1191" i="1"/>
  <c r="AN1223" i="1"/>
  <c r="AN1255" i="1"/>
  <c r="AN1287" i="1"/>
  <c r="AN847" i="1"/>
  <c r="AN1199" i="1"/>
  <c r="AN1263" i="1"/>
  <c r="AN332" i="1"/>
  <c r="AN396" i="1"/>
  <c r="AN780" i="1"/>
  <c r="AN831" i="1"/>
  <c r="AN863" i="1"/>
  <c r="AN1215" i="1"/>
  <c r="AN1247" i="1"/>
  <c r="AN1279" i="1"/>
  <c r="AN428" i="1"/>
  <c r="AN812" i="1"/>
  <c r="AN380" i="1"/>
  <c r="AN764" i="1"/>
  <c r="AN823" i="1"/>
  <c r="AN855" i="1"/>
  <c r="AN1207" i="1"/>
  <c r="AN1239" i="1"/>
  <c r="AN1271" i="1"/>
  <c r="AN364" i="1"/>
  <c r="AN1231" i="1"/>
  <c r="AN1295" i="1"/>
  <c r="AO7" i="1"/>
  <c r="AO6" i="1"/>
  <c r="AO10" i="1"/>
  <c r="AO30" i="1"/>
  <c r="AO34" i="1"/>
  <c r="AO38" i="1"/>
  <c r="AO58" i="1"/>
  <c r="AO62" i="1"/>
  <c r="AO86" i="1"/>
  <c r="AO90" i="1"/>
  <c r="AO114" i="1"/>
  <c r="AO118" i="1"/>
  <c r="AO138" i="1"/>
  <c r="AO142" i="1"/>
  <c r="AO146" i="1"/>
  <c r="AO166" i="1"/>
  <c r="AO170" i="1"/>
  <c r="AO194" i="1"/>
  <c r="AO198" i="1"/>
  <c r="AO222" i="1"/>
  <c r="AO226" i="1"/>
  <c r="AO246" i="1"/>
  <c r="AO250" i="1"/>
  <c r="AO254" i="1"/>
  <c r="AO274" i="1"/>
  <c r="AO278" i="1"/>
  <c r="AO302" i="1"/>
  <c r="AO306" i="1"/>
  <c r="AO330" i="1"/>
  <c r="AO334" i="1"/>
  <c r="AO354" i="1"/>
  <c r="AO358" i="1"/>
  <c r="AO362" i="1"/>
  <c r="AO382" i="1"/>
  <c r="AO386" i="1"/>
  <c r="AO410" i="1"/>
  <c r="AO414" i="1"/>
  <c r="AO438" i="1"/>
  <c r="AO442" i="1"/>
  <c r="AO462" i="1"/>
  <c r="AO466" i="1"/>
  <c r="AO470" i="1"/>
  <c r="AO490" i="1"/>
  <c r="AO494" i="1"/>
  <c r="AO518" i="1"/>
  <c r="AO522" i="1"/>
  <c r="AO546" i="1"/>
  <c r="AO550" i="1"/>
  <c r="AO570" i="1"/>
  <c r="AO574" i="1"/>
  <c r="AO578" i="1"/>
  <c r="AO598" i="1"/>
  <c r="AO602" i="1"/>
  <c r="AO626" i="1"/>
  <c r="AO630" i="1"/>
  <c r="AO654" i="1"/>
  <c r="AO658" i="1"/>
  <c r="AO678" i="1"/>
  <c r="AO682" i="1"/>
  <c r="AO686" i="1"/>
  <c r="AO706" i="1"/>
  <c r="AO710" i="1"/>
  <c r="AO734" i="1"/>
  <c r="AO738" i="1"/>
  <c r="AO762" i="1"/>
  <c r="AO766" i="1"/>
  <c r="AO786" i="1"/>
  <c r="AO790" i="1"/>
  <c r="AO794" i="1"/>
  <c r="AO814" i="1"/>
  <c r="AO818" i="1"/>
  <c r="AO842" i="1"/>
  <c r="AO846" i="1"/>
  <c r="AO870" i="1"/>
  <c r="AO874" i="1"/>
  <c r="AO894" i="1"/>
  <c r="AO898" i="1"/>
  <c r="AO902" i="1"/>
  <c r="AO922" i="1"/>
  <c r="AO926" i="1"/>
  <c r="AO950" i="1"/>
  <c r="AO954" i="1"/>
  <c r="AO978" i="1"/>
  <c r="AO982" i="1"/>
  <c r="AO1002" i="1"/>
  <c r="AO1006" i="1"/>
  <c r="AO1010" i="1"/>
  <c r="AO5" i="1"/>
  <c r="AO9" i="1"/>
  <c r="AO33" i="1"/>
  <c r="AO37" i="1"/>
  <c r="AO57" i="1"/>
  <c r="AO61" i="1"/>
  <c r="AO65" i="1"/>
  <c r="AO85" i="1"/>
  <c r="AO89" i="1"/>
  <c r="AO113" i="1"/>
  <c r="AO117" i="1"/>
  <c r="AO141" i="1"/>
  <c r="AO145" i="1"/>
  <c r="AO165" i="1"/>
  <c r="AO169" i="1"/>
  <c r="AO173" i="1"/>
  <c r="AO193" i="1"/>
  <c r="AO197" i="1"/>
  <c r="AO221" i="1"/>
  <c r="AO225" i="1"/>
  <c r="AO249" i="1"/>
  <c r="AO253" i="1"/>
  <c r="AO273" i="1"/>
  <c r="AO277" i="1"/>
  <c r="AO281" i="1"/>
  <c r="AO301" i="1"/>
  <c r="AO305" i="1"/>
  <c r="AO329" i="1"/>
  <c r="AO333" i="1"/>
  <c r="AO357" i="1"/>
  <c r="AO361" i="1"/>
  <c r="AO381" i="1"/>
  <c r="AO385" i="1"/>
  <c r="AO389" i="1"/>
  <c r="AO409" i="1"/>
  <c r="AO413" i="1"/>
  <c r="AO437" i="1"/>
  <c r="AO441" i="1"/>
  <c r="AO465" i="1"/>
  <c r="AO469" i="1"/>
  <c r="AO489" i="1"/>
  <c r="AO493" i="1"/>
  <c r="AO497" i="1"/>
  <c r="AO517" i="1"/>
  <c r="AO521" i="1"/>
  <c r="AO545" i="1"/>
  <c r="AO549" i="1"/>
  <c r="AO573" i="1"/>
  <c r="AO577" i="1"/>
  <c r="AO597" i="1"/>
  <c r="AO601" i="1"/>
  <c r="AO605" i="1"/>
  <c r="AO625" i="1"/>
  <c r="AO629" i="1"/>
  <c r="AO653" i="1"/>
  <c r="AO657" i="1"/>
  <c r="AO681" i="1"/>
  <c r="AO685" i="1"/>
  <c r="AO705" i="1"/>
  <c r="AO709" i="1"/>
  <c r="AO713" i="1"/>
  <c r="AO733" i="1"/>
  <c r="AO737" i="1"/>
  <c r="AO761" i="1"/>
  <c r="AO765" i="1"/>
  <c r="AO789" i="1"/>
  <c r="AO793" i="1"/>
  <c r="AO813" i="1"/>
  <c r="AO817" i="1"/>
  <c r="AO821" i="1"/>
  <c r="AO841" i="1"/>
  <c r="AO845" i="1"/>
  <c r="AO869" i="1"/>
  <c r="AO873" i="1"/>
  <c r="AO897" i="1"/>
  <c r="AO901" i="1"/>
  <c r="AO921" i="1"/>
  <c r="AO925" i="1"/>
  <c r="AO929" i="1"/>
  <c r="AO949" i="1"/>
  <c r="AO953" i="1"/>
  <c r="AO977" i="1"/>
  <c r="AO981" i="1"/>
  <c r="AO1005" i="1"/>
  <c r="AO1009" i="1"/>
  <c r="AO4" i="1"/>
  <c r="AO8" i="1"/>
  <c r="AO32" i="1"/>
  <c r="AO36" i="1"/>
  <c r="AO60" i="1"/>
  <c r="AO64" i="1"/>
  <c r="AO84" i="1"/>
  <c r="AO88" i="1"/>
  <c r="AO92" i="1"/>
  <c r="AO112" i="1"/>
  <c r="AO116" i="1"/>
  <c r="AO140" i="1"/>
  <c r="AO144" i="1"/>
  <c r="AO168" i="1"/>
  <c r="AO172" i="1"/>
  <c r="AO192" i="1"/>
  <c r="AO196" i="1"/>
  <c r="AO200" i="1"/>
  <c r="AO220" i="1"/>
  <c r="AO224" i="1"/>
  <c r="AO248" i="1"/>
  <c r="AO252" i="1"/>
  <c r="AO276" i="1"/>
  <c r="AO280" i="1"/>
  <c r="AO300" i="1"/>
  <c r="AO304" i="1"/>
  <c r="AO308" i="1"/>
  <c r="AO328" i="1"/>
  <c r="AO332" i="1"/>
  <c r="AO356" i="1"/>
  <c r="AO360" i="1"/>
  <c r="AO384" i="1"/>
  <c r="AO388" i="1"/>
  <c r="AO408" i="1"/>
  <c r="AO412" i="1"/>
  <c r="AO416" i="1"/>
  <c r="AO436" i="1"/>
  <c r="AO440" i="1"/>
  <c r="AO464" i="1"/>
  <c r="AO468" i="1"/>
  <c r="AO492" i="1"/>
  <c r="AO496" i="1"/>
  <c r="AO516" i="1"/>
  <c r="AO520" i="1"/>
  <c r="AO524" i="1"/>
  <c r="AO544" i="1"/>
  <c r="AO548" i="1"/>
  <c r="AO572" i="1"/>
  <c r="AO576" i="1"/>
  <c r="AO600" i="1"/>
  <c r="AO604" i="1"/>
  <c r="AO624" i="1"/>
  <c r="AO628" i="1"/>
  <c r="AO632" i="1"/>
  <c r="AO652" i="1"/>
  <c r="AO656" i="1"/>
  <c r="AO680" i="1"/>
  <c r="AO684" i="1"/>
  <c r="AO708" i="1"/>
  <c r="AO712" i="1"/>
  <c r="AO732" i="1"/>
  <c r="AO736" i="1"/>
  <c r="AO740" i="1"/>
  <c r="AO760" i="1"/>
  <c r="AO764" i="1"/>
  <c r="AO788" i="1"/>
  <c r="AO792" i="1"/>
  <c r="AO816" i="1"/>
  <c r="AO820" i="1"/>
  <c r="AO840" i="1"/>
  <c r="AO844" i="1"/>
  <c r="AO848" i="1"/>
  <c r="AO87" i="1"/>
  <c r="AO119" i="1"/>
  <c r="AO167" i="1"/>
  <c r="AO199" i="1"/>
  <c r="AO247" i="1"/>
  <c r="AO279" i="1"/>
  <c r="AO327" i="1"/>
  <c r="AO359" i="1"/>
  <c r="AO439" i="1"/>
  <c r="AO519" i="1"/>
  <c r="AO551" i="1"/>
  <c r="AO599" i="1"/>
  <c r="AO631" i="1"/>
  <c r="AO679" i="1"/>
  <c r="AO711" i="1"/>
  <c r="AO759" i="1"/>
  <c r="AO791" i="1"/>
  <c r="AO872" i="1"/>
  <c r="AO896" i="1"/>
  <c r="AO928" i="1"/>
  <c r="AO952" i="1"/>
  <c r="AO976" i="1"/>
  <c r="AO1008" i="1"/>
  <c r="AO1030" i="1"/>
  <c r="AO1034" i="1"/>
  <c r="AO1058" i="1"/>
  <c r="AO1062" i="1"/>
  <c r="AO1086" i="1"/>
  <c r="AO1090" i="1"/>
  <c r="AO1110" i="1"/>
  <c r="AO1114" i="1"/>
  <c r="AO1118" i="1"/>
  <c r="AO1138" i="1"/>
  <c r="AO1142" i="1"/>
  <c r="AO1166" i="1"/>
  <c r="AO1170" i="1"/>
  <c r="AO1194" i="1"/>
  <c r="AO1198" i="1"/>
  <c r="AO1218" i="1"/>
  <c r="AO1222" i="1"/>
  <c r="AO1226" i="1"/>
  <c r="AO1246" i="1"/>
  <c r="AO1250" i="1"/>
  <c r="AO1274" i="1"/>
  <c r="AO1278" i="1"/>
  <c r="AO1302" i="1"/>
  <c r="AO1306" i="1"/>
  <c r="AO1326" i="1"/>
  <c r="AO1330" i="1"/>
  <c r="AO1334" i="1"/>
  <c r="AO1354" i="1"/>
  <c r="AO1358" i="1"/>
  <c r="AO1382" i="1"/>
  <c r="AO1386" i="1"/>
  <c r="AO1410" i="1"/>
  <c r="AO1414" i="1"/>
  <c r="AO1434" i="1"/>
  <c r="AO1438" i="1"/>
  <c r="AO1442" i="1"/>
  <c r="AO1462" i="1"/>
  <c r="AO1466" i="1"/>
  <c r="AO1490" i="1"/>
  <c r="AO1494" i="1"/>
  <c r="AO1518" i="1"/>
  <c r="AO1522" i="1"/>
  <c r="AO1542" i="1"/>
  <c r="AO1546" i="1"/>
  <c r="AO1550" i="1"/>
  <c r="AO35" i="1"/>
  <c r="AO115" i="1"/>
  <c r="AO195" i="1"/>
  <c r="AO227" i="1"/>
  <c r="AO275" i="1"/>
  <c r="AO307" i="1"/>
  <c r="AO355" i="1"/>
  <c r="AO387" i="1"/>
  <c r="AO435" i="1"/>
  <c r="AO467" i="1"/>
  <c r="AO547" i="1"/>
  <c r="AO627" i="1"/>
  <c r="AO659" i="1"/>
  <c r="AO707" i="1"/>
  <c r="AO739" i="1"/>
  <c r="AO787" i="1"/>
  <c r="AO819" i="1"/>
  <c r="AO871" i="1"/>
  <c r="AO895" i="1"/>
  <c r="AO927" i="1"/>
  <c r="AO951" i="1"/>
  <c r="AO975" i="1"/>
  <c r="AO983" i="1"/>
  <c r="AO1007" i="1"/>
  <c r="AO1029" i="1"/>
  <c r="AO1033" i="1"/>
  <c r="AO1037" i="1"/>
  <c r="AO1057" i="1"/>
  <c r="AO1061" i="1"/>
  <c r="AO1085" i="1"/>
  <c r="AO1089" i="1"/>
  <c r="AO1113" i="1"/>
  <c r="AO1117" i="1"/>
  <c r="AO1137" i="1"/>
  <c r="AO1141" i="1"/>
  <c r="AO1145" i="1"/>
  <c r="AO31" i="1"/>
  <c r="AO63" i="1"/>
  <c r="AO223" i="1"/>
  <c r="AO383" i="1"/>
  <c r="AO415" i="1"/>
  <c r="AO543" i="1"/>
  <c r="AO575" i="1"/>
  <c r="AO735" i="1"/>
  <c r="AO767" i="1"/>
  <c r="AO924" i="1"/>
  <c r="AO956" i="1"/>
  <c r="AO1004" i="1"/>
  <c r="AO1032" i="1"/>
  <c r="AO1056" i="1"/>
  <c r="AO1064" i="1"/>
  <c r="AO1088" i="1"/>
  <c r="AO1112" i="1"/>
  <c r="AO1144" i="1"/>
  <c r="AO1165" i="1"/>
  <c r="AO1171" i="1"/>
  <c r="AO1192" i="1"/>
  <c r="AO1197" i="1"/>
  <c r="AO1219" i="1"/>
  <c r="AO1224" i="1"/>
  <c r="AO1245" i="1"/>
  <c r="AO1251" i="1"/>
  <c r="AO1272" i="1"/>
  <c r="AO1277" i="1"/>
  <c r="AO1299" i="1"/>
  <c r="AO1304" i="1"/>
  <c r="AO1331" i="1"/>
  <c r="AO1357" i="1"/>
  <c r="AO1384" i="1"/>
  <c r="AO1411" i="1"/>
  <c r="AO1437" i="1"/>
  <c r="AO1464" i="1"/>
  <c r="AO1469" i="1"/>
  <c r="AO1491" i="1"/>
  <c r="AO1496" i="1"/>
  <c r="AO1517" i="1"/>
  <c r="AO1523" i="1"/>
  <c r="AO1544" i="1"/>
  <c r="AO1549" i="1"/>
  <c r="AO59" i="1"/>
  <c r="AO91" i="1"/>
  <c r="AO219" i="1"/>
  <c r="AO251" i="1"/>
  <c r="AO411" i="1"/>
  <c r="AO443" i="1"/>
  <c r="AO571" i="1"/>
  <c r="AO603" i="1"/>
  <c r="AO763" i="1"/>
  <c r="AO875" i="1"/>
  <c r="AO923" i="1"/>
  <c r="AO955" i="1"/>
  <c r="AO1003" i="1"/>
  <c r="AO1031" i="1"/>
  <c r="AO1063" i="1"/>
  <c r="AO1087" i="1"/>
  <c r="AO1111" i="1"/>
  <c r="AO1143" i="1"/>
  <c r="AO1164" i="1"/>
  <c r="AO1169" i="1"/>
  <c r="AO1191" i="1"/>
  <c r="AO1196" i="1"/>
  <c r="AO1223" i="1"/>
  <c r="AO1249" i="1"/>
  <c r="AO1276" i="1"/>
  <c r="AO1303" i="1"/>
  <c r="AO1329" i="1"/>
  <c r="AO1356" i="1"/>
  <c r="AO1361" i="1"/>
  <c r="AO1383" i="1"/>
  <c r="AO1388" i="1"/>
  <c r="AO1409" i="1"/>
  <c r="AO1415" i="1"/>
  <c r="AO1436" i="1"/>
  <c r="AO1441" i="1"/>
  <c r="AO1463" i="1"/>
  <c r="AO1468" i="1"/>
  <c r="AO1489" i="1"/>
  <c r="AO1495" i="1"/>
  <c r="AO1516" i="1"/>
  <c r="AO1521" i="1"/>
  <c r="AO1543" i="1"/>
  <c r="AO1548" i="1"/>
  <c r="AO111" i="1"/>
  <c r="AO143" i="1"/>
  <c r="AO303" i="1"/>
  <c r="AO335" i="1"/>
  <c r="AO463" i="1"/>
  <c r="AO495" i="1"/>
  <c r="AO655" i="1"/>
  <c r="AO815" i="1"/>
  <c r="AO847" i="1"/>
  <c r="AO868" i="1"/>
  <c r="AO900" i="1"/>
  <c r="AO948" i="1"/>
  <c r="AO980" i="1"/>
  <c r="AO1036" i="1"/>
  <c r="AO1060" i="1"/>
  <c r="AO1084" i="1"/>
  <c r="AO1116" i="1"/>
  <c r="AO1140" i="1"/>
  <c r="AO1168" i="1"/>
  <c r="AO1195" i="1"/>
  <c r="AO1221" i="1"/>
  <c r="AO1248" i="1"/>
  <c r="AO1253" i="1"/>
  <c r="AO1275" i="1"/>
  <c r="AO1280" i="1"/>
  <c r="AO1301" i="1"/>
  <c r="AO1307" i="1"/>
  <c r="AO1328" i="1"/>
  <c r="AO1333" i="1"/>
  <c r="AO1355" i="1"/>
  <c r="AO1360" i="1"/>
  <c r="AO1381" i="1"/>
  <c r="AO1387" i="1"/>
  <c r="AO1408" i="1"/>
  <c r="AO1413" i="1"/>
  <c r="AO1435" i="1"/>
  <c r="AO1440" i="1"/>
  <c r="AO1461" i="1"/>
  <c r="AO1467" i="1"/>
  <c r="AO1488" i="1"/>
  <c r="AO1493" i="1"/>
  <c r="AO1515" i="1"/>
  <c r="AO1520" i="1"/>
  <c r="AO1547" i="1"/>
  <c r="AO491" i="1"/>
  <c r="AO867" i="1"/>
  <c r="AO1139" i="1"/>
  <c r="AO1167" i="1"/>
  <c r="AO1252" i="1"/>
  <c r="AO1273" i="1"/>
  <c r="AO1359" i="1"/>
  <c r="AO1380" i="1"/>
  <c r="AO1465" i="1"/>
  <c r="AO331" i="1"/>
  <c r="AO843" i="1"/>
  <c r="AO979" i="1"/>
  <c r="AO1035" i="1"/>
  <c r="AO1225" i="1"/>
  <c r="AO1247" i="1"/>
  <c r="AO1332" i="1"/>
  <c r="AO1353" i="1"/>
  <c r="AO1439" i="1"/>
  <c r="AO1545" i="1"/>
  <c r="AO171" i="1"/>
  <c r="AO683" i="1"/>
  <c r="AO899" i="1"/>
  <c r="AO1059" i="1"/>
  <c r="AO1091" i="1"/>
  <c r="AO1199" i="1"/>
  <c r="AO1220" i="1"/>
  <c r="AO1305" i="1"/>
  <c r="AO1327" i="1"/>
  <c r="AO1412" i="1"/>
  <c r="AO1519" i="1"/>
  <c r="AO1083" i="1"/>
  <c r="AO1193" i="1"/>
  <c r="AO1279" i="1"/>
  <c r="AO11" i="1"/>
  <c r="AO1115" i="1"/>
  <c r="AO1300" i="1"/>
  <c r="AO1385" i="1"/>
  <c r="AO1172" i="1"/>
  <c r="AO139" i="1"/>
  <c r="AO651" i="1"/>
  <c r="AO1407" i="1"/>
  <c r="AO1492" i="1"/>
  <c r="AO3" i="1"/>
  <c r="AO523" i="1"/>
  <c r="AM4" i="1"/>
  <c r="AM8" i="1"/>
  <c r="AM12" i="1"/>
  <c r="AM16" i="1"/>
  <c r="AM9" i="1"/>
  <c r="AM14" i="1"/>
  <c r="AM19" i="1"/>
  <c r="AM23" i="1"/>
  <c r="AM27" i="1"/>
  <c r="AM31" i="1"/>
  <c r="AM35" i="1"/>
  <c r="AM39" i="1"/>
  <c r="H39" i="1" s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H115" i="1" s="1"/>
  <c r="AM119" i="1"/>
  <c r="AM123" i="1"/>
  <c r="AM127" i="1"/>
  <c r="AM131" i="1"/>
  <c r="H131" i="1" s="1"/>
  <c r="AM135" i="1"/>
  <c r="H135" i="1" s="1"/>
  <c r="AM139" i="1"/>
  <c r="AM143" i="1"/>
  <c r="AM147" i="1"/>
  <c r="H147" i="1" s="1"/>
  <c r="AM151" i="1"/>
  <c r="H151" i="1" s="1"/>
  <c r="AM155" i="1"/>
  <c r="H155" i="1" s="1"/>
  <c r="AM159" i="1"/>
  <c r="H159" i="1" s="1"/>
  <c r="AM163" i="1"/>
  <c r="H163" i="1" s="1"/>
  <c r="AM167" i="1"/>
  <c r="H167" i="1" s="1"/>
  <c r="AM171" i="1"/>
  <c r="AM175" i="1"/>
  <c r="H175" i="1" s="1"/>
  <c r="AM179" i="1"/>
  <c r="H179" i="1" s="1"/>
  <c r="AM183" i="1"/>
  <c r="H183" i="1" s="1"/>
  <c r="AM187" i="1"/>
  <c r="H187" i="1" s="1"/>
  <c r="AM191" i="1"/>
  <c r="H191" i="1" s="1"/>
  <c r="AM195" i="1"/>
  <c r="H195" i="1" s="1"/>
  <c r="AM199" i="1"/>
  <c r="AM203" i="1"/>
  <c r="H203" i="1" s="1"/>
  <c r="AM207" i="1"/>
  <c r="H207" i="1" s="1"/>
  <c r="AM211" i="1"/>
  <c r="H211" i="1" s="1"/>
  <c r="AM215" i="1"/>
  <c r="H215" i="1" s="1"/>
  <c r="AM219" i="1"/>
  <c r="AM223" i="1"/>
  <c r="H223" i="1" s="1"/>
  <c r="AM227" i="1"/>
  <c r="H227" i="1" s="1"/>
  <c r="AM231" i="1"/>
  <c r="H231" i="1" s="1"/>
  <c r="AM235" i="1"/>
  <c r="H235" i="1" s="1"/>
  <c r="AM239" i="1"/>
  <c r="H239" i="1" s="1"/>
  <c r="AM243" i="1"/>
  <c r="H243" i="1" s="1"/>
  <c r="AM247" i="1"/>
  <c r="AM251" i="1"/>
  <c r="H251" i="1" s="1"/>
  <c r="AM255" i="1"/>
  <c r="H255" i="1" s="1"/>
  <c r="AM259" i="1"/>
  <c r="H259" i="1" s="1"/>
  <c r="AM263" i="1"/>
  <c r="H263" i="1" s="1"/>
  <c r="AM267" i="1"/>
  <c r="H267" i="1" s="1"/>
  <c r="AM271" i="1"/>
  <c r="AM275" i="1"/>
  <c r="H275" i="1" s="1"/>
  <c r="AM279" i="1"/>
  <c r="H279" i="1" s="1"/>
  <c r="AM283" i="1"/>
  <c r="H283" i="1" s="1"/>
  <c r="AM287" i="1"/>
  <c r="AM291" i="1"/>
  <c r="H291" i="1" s="1"/>
  <c r="AM295" i="1"/>
  <c r="H295" i="1" s="1"/>
  <c r="AM299" i="1"/>
  <c r="H299" i="1" s="1"/>
  <c r="AM303" i="1"/>
  <c r="AM307" i="1"/>
  <c r="AM311" i="1"/>
  <c r="H311" i="1" s="1"/>
  <c r="AM315" i="1"/>
  <c r="H315" i="1" s="1"/>
  <c r="AM319" i="1"/>
  <c r="AM323" i="1"/>
  <c r="H323" i="1" s="1"/>
  <c r="AM327" i="1"/>
  <c r="AM331" i="1"/>
  <c r="AM335" i="1"/>
  <c r="AM339" i="1"/>
  <c r="H339" i="1" s="1"/>
  <c r="AM343" i="1"/>
  <c r="AM347" i="1"/>
  <c r="AM351" i="1"/>
  <c r="H351" i="1" s="1"/>
  <c r="AM355" i="1"/>
  <c r="AM359" i="1"/>
  <c r="AM363" i="1"/>
  <c r="AM367" i="1"/>
  <c r="H367" i="1" s="1"/>
  <c r="AM371" i="1"/>
  <c r="H371" i="1" s="1"/>
  <c r="AM375" i="1"/>
  <c r="AM379" i="1"/>
  <c r="AM383" i="1"/>
  <c r="H383" i="1" s="1"/>
  <c r="AM387" i="1"/>
  <c r="AM391" i="1"/>
  <c r="AM395" i="1"/>
  <c r="AM399" i="1"/>
  <c r="H399" i="1" s="1"/>
  <c r="AM403" i="1"/>
  <c r="AM407" i="1"/>
  <c r="AM411" i="1"/>
  <c r="AM415" i="1"/>
  <c r="AM419" i="1"/>
  <c r="H419" i="1" s="1"/>
  <c r="AM423" i="1"/>
  <c r="AM427" i="1"/>
  <c r="AM431" i="1"/>
  <c r="H431" i="1" s="1"/>
  <c r="AM7" i="1"/>
  <c r="AM13" i="1"/>
  <c r="AM18" i="1"/>
  <c r="AM22" i="1"/>
  <c r="AM26" i="1"/>
  <c r="AM30" i="1"/>
  <c r="AM34" i="1"/>
  <c r="AM38" i="1"/>
  <c r="AM42" i="1"/>
  <c r="AM46" i="1"/>
  <c r="AM50" i="1"/>
  <c r="AM54" i="1"/>
  <c r="AM58" i="1"/>
  <c r="AM62" i="1"/>
  <c r="AM66" i="1"/>
  <c r="AM70" i="1"/>
  <c r="AM74" i="1"/>
  <c r="AM78" i="1"/>
  <c r="AM82" i="1"/>
  <c r="AM86" i="1"/>
  <c r="AM90" i="1"/>
  <c r="AM94" i="1"/>
  <c r="AM98" i="1"/>
  <c r="AM102" i="1"/>
  <c r="AM106" i="1"/>
  <c r="AM110" i="1"/>
  <c r="AM114" i="1"/>
  <c r="AM118" i="1"/>
  <c r="AM122" i="1"/>
  <c r="H122" i="1" s="1"/>
  <c r="AM126" i="1"/>
  <c r="H126" i="1" s="1"/>
  <c r="AM130" i="1"/>
  <c r="H130" i="1" s="1"/>
  <c r="AM134" i="1"/>
  <c r="H134" i="1" s="1"/>
  <c r="AM138" i="1"/>
  <c r="AM142" i="1"/>
  <c r="H142" i="1" s="1"/>
  <c r="AM146" i="1"/>
  <c r="H146" i="1" s="1"/>
  <c r="AM150" i="1"/>
  <c r="AM154" i="1"/>
  <c r="H154" i="1" s="1"/>
  <c r="AM158" i="1"/>
  <c r="H158" i="1" s="1"/>
  <c r="AM162" i="1"/>
  <c r="H162" i="1" s="1"/>
  <c r="AM166" i="1"/>
  <c r="H166" i="1" s="1"/>
  <c r="AM170" i="1"/>
  <c r="H170" i="1" s="1"/>
  <c r="AM174" i="1"/>
  <c r="H174" i="1" s="1"/>
  <c r="AM178" i="1"/>
  <c r="AM182" i="1"/>
  <c r="AM186" i="1"/>
  <c r="H186" i="1" s="1"/>
  <c r="AM190" i="1"/>
  <c r="H190" i="1" s="1"/>
  <c r="AM194" i="1"/>
  <c r="AM198" i="1"/>
  <c r="AM202" i="1"/>
  <c r="H202" i="1" s="1"/>
  <c r="AM206" i="1"/>
  <c r="H206" i="1" s="1"/>
  <c r="AM210" i="1"/>
  <c r="H210" i="1" s="1"/>
  <c r="AM214" i="1"/>
  <c r="AM218" i="1"/>
  <c r="H218" i="1" s="1"/>
  <c r="AM222" i="1"/>
  <c r="AM226" i="1"/>
  <c r="AM230" i="1"/>
  <c r="H230" i="1" s="1"/>
  <c r="AM234" i="1"/>
  <c r="H234" i="1" s="1"/>
  <c r="AM238" i="1"/>
  <c r="H238" i="1" s="1"/>
  <c r="AM242" i="1"/>
  <c r="H242" i="1" s="1"/>
  <c r="AM246" i="1"/>
  <c r="AM250" i="1"/>
  <c r="H250" i="1" s="1"/>
  <c r="AM254" i="1"/>
  <c r="H254" i="1" s="1"/>
  <c r="AM258" i="1"/>
  <c r="H258" i="1" s="1"/>
  <c r="AM262" i="1"/>
  <c r="H262" i="1" s="1"/>
  <c r="AM266" i="1"/>
  <c r="H266" i="1" s="1"/>
  <c r="AM270" i="1"/>
  <c r="H270" i="1" s="1"/>
  <c r="AM274" i="1"/>
  <c r="AM278" i="1"/>
  <c r="AM282" i="1"/>
  <c r="H282" i="1" s="1"/>
  <c r="AM286" i="1"/>
  <c r="H286" i="1" s="1"/>
  <c r="AM290" i="1"/>
  <c r="H290" i="1" s="1"/>
  <c r="AM294" i="1"/>
  <c r="H294" i="1" s="1"/>
  <c r="AM298" i="1"/>
  <c r="H298" i="1" s="1"/>
  <c r="AM302" i="1"/>
  <c r="H302" i="1" s="1"/>
  <c r="AM306" i="1"/>
  <c r="H306" i="1" s="1"/>
  <c r="AM310" i="1"/>
  <c r="H310" i="1" s="1"/>
  <c r="AM314" i="1"/>
  <c r="H314" i="1" s="1"/>
  <c r="AM318" i="1"/>
  <c r="H318" i="1" s="1"/>
  <c r="AM322" i="1"/>
  <c r="H322" i="1" s="1"/>
  <c r="AM326" i="1"/>
  <c r="H326" i="1" s="1"/>
  <c r="AM330" i="1"/>
  <c r="H330" i="1" s="1"/>
  <c r="AM334" i="1"/>
  <c r="H334" i="1" s="1"/>
  <c r="AM338" i="1"/>
  <c r="AM342" i="1"/>
  <c r="AM346" i="1"/>
  <c r="H346" i="1" s="1"/>
  <c r="AM350" i="1"/>
  <c r="H350" i="1" s="1"/>
  <c r="AM354" i="1"/>
  <c r="AM358" i="1"/>
  <c r="AM362" i="1"/>
  <c r="H362" i="1" s="1"/>
  <c r="AM366" i="1"/>
  <c r="H366" i="1" s="1"/>
  <c r="AM370" i="1"/>
  <c r="AM374" i="1"/>
  <c r="AM378" i="1"/>
  <c r="H378" i="1" s="1"/>
  <c r="AM382" i="1"/>
  <c r="H382" i="1" s="1"/>
  <c r="AM386" i="1"/>
  <c r="AM390" i="1"/>
  <c r="AM394" i="1"/>
  <c r="H394" i="1" s="1"/>
  <c r="AM398" i="1"/>
  <c r="H398" i="1" s="1"/>
  <c r="AM402" i="1"/>
  <c r="AM406" i="1"/>
  <c r="AM410" i="1"/>
  <c r="H410" i="1" s="1"/>
  <c r="AM414" i="1"/>
  <c r="AM418" i="1"/>
  <c r="AM422" i="1"/>
  <c r="AM426" i="1"/>
  <c r="H426" i="1" s="1"/>
  <c r="AM430" i="1"/>
  <c r="H430" i="1" s="1"/>
  <c r="AM434" i="1"/>
  <c r="AM6" i="1"/>
  <c r="AM11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H77" i="1" s="1"/>
  <c r="AM81" i="1"/>
  <c r="AM85" i="1"/>
  <c r="AM89" i="1"/>
  <c r="AM93" i="1"/>
  <c r="AM97" i="1"/>
  <c r="H97" i="1" s="1"/>
  <c r="AM101" i="1"/>
  <c r="AM105" i="1"/>
  <c r="AM109" i="1"/>
  <c r="AM113" i="1"/>
  <c r="AM117" i="1"/>
  <c r="AM121" i="1"/>
  <c r="H121" i="1" s="1"/>
  <c r="AM125" i="1"/>
  <c r="H125" i="1" s="1"/>
  <c r="AM129" i="1"/>
  <c r="H129" i="1" s="1"/>
  <c r="AM133" i="1"/>
  <c r="AM137" i="1"/>
  <c r="AM141" i="1"/>
  <c r="H141" i="1" s="1"/>
  <c r="AM145" i="1"/>
  <c r="H145" i="1" s="1"/>
  <c r="AM149" i="1"/>
  <c r="AM153" i="1"/>
  <c r="H153" i="1" s="1"/>
  <c r="AM157" i="1"/>
  <c r="H157" i="1" s="1"/>
  <c r="AM161" i="1"/>
  <c r="H161" i="1" s="1"/>
  <c r="AM165" i="1"/>
  <c r="AM169" i="1"/>
  <c r="AM173" i="1"/>
  <c r="H173" i="1" s="1"/>
  <c r="AM177" i="1"/>
  <c r="H177" i="1" s="1"/>
  <c r="AM181" i="1"/>
  <c r="AM185" i="1"/>
  <c r="H185" i="1" s="1"/>
  <c r="AM189" i="1"/>
  <c r="H189" i="1" s="1"/>
  <c r="AM193" i="1"/>
  <c r="H193" i="1" s="1"/>
  <c r="AM197" i="1"/>
  <c r="AM201" i="1"/>
  <c r="AM205" i="1"/>
  <c r="H205" i="1" s="1"/>
  <c r="AM209" i="1"/>
  <c r="H209" i="1" s="1"/>
  <c r="AM213" i="1"/>
  <c r="H213" i="1" s="1"/>
  <c r="AM217" i="1"/>
  <c r="AM221" i="1"/>
  <c r="H221" i="1" s="1"/>
  <c r="AM225" i="1"/>
  <c r="H225" i="1" s="1"/>
  <c r="AM229" i="1"/>
  <c r="AM233" i="1"/>
  <c r="AM237" i="1"/>
  <c r="H237" i="1" s="1"/>
  <c r="AM241" i="1"/>
  <c r="H241" i="1" s="1"/>
  <c r="AM245" i="1"/>
  <c r="H245" i="1" s="1"/>
  <c r="AM249" i="1"/>
  <c r="AM253" i="1"/>
  <c r="H253" i="1" s="1"/>
  <c r="AM257" i="1"/>
  <c r="H257" i="1" s="1"/>
  <c r="AM261" i="1"/>
  <c r="H261" i="1" s="1"/>
  <c r="AM265" i="1"/>
  <c r="AM269" i="1"/>
  <c r="H269" i="1" s="1"/>
  <c r="AM273" i="1"/>
  <c r="H273" i="1" s="1"/>
  <c r="AM277" i="1"/>
  <c r="H277" i="1" s="1"/>
  <c r="AM281" i="1"/>
  <c r="AM285" i="1"/>
  <c r="H285" i="1" s="1"/>
  <c r="AM289" i="1"/>
  <c r="H289" i="1" s="1"/>
  <c r="AM293" i="1"/>
  <c r="H293" i="1" s="1"/>
  <c r="AM297" i="1"/>
  <c r="AM301" i="1"/>
  <c r="H301" i="1" s="1"/>
  <c r="AM305" i="1"/>
  <c r="AM309" i="1"/>
  <c r="H309" i="1" s="1"/>
  <c r="AM313" i="1"/>
  <c r="AM317" i="1"/>
  <c r="H317" i="1" s="1"/>
  <c r="AM321" i="1"/>
  <c r="H321" i="1" s="1"/>
  <c r="AM325" i="1"/>
  <c r="H325" i="1" s="1"/>
  <c r="AM329" i="1"/>
  <c r="H329" i="1" s="1"/>
  <c r="AM333" i="1"/>
  <c r="AM337" i="1"/>
  <c r="H337" i="1" s="1"/>
  <c r="AM341" i="1"/>
  <c r="H341" i="1" s="1"/>
  <c r="AM345" i="1"/>
  <c r="H345" i="1" s="1"/>
  <c r="AM349" i="1"/>
  <c r="H349" i="1" s="1"/>
  <c r="AM353" i="1"/>
  <c r="H353" i="1" s="1"/>
  <c r="AM357" i="1"/>
  <c r="AM361" i="1"/>
  <c r="AM365" i="1"/>
  <c r="H365" i="1" s="1"/>
  <c r="AM369" i="1"/>
  <c r="H369" i="1" s="1"/>
  <c r="AM373" i="1"/>
  <c r="H373" i="1" s="1"/>
  <c r="AM377" i="1"/>
  <c r="H377" i="1" s="1"/>
  <c r="AM381" i="1"/>
  <c r="H381" i="1" s="1"/>
  <c r="AM385" i="1"/>
  <c r="H385" i="1" s="1"/>
  <c r="AM389" i="1"/>
  <c r="AM393" i="1"/>
  <c r="H393" i="1" s="1"/>
  <c r="AM397" i="1"/>
  <c r="H397" i="1" s="1"/>
  <c r="AM401" i="1"/>
  <c r="H401" i="1" s="1"/>
  <c r="AM405" i="1"/>
  <c r="H405" i="1" s="1"/>
  <c r="AM409" i="1"/>
  <c r="AM413" i="1"/>
  <c r="H413" i="1" s="1"/>
  <c r="AM417" i="1"/>
  <c r="H417" i="1" s="1"/>
  <c r="AM421" i="1"/>
  <c r="AM425" i="1"/>
  <c r="H425" i="1" s="1"/>
  <c r="AM429" i="1"/>
  <c r="H429" i="1" s="1"/>
  <c r="AM433" i="1"/>
  <c r="H433" i="1" s="1"/>
  <c r="AM10" i="1"/>
  <c r="AM28" i="1"/>
  <c r="AM44" i="1"/>
  <c r="AM60" i="1"/>
  <c r="AM76" i="1"/>
  <c r="AM92" i="1"/>
  <c r="AM108" i="1"/>
  <c r="AM124" i="1"/>
  <c r="H124" i="1" s="1"/>
  <c r="AM140" i="1"/>
  <c r="H140" i="1" s="1"/>
  <c r="AM156" i="1"/>
  <c r="H156" i="1" s="1"/>
  <c r="AM172" i="1"/>
  <c r="H172" i="1" s="1"/>
  <c r="AM188" i="1"/>
  <c r="H188" i="1" s="1"/>
  <c r="AM204" i="1"/>
  <c r="AM220" i="1"/>
  <c r="H220" i="1" s="1"/>
  <c r="AM236" i="1"/>
  <c r="H236" i="1" s="1"/>
  <c r="AM252" i="1"/>
  <c r="H252" i="1" s="1"/>
  <c r="AM268" i="1"/>
  <c r="H268" i="1" s="1"/>
  <c r="AM284" i="1"/>
  <c r="H284" i="1" s="1"/>
  <c r="AM300" i="1"/>
  <c r="H300" i="1" s="1"/>
  <c r="AM316" i="1"/>
  <c r="H316" i="1" s="1"/>
  <c r="AM332" i="1"/>
  <c r="AM348" i="1"/>
  <c r="AM364" i="1"/>
  <c r="H364" i="1" s="1"/>
  <c r="AM380" i="1"/>
  <c r="H380" i="1" s="1"/>
  <c r="AM396" i="1"/>
  <c r="AM412" i="1"/>
  <c r="H412" i="1" s="1"/>
  <c r="AM428" i="1"/>
  <c r="H428" i="1" s="1"/>
  <c r="AM3" i="1"/>
  <c r="AM32" i="1"/>
  <c r="AM80" i="1"/>
  <c r="AM128" i="1"/>
  <c r="H128" i="1" s="1"/>
  <c r="AM176" i="1"/>
  <c r="H176" i="1" s="1"/>
  <c r="AM224" i="1"/>
  <c r="AM272" i="1"/>
  <c r="H272" i="1" s="1"/>
  <c r="AM320" i="1"/>
  <c r="H320" i="1" s="1"/>
  <c r="AM368" i="1"/>
  <c r="AM416" i="1"/>
  <c r="H416" i="1" s="1"/>
  <c r="AM5" i="1"/>
  <c r="AM24" i="1"/>
  <c r="AM40" i="1"/>
  <c r="H40" i="1" s="1"/>
  <c r="AM56" i="1"/>
  <c r="AM72" i="1"/>
  <c r="AM88" i="1"/>
  <c r="H88" i="1" s="1"/>
  <c r="AM104" i="1"/>
  <c r="AM120" i="1"/>
  <c r="AM136" i="1"/>
  <c r="H136" i="1" s="1"/>
  <c r="AM152" i="1"/>
  <c r="H152" i="1" s="1"/>
  <c r="AM168" i="1"/>
  <c r="H168" i="1" s="1"/>
  <c r="AM184" i="1"/>
  <c r="H184" i="1" s="1"/>
  <c r="AM200" i="1"/>
  <c r="AM216" i="1"/>
  <c r="H216" i="1" s="1"/>
  <c r="AM232" i="1"/>
  <c r="H232" i="1" s="1"/>
  <c r="AM248" i="1"/>
  <c r="AM264" i="1"/>
  <c r="AM280" i="1"/>
  <c r="H280" i="1" s="1"/>
  <c r="AM296" i="1"/>
  <c r="H296" i="1" s="1"/>
  <c r="AM312" i="1"/>
  <c r="AM328" i="1"/>
  <c r="AM344" i="1"/>
  <c r="H344" i="1" s="1"/>
  <c r="AM360" i="1"/>
  <c r="H360" i="1" s="1"/>
  <c r="AM376" i="1"/>
  <c r="H376" i="1" s="1"/>
  <c r="AM392" i="1"/>
  <c r="AM408" i="1"/>
  <c r="AM424" i="1"/>
  <c r="H424" i="1" s="1"/>
  <c r="AM15" i="1"/>
  <c r="AM64" i="1"/>
  <c r="AM112" i="1"/>
  <c r="H112" i="1" s="1"/>
  <c r="AM160" i="1"/>
  <c r="H160" i="1" s="1"/>
  <c r="AM208" i="1"/>
  <c r="AM256" i="1"/>
  <c r="AM304" i="1"/>
  <c r="AM352" i="1"/>
  <c r="H352" i="1" s="1"/>
  <c r="AM400" i="1"/>
  <c r="H400" i="1" s="1"/>
  <c r="AM20" i="1"/>
  <c r="AM36" i="1"/>
  <c r="AM52" i="1"/>
  <c r="H52" i="1" s="1"/>
  <c r="AM68" i="1"/>
  <c r="AM84" i="1"/>
  <c r="AM100" i="1"/>
  <c r="H100" i="1" s="1"/>
  <c r="AM116" i="1"/>
  <c r="H116" i="1" s="1"/>
  <c r="AM132" i="1"/>
  <c r="AM148" i="1"/>
  <c r="AM164" i="1"/>
  <c r="H164" i="1" s="1"/>
  <c r="AM180" i="1"/>
  <c r="H180" i="1" s="1"/>
  <c r="AM196" i="1"/>
  <c r="AM212" i="1"/>
  <c r="AM228" i="1"/>
  <c r="H228" i="1" s="1"/>
  <c r="AM244" i="1"/>
  <c r="H244" i="1" s="1"/>
  <c r="AM260" i="1"/>
  <c r="AM276" i="1"/>
  <c r="H276" i="1" s="1"/>
  <c r="AM292" i="1"/>
  <c r="H292" i="1" s="1"/>
  <c r="AM308" i="1"/>
  <c r="H308" i="1" s="1"/>
  <c r="AM324" i="1"/>
  <c r="AM340" i="1"/>
  <c r="H340" i="1" s="1"/>
  <c r="AM356" i="1"/>
  <c r="AM372" i="1"/>
  <c r="AM388" i="1"/>
  <c r="AM404" i="1"/>
  <c r="AM420" i="1"/>
  <c r="H420" i="1" s="1"/>
  <c r="AM48" i="1"/>
  <c r="AM96" i="1"/>
  <c r="AM144" i="1"/>
  <c r="AM192" i="1"/>
  <c r="AM240" i="1"/>
  <c r="H240" i="1" s="1"/>
  <c r="AM288" i="1"/>
  <c r="AM336" i="1"/>
  <c r="H336" i="1" s="1"/>
  <c r="AM384" i="1"/>
  <c r="H384" i="1" s="1"/>
  <c r="AM432" i="1"/>
  <c r="AN4" i="1"/>
  <c r="AN8" i="1"/>
  <c r="AN12" i="1"/>
  <c r="AN16" i="1"/>
  <c r="AN20" i="1"/>
  <c r="AN24" i="1"/>
  <c r="AN28" i="1"/>
  <c r="AN32" i="1"/>
  <c r="AN36" i="1"/>
  <c r="AN40" i="1"/>
  <c r="AN44" i="1"/>
  <c r="AN48" i="1"/>
  <c r="AN52" i="1"/>
  <c r="AN56" i="1"/>
  <c r="AN60" i="1"/>
  <c r="AN64" i="1"/>
  <c r="AN68" i="1"/>
  <c r="AN72" i="1"/>
  <c r="AN76" i="1"/>
  <c r="AN80" i="1"/>
  <c r="AN84" i="1"/>
  <c r="AN88" i="1"/>
  <c r="AN92" i="1"/>
  <c r="AN96" i="1"/>
  <c r="AN100" i="1"/>
  <c r="AN104" i="1"/>
  <c r="AN108" i="1"/>
  <c r="AN9" i="1"/>
  <c r="AN14" i="1"/>
  <c r="AN19" i="1"/>
  <c r="AN25" i="1"/>
  <c r="AN30" i="1"/>
  <c r="AN35" i="1"/>
  <c r="AN41" i="1"/>
  <c r="AN46" i="1"/>
  <c r="AN51" i="1"/>
  <c r="AN57" i="1"/>
  <c r="AN62" i="1"/>
  <c r="AN67" i="1"/>
  <c r="AN73" i="1"/>
  <c r="AN78" i="1"/>
  <c r="AN83" i="1"/>
  <c r="AN89" i="1"/>
  <c r="AN94" i="1"/>
  <c r="AN99" i="1"/>
  <c r="AN105" i="1"/>
  <c r="AN110" i="1"/>
  <c r="AN435" i="1"/>
  <c r="AN439" i="1"/>
  <c r="AN443" i="1"/>
  <c r="AN447" i="1"/>
  <c r="AN451" i="1"/>
  <c r="AN455" i="1"/>
  <c r="AN459" i="1"/>
  <c r="AN463" i="1"/>
  <c r="AN467" i="1"/>
  <c r="AN471" i="1"/>
  <c r="AN475" i="1"/>
  <c r="AN479" i="1"/>
  <c r="AN483" i="1"/>
  <c r="AN487" i="1"/>
  <c r="AN491" i="1"/>
  <c r="AN495" i="1"/>
  <c r="AN499" i="1"/>
  <c r="AN503" i="1"/>
  <c r="AN507" i="1"/>
  <c r="AN511" i="1"/>
  <c r="AN515" i="1"/>
  <c r="AN519" i="1"/>
  <c r="AN523" i="1"/>
  <c r="AN527" i="1"/>
  <c r="AN531" i="1"/>
  <c r="AN535" i="1"/>
  <c r="AN539" i="1"/>
  <c r="AN7" i="1"/>
  <c r="AN13" i="1"/>
  <c r="AN18" i="1"/>
  <c r="AN23" i="1"/>
  <c r="AN29" i="1"/>
  <c r="AN34" i="1"/>
  <c r="AN39" i="1"/>
  <c r="AN45" i="1"/>
  <c r="AN50" i="1"/>
  <c r="AN55" i="1"/>
  <c r="AN61" i="1"/>
  <c r="AN66" i="1"/>
  <c r="AN71" i="1"/>
  <c r="AN77" i="1"/>
  <c r="AN82" i="1"/>
  <c r="AN87" i="1"/>
  <c r="AN93" i="1"/>
  <c r="AN98" i="1"/>
  <c r="AN103" i="1"/>
  <c r="AN109" i="1"/>
  <c r="AN438" i="1"/>
  <c r="AN442" i="1"/>
  <c r="AN446" i="1"/>
  <c r="AN450" i="1"/>
  <c r="AN454" i="1"/>
  <c r="AN458" i="1"/>
  <c r="AN462" i="1"/>
  <c r="AN466" i="1"/>
  <c r="AN470" i="1"/>
  <c r="AN474" i="1"/>
  <c r="AN478" i="1"/>
  <c r="AN482" i="1"/>
  <c r="AN486" i="1"/>
  <c r="AN490" i="1"/>
  <c r="AN494" i="1"/>
  <c r="AN498" i="1"/>
  <c r="AN502" i="1"/>
  <c r="AN506" i="1"/>
  <c r="AN510" i="1"/>
  <c r="AN514" i="1"/>
  <c r="AN518" i="1"/>
  <c r="AN522" i="1"/>
  <c r="AN526" i="1"/>
  <c r="AN530" i="1"/>
  <c r="AN534" i="1"/>
  <c r="AN538" i="1"/>
  <c r="AN542" i="1"/>
  <c r="AN870" i="1"/>
  <c r="AN874" i="1"/>
  <c r="AN878" i="1"/>
  <c r="AN882" i="1"/>
  <c r="AN886" i="1"/>
  <c r="AN890" i="1"/>
  <c r="AN894" i="1"/>
  <c r="AN898" i="1"/>
  <c r="AN902" i="1"/>
  <c r="AN906" i="1"/>
  <c r="AN910" i="1"/>
  <c r="AN914" i="1"/>
  <c r="AN918" i="1"/>
  <c r="AN922" i="1"/>
  <c r="AN926" i="1"/>
  <c r="AN930" i="1"/>
  <c r="AN934" i="1"/>
  <c r="AN938" i="1"/>
  <c r="AN942" i="1"/>
  <c r="AN946" i="1"/>
  <c r="AN950" i="1"/>
  <c r="AN954" i="1"/>
  <c r="AN958" i="1"/>
  <c r="AN962" i="1"/>
  <c r="AN966" i="1"/>
  <c r="AN970" i="1"/>
  <c r="AN974" i="1"/>
  <c r="AN1302" i="1"/>
  <c r="AN1306" i="1"/>
  <c r="AN1310" i="1"/>
  <c r="AN1314" i="1"/>
  <c r="AN1318" i="1"/>
  <c r="AN1322" i="1"/>
  <c r="AN1326" i="1"/>
  <c r="AN1330" i="1"/>
  <c r="AN1334" i="1"/>
  <c r="AN1338" i="1"/>
  <c r="AN1342" i="1"/>
  <c r="AN1346" i="1"/>
  <c r="AN1350" i="1"/>
  <c r="AN1354" i="1"/>
  <c r="AN1358" i="1"/>
  <c r="AN1362" i="1"/>
  <c r="AN1366" i="1"/>
  <c r="AN1370" i="1"/>
  <c r="AN1374" i="1"/>
  <c r="AN1378" i="1"/>
  <c r="AN1382" i="1"/>
  <c r="AN1386" i="1"/>
  <c r="AN1390" i="1"/>
  <c r="AN1394" i="1"/>
  <c r="AN1398" i="1"/>
  <c r="AN1402" i="1"/>
  <c r="AN1406" i="1"/>
  <c r="AN6" i="1"/>
  <c r="AN11" i="1"/>
  <c r="AN17" i="1"/>
  <c r="AN22" i="1"/>
  <c r="AN27" i="1"/>
  <c r="AN33" i="1"/>
  <c r="AN38" i="1"/>
  <c r="AN43" i="1"/>
  <c r="AN49" i="1"/>
  <c r="AN54" i="1"/>
  <c r="AN59" i="1"/>
  <c r="AN65" i="1"/>
  <c r="AN70" i="1"/>
  <c r="AN75" i="1"/>
  <c r="AN81" i="1"/>
  <c r="AN86" i="1"/>
  <c r="AN91" i="1"/>
  <c r="AN97" i="1"/>
  <c r="AN102" i="1"/>
  <c r="AN107" i="1"/>
  <c r="AN437" i="1"/>
  <c r="AN441" i="1"/>
  <c r="AN445" i="1"/>
  <c r="AN449" i="1"/>
  <c r="AN453" i="1"/>
  <c r="AN457" i="1"/>
  <c r="AN461" i="1"/>
  <c r="AN465" i="1"/>
  <c r="AN469" i="1"/>
  <c r="AN473" i="1"/>
  <c r="AN477" i="1"/>
  <c r="AN481" i="1"/>
  <c r="AN485" i="1"/>
  <c r="AN489" i="1"/>
  <c r="AN493" i="1"/>
  <c r="AN497" i="1"/>
  <c r="AN501" i="1"/>
  <c r="AN505" i="1"/>
  <c r="AN509" i="1"/>
  <c r="AN513" i="1"/>
  <c r="AN517" i="1"/>
  <c r="AN521" i="1"/>
  <c r="AN525" i="1"/>
  <c r="AN529" i="1"/>
  <c r="AN533" i="1"/>
  <c r="AN537" i="1"/>
  <c r="AN541" i="1"/>
  <c r="AN869" i="1"/>
  <c r="AN873" i="1"/>
  <c r="AN877" i="1"/>
  <c r="AN881" i="1"/>
  <c r="AN885" i="1"/>
  <c r="AN889" i="1"/>
  <c r="AN893" i="1"/>
  <c r="AN897" i="1"/>
  <c r="AN901" i="1"/>
  <c r="AN905" i="1"/>
  <c r="AN909" i="1"/>
  <c r="AN913" i="1"/>
  <c r="AN917" i="1"/>
  <c r="AN921" i="1"/>
  <c r="AN925" i="1"/>
  <c r="AN929" i="1"/>
  <c r="AN933" i="1"/>
  <c r="AN937" i="1"/>
  <c r="AN941" i="1"/>
  <c r="AN945" i="1"/>
  <c r="AN949" i="1"/>
  <c r="AN953" i="1"/>
  <c r="AN957" i="1"/>
  <c r="AN961" i="1"/>
  <c r="AN965" i="1"/>
  <c r="AN969" i="1"/>
  <c r="AN973" i="1"/>
  <c r="AN1301" i="1"/>
  <c r="AN1305" i="1"/>
  <c r="AN1309" i="1"/>
  <c r="AN1313" i="1"/>
  <c r="AN1317" i="1"/>
  <c r="AN1321" i="1"/>
  <c r="AN1325" i="1"/>
  <c r="AN1329" i="1"/>
  <c r="AN1333" i="1"/>
  <c r="AN1337" i="1"/>
  <c r="AN1341" i="1"/>
  <c r="AN1345" i="1"/>
  <c r="AN1349" i="1"/>
  <c r="AN1353" i="1"/>
  <c r="AN1357" i="1"/>
  <c r="AN1361" i="1"/>
  <c r="AN1365" i="1"/>
  <c r="AN1369" i="1"/>
  <c r="AN1373" i="1"/>
  <c r="AN1377" i="1"/>
  <c r="AN1381" i="1"/>
  <c r="AN1385" i="1"/>
  <c r="AN1389" i="1"/>
  <c r="AN1393" i="1"/>
  <c r="AN1397" i="1"/>
  <c r="AN1401" i="1"/>
  <c r="AN1405" i="1"/>
  <c r="AN10" i="1"/>
  <c r="AN31" i="1"/>
  <c r="AN53" i="1"/>
  <c r="AN74" i="1"/>
  <c r="AN95" i="1"/>
  <c r="AN440" i="1"/>
  <c r="AN456" i="1"/>
  <c r="AN472" i="1"/>
  <c r="AN488" i="1"/>
  <c r="AN504" i="1"/>
  <c r="AN520" i="1"/>
  <c r="AN536" i="1"/>
  <c r="AN868" i="1"/>
  <c r="AN876" i="1"/>
  <c r="AN884" i="1"/>
  <c r="AN892" i="1"/>
  <c r="AN900" i="1"/>
  <c r="AN908" i="1"/>
  <c r="AN916" i="1"/>
  <c r="AN924" i="1"/>
  <c r="AN932" i="1"/>
  <c r="AN940" i="1"/>
  <c r="AN948" i="1"/>
  <c r="AN956" i="1"/>
  <c r="AN964" i="1"/>
  <c r="AN972" i="1"/>
  <c r="AN1300" i="1"/>
  <c r="AN1308" i="1"/>
  <c r="AN1316" i="1"/>
  <c r="AN1324" i="1"/>
  <c r="AN1332" i="1"/>
  <c r="AN1340" i="1"/>
  <c r="AN1348" i="1"/>
  <c r="AN1356" i="1"/>
  <c r="AN1364" i="1"/>
  <c r="AN1372" i="1"/>
  <c r="AN1380" i="1"/>
  <c r="AN1388" i="1"/>
  <c r="AN1396" i="1"/>
  <c r="AN1404" i="1"/>
  <c r="AN5" i="1"/>
  <c r="AN26" i="1"/>
  <c r="AN47" i="1"/>
  <c r="AN69" i="1"/>
  <c r="AN90" i="1"/>
  <c r="AN436" i="1"/>
  <c r="AN452" i="1"/>
  <c r="AN468" i="1"/>
  <c r="AN484" i="1"/>
  <c r="AN500" i="1"/>
  <c r="AN516" i="1"/>
  <c r="AN532" i="1"/>
  <c r="AN867" i="1"/>
  <c r="AN875" i="1"/>
  <c r="AN883" i="1"/>
  <c r="AN891" i="1"/>
  <c r="AN899" i="1"/>
  <c r="AN907" i="1"/>
  <c r="AN915" i="1"/>
  <c r="AN923" i="1"/>
  <c r="AN931" i="1"/>
  <c r="AN939" i="1"/>
  <c r="AN947" i="1"/>
  <c r="AN955" i="1"/>
  <c r="AN963" i="1"/>
  <c r="AN971" i="1"/>
  <c r="AN1299" i="1"/>
  <c r="AN1307" i="1"/>
  <c r="AN1315" i="1"/>
  <c r="AN1323" i="1"/>
  <c r="AN1331" i="1"/>
  <c r="AN1339" i="1"/>
  <c r="AN1347" i="1"/>
  <c r="AN1355" i="1"/>
  <c r="AN1363" i="1"/>
  <c r="AN1371" i="1"/>
  <c r="AN1379" i="1"/>
  <c r="AN1387" i="1"/>
  <c r="AN1395" i="1"/>
  <c r="AN1403" i="1"/>
  <c r="AN21" i="1"/>
  <c r="AN42" i="1"/>
  <c r="AN63" i="1"/>
  <c r="AN85" i="1"/>
  <c r="AN106" i="1"/>
  <c r="AN448" i="1"/>
  <c r="AN464" i="1"/>
  <c r="AN480" i="1"/>
  <c r="AN496" i="1"/>
  <c r="AN512" i="1"/>
  <c r="AN528" i="1"/>
  <c r="AN872" i="1"/>
  <c r="AN880" i="1"/>
  <c r="AN888" i="1"/>
  <c r="AN896" i="1"/>
  <c r="AN904" i="1"/>
  <c r="AN912" i="1"/>
  <c r="AN920" i="1"/>
  <c r="AN928" i="1"/>
  <c r="AN936" i="1"/>
  <c r="AN944" i="1"/>
  <c r="AN952" i="1"/>
  <c r="AN960" i="1"/>
  <c r="AN968" i="1"/>
  <c r="AN1304" i="1"/>
  <c r="AN1312" i="1"/>
  <c r="AN1320" i="1"/>
  <c r="AN1328" i="1"/>
  <c r="AN1336" i="1"/>
  <c r="AN1344" i="1"/>
  <c r="AN1352" i="1"/>
  <c r="AN1360" i="1"/>
  <c r="AN1368" i="1"/>
  <c r="AN1376" i="1"/>
  <c r="AN1384" i="1"/>
  <c r="AN1392" i="1"/>
  <c r="AN1400" i="1"/>
  <c r="AN58" i="1"/>
  <c r="AN476" i="1"/>
  <c r="AN540" i="1"/>
  <c r="AN871" i="1"/>
  <c r="AN903" i="1"/>
  <c r="AN935" i="1"/>
  <c r="AN967" i="1"/>
  <c r="AN1319" i="1"/>
  <c r="AN1351" i="1"/>
  <c r="AN1383" i="1"/>
  <c r="AN492" i="1"/>
  <c r="AN943" i="1"/>
  <c r="AN1359" i="1"/>
  <c r="AN37" i="1"/>
  <c r="AN460" i="1"/>
  <c r="AN524" i="1"/>
  <c r="AN895" i="1"/>
  <c r="AN927" i="1"/>
  <c r="AN959" i="1"/>
  <c r="AN1311" i="1"/>
  <c r="AN1343" i="1"/>
  <c r="AN1375" i="1"/>
  <c r="AN3" i="1"/>
  <c r="AN79" i="1"/>
  <c r="AN879" i="1"/>
  <c r="AN1327" i="1"/>
  <c r="AN15" i="1"/>
  <c r="AN101" i="1"/>
  <c r="AN444" i="1"/>
  <c r="AN508" i="1"/>
  <c r="AN887" i="1"/>
  <c r="AN919" i="1"/>
  <c r="AN951" i="1"/>
  <c r="AN1303" i="1"/>
  <c r="AN1335" i="1"/>
  <c r="AN1367" i="1"/>
  <c r="AN1399" i="1"/>
  <c r="AN911" i="1"/>
  <c r="AN1391" i="1"/>
  <c r="Y5" i="1"/>
  <c r="Y17" i="1"/>
  <c r="Y29" i="1"/>
  <c r="Y41" i="1"/>
  <c r="Y53" i="1"/>
  <c r="Y65" i="1"/>
  <c r="Y77" i="1"/>
  <c r="Y89" i="1"/>
  <c r="Y101" i="1"/>
  <c r="Y113" i="1"/>
  <c r="Y6" i="1"/>
  <c r="Y18" i="1"/>
  <c r="Y30" i="1"/>
  <c r="Y42" i="1"/>
  <c r="Y54" i="1"/>
  <c r="Y66" i="1"/>
  <c r="Y78" i="1"/>
  <c r="Y90" i="1"/>
  <c r="Y102" i="1"/>
  <c r="Y114" i="1"/>
  <c r="Y126" i="1"/>
  <c r="Y138" i="1"/>
  <c r="Y150" i="1"/>
  <c r="Y162" i="1"/>
  <c r="Y174" i="1"/>
  <c r="Y186" i="1"/>
  <c r="Y198" i="1"/>
  <c r="Y210" i="1"/>
  <c r="Y7" i="1"/>
  <c r="Y19" i="1"/>
  <c r="Y31" i="1"/>
  <c r="Y43" i="1"/>
  <c r="Y55" i="1"/>
  <c r="Y67" i="1"/>
  <c r="Y79" i="1"/>
  <c r="Y91" i="1"/>
  <c r="Y103" i="1"/>
  <c r="Y8" i="1"/>
  <c r="Y20" i="1"/>
  <c r="Y32" i="1"/>
  <c r="Y44" i="1"/>
  <c r="Y56" i="1"/>
  <c r="Y68" i="1"/>
  <c r="Y80" i="1"/>
  <c r="Y92" i="1"/>
  <c r="Y9" i="1"/>
  <c r="Y21" i="1"/>
  <c r="Y33" i="1"/>
  <c r="Y45" i="1"/>
  <c r="Y57" i="1"/>
  <c r="Y69" i="1"/>
  <c r="Y81" i="1"/>
  <c r="Y10" i="1"/>
  <c r="Y22" i="1"/>
  <c r="Y34" i="1"/>
  <c r="Y46" i="1"/>
  <c r="Y58" i="1"/>
  <c r="Y70" i="1"/>
  <c r="Y82" i="1"/>
  <c r="Y94" i="1"/>
  <c r="Y106" i="1"/>
  <c r="Y118" i="1"/>
  <c r="Y130" i="1"/>
  <c r="Y142" i="1"/>
  <c r="Y154" i="1"/>
  <c r="Y166" i="1"/>
  <c r="Y178" i="1"/>
  <c r="Y190" i="1"/>
  <c r="Y202" i="1"/>
  <c r="Y214" i="1"/>
  <c r="Y226" i="1"/>
  <c r="Y238" i="1"/>
  <c r="Y250" i="1"/>
  <c r="Y262" i="1"/>
  <c r="Y274" i="1"/>
  <c r="Y286" i="1"/>
  <c r="Y298" i="1"/>
  <c r="Y310" i="1"/>
  <c r="Y322" i="1"/>
  <c r="Y334" i="1"/>
  <c r="Y346" i="1"/>
  <c r="Y358" i="1"/>
  <c r="Y370" i="1"/>
  <c r="Y382" i="1"/>
  <c r="Y394" i="1"/>
  <c r="Y406" i="1"/>
  <c r="Y418" i="1"/>
  <c r="Y430" i="1"/>
  <c r="Y12" i="1"/>
  <c r="Y24" i="1"/>
  <c r="Y36" i="1"/>
  <c r="Y48" i="1"/>
  <c r="Y60" i="1"/>
  <c r="Y72" i="1"/>
  <c r="Y84" i="1"/>
  <c r="Y96" i="1"/>
  <c r="Y108" i="1"/>
  <c r="Y120" i="1"/>
  <c r="Y132" i="1"/>
  <c r="Y144" i="1"/>
  <c r="Y156" i="1"/>
  <c r="Y168" i="1"/>
  <c r="Y180" i="1"/>
  <c r="Y192" i="1"/>
  <c r="Y204" i="1"/>
  <c r="Y216" i="1"/>
  <c r="Y13" i="1"/>
  <c r="Y25" i="1"/>
  <c r="Y37" i="1"/>
  <c r="Y49" i="1"/>
  <c r="Y61" i="1"/>
  <c r="Y73" i="1"/>
  <c r="Y85" i="1"/>
  <c r="Y97" i="1"/>
  <c r="Y109" i="1"/>
  <c r="Y121" i="1"/>
  <c r="Y133" i="1"/>
  <c r="Y145" i="1"/>
  <c r="Y157" i="1"/>
  <c r="Y169" i="1"/>
  <c r="Y181" i="1"/>
  <c r="Y193" i="1"/>
  <c r="Y205" i="1"/>
  <c r="Y217" i="1"/>
  <c r="Y229" i="1"/>
  <c r="Y241" i="1"/>
  <c r="Y253" i="1"/>
  <c r="Y265" i="1"/>
  <c r="Y277" i="1"/>
  <c r="Y289" i="1"/>
  <c r="Y301" i="1"/>
  <c r="Y313" i="1"/>
  <c r="Y325" i="1"/>
  <c r="Y337" i="1"/>
  <c r="Y349" i="1"/>
  <c r="Y361" i="1"/>
  <c r="Y373" i="1"/>
  <c r="Y385" i="1"/>
  <c r="Y397" i="1"/>
  <c r="Y409" i="1"/>
  <c r="Y421" i="1"/>
  <c r="Y433" i="1"/>
  <c r="Y14" i="1"/>
  <c r="Y26" i="1"/>
  <c r="Y38" i="1"/>
  <c r="Y50" i="1"/>
  <c r="Y62" i="1"/>
  <c r="Y74" i="1"/>
  <c r="Y86" i="1"/>
  <c r="Y98" i="1"/>
  <c r="Y15" i="1"/>
  <c r="Y27" i="1"/>
  <c r="Y39" i="1"/>
  <c r="Y51" i="1"/>
  <c r="Y63" i="1"/>
  <c r="Y75" i="1"/>
  <c r="Y87" i="1"/>
  <c r="Y99" i="1"/>
  <c r="Y111" i="1"/>
  <c r="Y123" i="1"/>
  <c r="Y135" i="1"/>
  <c r="Y147" i="1"/>
  <c r="Y159" i="1"/>
  <c r="Y171" i="1"/>
  <c r="Y183" i="1"/>
  <c r="Y195" i="1"/>
  <c r="Y207" i="1"/>
  <c r="Y219" i="1"/>
  <c r="Y231" i="1"/>
  <c r="Y243" i="1"/>
  <c r="Y255" i="1"/>
  <c r="Y267" i="1"/>
  <c r="Y279" i="1"/>
  <c r="Y291" i="1"/>
  <c r="Y303" i="1"/>
  <c r="Y315" i="1"/>
  <c r="Y327" i="1"/>
  <c r="Y339" i="1"/>
  <c r="Y351" i="1"/>
  <c r="Y363" i="1"/>
  <c r="Y375" i="1"/>
  <c r="Y387" i="1"/>
  <c r="Y399" i="1"/>
  <c r="Y411" i="1"/>
  <c r="Y423" i="1"/>
  <c r="Y35" i="1"/>
  <c r="Y100" i="1"/>
  <c r="Y125" i="1"/>
  <c r="Y146" i="1"/>
  <c r="Y165" i="1"/>
  <c r="Y187" i="1"/>
  <c r="Y208" i="1"/>
  <c r="Y225" i="1"/>
  <c r="Y242" i="1"/>
  <c r="Y258" i="1"/>
  <c r="Y273" i="1"/>
  <c r="Y290" i="1"/>
  <c r="Y306" i="1"/>
  <c r="Y321" i="1"/>
  <c r="Y338" i="1"/>
  <c r="Y354" i="1"/>
  <c r="Y369" i="1"/>
  <c r="Y386" i="1"/>
  <c r="Y402" i="1"/>
  <c r="I402" i="1" s="1"/>
  <c r="Y417" i="1"/>
  <c r="Y434" i="1"/>
  <c r="Y40" i="1"/>
  <c r="Y104" i="1"/>
  <c r="Y127" i="1"/>
  <c r="Y148" i="1"/>
  <c r="Y167" i="1"/>
  <c r="Y188" i="1"/>
  <c r="Y209" i="1"/>
  <c r="Y227" i="1"/>
  <c r="Y244" i="1"/>
  <c r="Y259" i="1"/>
  <c r="Y275" i="1"/>
  <c r="Y292" i="1"/>
  <c r="Y307" i="1"/>
  <c r="Y323" i="1"/>
  <c r="Y340" i="1"/>
  <c r="Y355" i="1"/>
  <c r="Y371" i="1"/>
  <c r="Y388" i="1"/>
  <c r="Y403" i="1"/>
  <c r="Y419" i="1"/>
  <c r="Y47" i="1"/>
  <c r="Y105" i="1"/>
  <c r="Y128" i="1"/>
  <c r="Y149" i="1"/>
  <c r="Y170" i="1"/>
  <c r="Y189" i="1"/>
  <c r="Y211" i="1"/>
  <c r="Y228" i="1"/>
  <c r="Y245" i="1"/>
  <c r="Y260" i="1"/>
  <c r="Y276" i="1"/>
  <c r="Y293" i="1"/>
  <c r="Y308" i="1"/>
  <c r="Y324" i="1"/>
  <c r="Y341" i="1"/>
  <c r="Y356" i="1"/>
  <c r="Y372" i="1"/>
  <c r="Y389" i="1"/>
  <c r="Y404" i="1"/>
  <c r="Y420" i="1"/>
  <c r="Y52" i="1"/>
  <c r="Y107" i="1"/>
  <c r="Y129" i="1"/>
  <c r="Y151" i="1"/>
  <c r="Y172" i="1"/>
  <c r="Y191" i="1"/>
  <c r="Y212" i="1"/>
  <c r="Y230" i="1"/>
  <c r="Y246" i="1"/>
  <c r="Y261" i="1"/>
  <c r="Y278" i="1"/>
  <c r="Y294" i="1"/>
  <c r="Y309" i="1"/>
  <c r="Y326" i="1"/>
  <c r="Y342" i="1"/>
  <c r="Y357" i="1"/>
  <c r="Y374" i="1"/>
  <c r="Y390" i="1"/>
  <c r="Y405" i="1"/>
  <c r="Y422" i="1"/>
  <c r="Y59" i="1"/>
  <c r="Y110" i="1"/>
  <c r="Y131" i="1"/>
  <c r="Y152" i="1"/>
  <c r="Y173" i="1"/>
  <c r="Y194" i="1"/>
  <c r="Y213" i="1"/>
  <c r="Y232" i="1"/>
  <c r="Y247" i="1"/>
  <c r="Y263" i="1"/>
  <c r="Y280" i="1"/>
  <c r="Y295" i="1"/>
  <c r="Y311" i="1"/>
  <c r="Y328" i="1"/>
  <c r="Y343" i="1"/>
  <c r="Y359" i="1"/>
  <c r="Y376" i="1"/>
  <c r="Y391" i="1"/>
  <c r="Y407" i="1"/>
  <c r="Y424" i="1"/>
  <c r="Y64" i="1"/>
  <c r="Y112" i="1"/>
  <c r="Y134" i="1"/>
  <c r="Y153" i="1"/>
  <c r="Y175" i="1"/>
  <c r="Y196" i="1"/>
  <c r="Y215" i="1"/>
  <c r="Y233" i="1"/>
  <c r="Y248" i="1"/>
  <c r="Y264" i="1"/>
  <c r="Y281" i="1"/>
  <c r="Y296" i="1"/>
  <c r="Y312" i="1"/>
  <c r="Y329" i="1"/>
  <c r="I329" i="1" s="1"/>
  <c r="J329" i="1" s="1"/>
  <c r="K329" i="1" s="1"/>
  <c r="Y344" i="1"/>
  <c r="Y360" i="1"/>
  <c r="Y377" i="1"/>
  <c r="Y392" i="1"/>
  <c r="Y408" i="1"/>
  <c r="Y425" i="1"/>
  <c r="Y71" i="1"/>
  <c r="Y115" i="1"/>
  <c r="Y136" i="1"/>
  <c r="Y155" i="1"/>
  <c r="Y176" i="1"/>
  <c r="Y197" i="1"/>
  <c r="Y218" i="1"/>
  <c r="Y234" i="1"/>
  <c r="Y249" i="1"/>
  <c r="Y266" i="1"/>
  <c r="Y282" i="1"/>
  <c r="Y297" i="1"/>
  <c r="Y314" i="1"/>
  <c r="Y330" i="1"/>
  <c r="Y345" i="1"/>
  <c r="Y362" i="1"/>
  <c r="Y378" i="1"/>
  <c r="Y393" i="1"/>
  <c r="Y410" i="1"/>
  <c r="Y426" i="1"/>
  <c r="Y4" i="1"/>
  <c r="Y76" i="1"/>
  <c r="Y116" i="1"/>
  <c r="Y137" i="1"/>
  <c r="Y158" i="1"/>
  <c r="Y177" i="1"/>
  <c r="Y199" i="1"/>
  <c r="Y220" i="1"/>
  <c r="Y235" i="1"/>
  <c r="Y251" i="1"/>
  <c r="Y268" i="1"/>
  <c r="Y283" i="1"/>
  <c r="Y299" i="1"/>
  <c r="Y316" i="1"/>
  <c r="Y331" i="1"/>
  <c r="Y347" i="1"/>
  <c r="Y364" i="1"/>
  <c r="Y379" i="1"/>
  <c r="Y395" i="1"/>
  <c r="Y412" i="1"/>
  <c r="Y427" i="1"/>
  <c r="Y11" i="1"/>
  <c r="Y83" i="1"/>
  <c r="Y117" i="1"/>
  <c r="Y139" i="1"/>
  <c r="Y160" i="1"/>
  <c r="Y179" i="1"/>
  <c r="Y200" i="1"/>
  <c r="Y221" i="1"/>
  <c r="Y236" i="1"/>
  <c r="Y252" i="1"/>
  <c r="Y269" i="1"/>
  <c r="Y284" i="1"/>
  <c r="Y300" i="1"/>
  <c r="Y317" i="1"/>
  <c r="Y332" i="1"/>
  <c r="Y348" i="1"/>
  <c r="Y365" i="1"/>
  <c r="Y380" i="1"/>
  <c r="Y396" i="1"/>
  <c r="Y413" i="1"/>
  <c r="Y428" i="1"/>
  <c r="Y16" i="1"/>
  <c r="Y88" i="1"/>
  <c r="Y119" i="1"/>
  <c r="Y140" i="1"/>
  <c r="I140" i="1" s="1"/>
  <c r="J140" i="1" s="1"/>
  <c r="K140" i="1" s="1"/>
  <c r="Y161" i="1"/>
  <c r="Y182" i="1"/>
  <c r="Y201" i="1"/>
  <c r="Y222" i="1"/>
  <c r="Y237" i="1"/>
  <c r="Y254" i="1"/>
  <c r="Y270" i="1"/>
  <c r="Y285" i="1"/>
  <c r="Y302" i="1"/>
  <c r="Y318" i="1"/>
  <c r="Y333" i="1"/>
  <c r="Y350" i="1"/>
  <c r="Y366" i="1"/>
  <c r="Y381" i="1"/>
  <c r="Y398" i="1"/>
  <c r="Y414" i="1"/>
  <c r="Y429" i="1"/>
  <c r="Y23" i="1"/>
  <c r="Y93" i="1"/>
  <c r="Y122" i="1"/>
  <c r="Y141" i="1"/>
  <c r="Y163" i="1"/>
  <c r="Y184" i="1"/>
  <c r="Y203" i="1"/>
  <c r="Y223" i="1"/>
  <c r="Y239" i="1"/>
  <c r="Y256" i="1"/>
  <c r="Y271" i="1"/>
  <c r="Y287" i="1"/>
  <c r="Y304" i="1"/>
  <c r="Y319" i="1"/>
  <c r="Y335" i="1"/>
  <c r="Y352" i="1"/>
  <c r="Y367" i="1"/>
  <c r="Y383" i="1"/>
  <c r="Y400" i="1"/>
  <c r="I400" i="1" s="1"/>
  <c r="J400" i="1" s="1"/>
  <c r="K400" i="1" s="1"/>
  <c r="Y415" i="1"/>
  <c r="Y431" i="1"/>
  <c r="Y143" i="1"/>
  <c r="Y353" i="1"/>
  <c r="Y164" i="1"/>
  <c r="Y368" i="1"/>
  <c r="Y185" i="1"/>
  <c r="Y384" i="1"/>
  <c r="Y206" i="1"/>
  <c r="Y401" i="1"/>
  <c r="Y224" i="1"/>
  <c r="Y416" i="1"/>
  <c r="Y240" i="1"/>
  <c r="Y432" i="1"/>
  <c r="Y3" i="1"/>
  <c r="Y257" i="1"/>
  <c r="Y272" i="1"/>
  <c r="Y288" i="1"/>
  <c r="Y28" i="1"/>
  <c r="Y305" i="1"/>
  <c r="Y95" i="1"/>
  <c r="Y320" i="1"/>
  <c r="Y124" i="1"/>
  <c r="Y336" i="1"/>
  <c r="AA16" i="1"/>
  <c r="AA40" i="1"/>
  <c r="AA100" i="1"/>
  <c r="AA124" i="1"/>
  <c r="AA148" i="1"/>
  <c r="AA208" i="1"/>
  <c r="AA232" i="1"/>
  <c r="AA256" i="1"/>
  <c r="AA316" i="1"/>
  <c r="AA340" i="1"/>
  <c r="AA364" i="1"/>
  <c r="AA424" i="1"/>
  <c r="AA448" i="1"/>
  <c r="AA472" i="1"/>
  <c r="AA532" i="1"/>
  <c r="AA556" i="1"/>
  <c r="AA580" i="1"/>
  <c r="AA640" i="1"/>
  <c r="AA664" i="1"/>
  <c r="AA688" i="1"/>
  <c r="AA748" i="1"/>
  <c r="AA772" i="1"/>
  <c r="AA796" i="1"/>
  <c r="AA856" i="1"/>
  <c r="AA880" i="1"/>
  <c r="AA904" i="1"/>
  <c r="AA964" i="1"/>
  <c r="AA988" i="1"/>
  <c r="AA1012" i="1"/>
  <c r="AA1072" i="1"/>
  <c r="AA1096" i="1"/>
  <c r="AA1120" i="1"/>
  <c r="AA1180" i="1"/>
  <c r="AA1204" i="1"/>
  <c r="AA1228" i="1"/>
  <c r="AA1288" i="1"/>
  <c r="AA1312" i="1"/>
  <c r="AA1336" i="1"/>
  <c r="AA1396" i="1"/>
  <c r="AA1420" i="1"/>
  <c r="AA1444" i="1"/>
  <c r="AA1504" i="1"/>
  <c r="AA1528" i="1"/>
  <c r="AA17" i="1"/>
  <c r="AA41" i="1"/>
  <c r="AA101" i="1"/>
  <c r="AA125" i="1"/>
  <c r="AA149" i="1"/>
  <c r="AA209" i="1"/>
  <c r="AA233" i="1"/>
  <c r="AA257" i="1"/>
  <c r="AA317" i="1"/>
  <c r="AA341" i="1"/>
  <c r="AA365" i="1"/>
  <c r="AA425" i="1"/>
  <c r="AA449" i="1"/>
  <c r="AA473" i="1"/>
  <c r="AA533" i="1"/>
  <c r="AA557" i="1"/>
  <c r="AA581" i="1"/>
  <c r="AA641" i="1"/>
  <c r="AA665" i="1"/>
  <c r="AA689" i="1"/>
  <c r="AA749" i="1"/>
  <c r="AA773" i="1"/>
  <c r="AA797" i="1"/>
  <c r="AA857" i="1"/>
  <c r="AA881" i="1"/>
  <c r="AA905" i="1"/>
  <c r="AA965" i="1"/>
  <c r="AA989" i="1"/>
  <c r="AA1013" i="1"/>
  <c r="AA1073" i="1"/>
  <c r="AA1097" i="1"/>
  <c r="AA1121" i="1"/>
  <c r="AA1181" i="1"/>
  <c r="AA1205" i="1"/>
  <c r="AA1229" i="1"/>
  <c r="AA1289" i="1"/>
  <c r="AA1313" i="1"/>
  <c r="AA1337" i="1"/>
  <c r="AA1397" i="1"/>
  <c r="AA1421" i="1"/>
  <c r="AA1445" i="1"/>
  <c r="AA1505" i="1"/>
  <c r="AA18" i="1"/>
  <c r="AA42" i="1"/>
  <c r="AA66" i="1"/>
  <c r="AA126" i="1"/>
  <c r="AA150" i="1"/>
  <c r="AA174" i="1"/>
  <c r="AA234" i="1"/>
  <c r="AA258" i="1"/>
  <c r="AA282" i="1"/>
  <c r="AA342" i="1"/>
  <c r="AA366" i="1"/>
  <c r="AA390" i="1"/>
  <c r="AA450" i="1"/>
  <c r="AA474" i="1"/>
  <c r="AA498" i="1"/>
  <c r="AA558" i="1"/>
  <c r="AA582" i="1"/>
  <c r="AA606" i="1"/>
  <c r="AA666" i="1"/>
  <c r="AA690" i="1"/>
  <c r="AA714" i="1"/>
  <c r="AA774" i="1"/>
  <c r="AA798" i="1"/>
  <c r="AA822" i="1"/>
  <c r="AA882" i="1"/>
  <c r="AA906" i="1"/>
  <c r="AA930" i="1"/>
  <c r="AA990" i="1"/>
  <c r="AA1014" i="1"/>
  <c r="AA1038" i="1"/>
  <c r="AA1098" i="1"/>
  <c r="AA1122" i="1"/>
  <c r="AA1146" i="1"/>
  <c r="AA1206" i="1"/>
  <c r="AA1230" i="1"/>
  <c r="AA1254" i="1"/>
  <c r="AA1314" i="1"/>
  <c r="AA1338" i="1"/>
  <c r="AA1362" i="1"/>
  <c r="AA1422" i="1"/>
  <c r="AA1446" i="1"/>
  <c r="AA1470" i="1"/>
  <c r="AA1530" i="1"/>
  <c r="AA19" i="1"/>
  <c r="AA43" i="1"/>
  <c r="AA67" i="1"/>
  <c r="AA127" i="1"/>
  <c r="AA151" i="1"/>
  <c r="AA175" i="1"/>
  <c r="AA235" i="1"/>
  <c r="AA259" i="1"/>
  <c r="AA283" i="1"/>
  <c r="AA343" i="1"/>
  <c r="AA367" i="1"/>
  <c r="AA391" i="1"/>
  <c r="AA451" i="1"/>
  <c r="AA475" i="1"/>
  <c r="AA499" i="1"/>
  <c r="AA559" i="1"/>
  <c r="AA583" i="1"/>
  <c r="AA607" i="1"/>
  <c r="AA667" i="1"/>
  <c r="AA691" i="1"/>
  <c r="AA715" i="1"/>
  <c r="AA775" i="1"/>
  <c r="AA799" i="1"/>
  <c r="AA823" i="1"/>
  <c r="AA883" i="1"/>
  <c r="AA907" i="1"/>
  <c r="AA931" i="1"/>
  <c r="AA991" i="1"/>
  <c r="AA1015" i="1"/>
  <c r="AA1039" i="1"/>
  <c r="AA1099" i="1"/>
  <c r="AA1123" i="1"/>
  <c r="AA1147" i="1"/>
  <c r="AA1207" i="1"/>
  <c r="AA1231" i="1"/>
  <c r="AA1255" i="1"/>
  <c r="AA1315" i="1"/>
  <c r="AA1339" i="1"/>
  <c r="AA1363" i="1"/>
  <c r="AA1423" i="1"/>
  <c r="AA1447" i="1"/>
  <c r="AA1471" i="1"/>
  <c r="AA1531" i="1"/>
  <c r="AA20" i="1"/>
  <c r="AA44" i="1"/>
  <c r="AA68" i="1"/>
  <c r="AA128" i="1"/>
  <c r="AA152" i="1"/>
  <c r="AA176" i="1"/>
  <c r="AA236" i="1"/>
  <c r="AA260" i="1"/>
  <c r="AA284" i="1"/>
  <c r="AA344" i="1"/>
  <c r="AA368" i="1"/>
  <c r="AA392" i="1"/>
  <c r="AA452" i="1"/>
  <c r="AA476" i="1"/>
  <c r="AA500" i="1"/>
  <c r="AA560" i="1"/>
  <c r="AA584" i="1"/>
  <c r="AA608" i="1"/>
  <c r="AA668" i="1"/>
  <c r="AA692" i="1"/>
  <c r="AA716" i="1"/>
  <c r="AA776" i="1"/>
  <c r="AA800" i="1"/>
  <c r="AA824" i="1"/>
  <c r="AA884" i="1"/>
  <c r="AA908" i="1"/>
  <c r="AA932" i="1"/>
  <c r="AA992" i="1"/>
  <c r="AA1016" i="1"/>
  <c r="AA1040" i="1"/>
  <c r="AA1100" i="1"/>
  <c r="AA1124" i="1"/>
  <c r="AA1148" i="1"/>
  <c r="AA1208" i="1"/>
  <c r="AA1232" i="1"/>
  <c r="AA1256" i="1"/>
  <c r="AA1316" i="1"/>
  <c r="AA1340" i="1"/>
  <c r="AA1364" i="1"/>
  <c r="AA1424" i="1"/>
  <c r="AA1448" i="1"/>
  <c r="AA1472" i="1"/>
  <c r="AA45" i="1"/>
  <c r="AA69" i="1"/>
  <c r="AA93" i="1"/>
  <c r="AA153" i="1"/>
  <c r="AA177" i="1"/>
  <c r="AA201" i="1"/>
  <c r="AA261" i="1"/>
  <c r="AA285" i="1"/>
  <c r="AA309" i="1"/>
  <c r="AA369" i="1"/>
  <c r="AA393" i="1"/>
  <c r="AA417" i="1"/>
  <c r="AA477" i="1"/>
  <c r="AA501" i="1"/>
  <c r="AA525" i="1"/>
  <c r="AA585" i="1"/>
  <c r="AA609" i="1"/>
  <c r="AA633" i="1"/>
  <c r="AA693" i="1"/>
  <c r="AA717" i="1"/>
  <c r="AA741" i="1"/>
  <c r="AA801" i="1"/>
  <c r="AA825" i="1"/>
  <c r="AA849" i="1"/>
  <c r="AA909" i="1"/>
  <c r="AA933" i="1"/>
  <c r="AA957" i="1"/>
  <c r="AA1017" i="1"/>
  <c r="AA1041" i="1"/>
  <c r="AA1065" i="1"/>
  <c r="AA1125" i="1"/>
  <c r="AA1149" i="1"/>
  <c r="AA1173" i="1"/>
  <c r="AA1233" i="1"/>
  <c r="AA1257" i="1"/>
  <c r="AA1281" i="1"/>
  <c r="AA1341" i="1"/>
  <c r="AA1365" i="1"/>
  <c r="AA1389" i="1"/>
  <c r="AA1449" i="1"/>
  <c r="AA1473" i="1"/>
  <c r="AA1497" i="1"/>
  <c r="AA46" i="1"/>
  <c r="AA70" i="1"/>
  <c r="AA94" i="1"/>
  <c r="AA154" i="1"/>
  <c r="AA178" i="1"/>
  <c r="AA202" i="1"/>
  <c r="AA262" i="1"/>
  <c r="AA286" i="1"/>
  <c r="AA310" i="1"/>
  <c r="AA370" i="1"/>
  <c r="AA394" i="1"/>
  <c r="AA418" i="1"/>
  <c r="AA478" i="1"/>
  <c r="AA502" i="1"/>
  <c r="AA526" i="1"/>
  <c r="AA586" i="1"/>
  <c r="AA610" i="1"/>
  <c r="AA634" i="1"/>
  <c r="AA694" i="1"/>
  <c r="AA718" i="1"/>
  <c r="AA742" i="1"/>
  <c r="AA802" i="1"/>
  <c r="AA826" i="1"/>
  <c r="AA850" i="1"/>
  <c r="AA910" i="1"/>
  <c r="AA934" i="1"/>
  <c r="AA958" i="1"/>
  <c r="AA1018" i="1"/>
  <c r="AA1042" i="1"/>
  <c r="AA1066" i="1"/>
  <c r="AA1126" i="1"/>
  <c r="AA1150" i="1"/>
  <c r="AA1174" i="1"/>
  <c r="AA1234" i="1"/>
  <c r="AA1258" i="1"/>
  <c r="AA1282" i="1"/>
  <c r="AA1342" i="1"/>
  <c r="AA1366" i="1"/>
  <c r="AA1390" i="1"/>
  <c r="AA1450" i="1"/>
  <c r="AA1474" i="1"/>
  <c r="AA1498" i="1"/>
  <c r="AA47" i="1"/>
  <c r="AA71" i="1"/>
  <c r="AA95" i="1"/>
  <c r="AA155" i="1"/>
  <c r="AA179" i="1"/>
  <c r="AA203" i="1"/>
  <c r="AA263" i="1"/>
  <c r="AA287" i="1"/>
  <c r="AA311" i="1"/>
  <c r="AA371" i="1"/>
  <c r="AA395" i="1"/>
  <c r="AA419" i="1"/>
  <c r="AA479" i="1"/>
  <c r="AA503" i="1"/>
  <c r="AA527" i="1"/>
  <c r="AA587" i="1"/>
  <c r="AA611" i="1"/>
  <c r="AA635" i="1"/>
  <c r="AA695" i="1"/>
  <c r="AA719" i="1"/>
  <c r="AA743" i="1"/>
  <c r="AA803" i="1"/>
  <c r="AA827" i="1"/>
  <c r="AA851" i="1"/>
  <c r="AA911" i="1"/>
  <c r="AA935" i="1"/>
  <c r="AA959" i="1"/>
  <c r="AA1019" i="1"/>
  <c r="AA1043" i="1"/>
  <c r="AA1067" i="1"/>
  <c r="AA1127" i="1"/>
  <c r="AA1151" i="1"/>
  <c r="AA1175" i="1"/>
  <c r="AA1235" i="1"/>
  <c r="AA1259" i="1"/>
  <c r="AA1283" i="1"/>
  <c r="AA1343" i="1"/>
  <c r="AA1367" i="1"/>
  <c r="AA1391" i="1"/>
  <c r="AA1451" i="1"/>
  <c r="AA1475" i="1"/>
  <c r="AA1499" i="1"/>
  <c r="AA12" i="1"/>
  <c r="AA72" i="1"/>
  <c r="AA96" i="1"/>
  <c r="AA120" i="1"/>
  <c r="AA180" i="1"/>
  <c r="AA204" i="1"/>
  <c r="AA228" i="1"/>
  <c r="AA288" i="1"/>
  <c r="AA312" i="1"/>
  <c r="AA336" i="1"/>
  <c r="AA396" i="1"/>
  <c r="AA420" i="1"/>
  <c r="AA444" i="1"/>
  <c r="AA504" i="1"/>
  <c r="AA528" i="1"/>
  <c r="AA552" i="1"/>
  <c r="AA612" i="1"/>
  <c r="AA636" i="1"/>
  <c r="AA660" i="1"/>
  <c r="AA720" i="1"/>
  <c r="AA744" i="1"/>
  <c r="AA768" i="1"/>
  <c r="AA828" i="1"/>
  <c r="AA852" i="1"/>
  <c r="AA876" i="1"/>
  <c r="AA936" i="1"/>
  <c r="AA960" i="1"/>
  <c r="AA984" i="1"/>
  <c r="AA1044" i="1"/>
  <c r="AA1068" i="1"/>
  <c r="AA1092" i="1"/>
  <c r="AA1152" i="1"/>
  <c r="AA1176" i="1"/>
  <c r="AA1200" i="1"/>
  <c r="AA1260" i="1"/>
  <c r="AA1284" i="1"/>
  <c r="AA1308" i="1"/>
  <c r="AA1368" i="1"/>
  <c r="AA1392" i="1"/>
  <c r="AA1416" i="1"/>
  <c r="AA1476" i="1"/>
  <c r="AA1500" i="1"/>
  <c r="AA1524" i="1"/>
  <c r="AA13" i="1"/>
  <c r="AA73" i="1"/>
  <c r="AA97" i="1"/>
  <c r="AA121" i="1"/>
  <c r="AA181" i="1"/>
  <c r="AA205" i="1"/>
  <c r="AA229" i="1"/>
  <c r="AA289" i="1"/>
  <c r="AA313" i="1"/>
  <c r="AA337" i="1"/>
  <c r="AA397" i="1"/>
  <c r="AA421" i="1"/>
  <c r="AA445" i="1"/>
  <c r="AA505" i="1"/>
  <c r="AA529" i="1"/>
  <c r="AA553" i="1"/>
  <c r="AA613" i="1"/>
  <c r="AA637" i="1"/>
  <c r="AA661" i="1"/>
  <c r="AA721" i="1"/>
  <c r="AA745" i="1"/>
  <c r="AA769" i="1"/>
  <c r="AA829" i="1"/>
  <c r="AA853" i="1"/>
  <c r="AA877" i="1"/>
  <c r="AA937" i="1"/>
  <c r="AA961" i="1"/>
  <c r="AA985" i="1"/>
  <c r="AA1045" i="1"/>
  <c r="AA1069" i="1"/>
  <c r="AA1093" i="1"/>
  <c r="AA1153" i="1"/>
  <c r="AA1177" i="1"/>
  <c r="AA1201" i="1"/>
  <c r="AA1261" i="1"/>
  <c r="AA1285" i="1"/>
  <c r="AA1309" i="1"/>
  <c r="AA1369" i="1"/>
  <c r="AA1393" i="1"/>
  <c r="AA1417" i="1"/>
  <c r="AA1477" i="1"/>
  <c r="AA1501" i="1"/>
  <c r="AA1525" i="1"/>
  <c r="AA14" i="1"/>
  <c r="AA74" i="1"/>
  <c r="AA98" i="1"/>
  <c r="AA122" i="1"/>
  <c r="AA182" i="1"/>
  <c r="AA206" i="1"/>
  <c r="AA230" i="1"/>
  <c r="AA290" i="1"/>
  <c r="AA314" i="1"/>
  <c r="AA338" i="1"/>
  <c r="AA398" i="1"/>
  <c r="AA422" i="1"/>
  <c r="AA446" i="1"/>
  <c r="AA506" i="1"/>
  <c r="AA530" i="1"/>
  <c r="AA1552" i="1"/>
  <c r="AA147" i="1"/>
  <c r="AA363" i="1"/>
  <c r="AA1553" i="1"/>
  <c r="AA123" i="1"/>
  <c r="AA339" i="1"/>
  <c r="AA554" i="1"/>
  <c r="AA638" i="1"/>
  <c r="AA662" i="1"/>
  <c r="AA746" i="1"/>
  <c r="AA770" i="1"/>
  <c r="AA854" i="1"/>
  <c r="AA878" i="1"/>
  <c r="AA962" i="1"/>
  <c r="AA986" i="1"/>
  <c r="AA1070" i="1"/>
  <c r="AA1094" i="1"/>
  <c r="AA1178" i="1"/>
  <c r="AA1202" i="1"/>
  <c r="AA1286" i="1"/>
  <c r="AA1310" i="1"/>
  <c r="AA1394" i="1"/>
  <c r="AA1418" i="1"/>
  <c r="AA1502" i="1"/>
  <c r="AA1526" i="1"/>
  <c r="AA1554" i="1"/>
  <c r="AA555" i="1"/>
  <c r="AA579" i="1"/>
  <c r="AA614" i="1"/>
  <c r="AA639" i="1"/>
  <c r="AA663" i="1"/>
  <c r="AA687" i="1"/>
  <c r="AA722" i="1"/>
  <c r="AA747" i="1"/>
  <c r="AA771" i="1"/>
  <c r="AA795" i="1"/>
  <c r="AA830" i="1"/>
  <c r="AA855" i="1"/>
  <c r="AA879" i="1"/>
  <c r="AA903" i="1"/>
  <c r="AA938" i="1"/>
  <c r="AA963" i="1"/>
  <c r="AA987" i="1"/>
  <c r="AA1011" i="1"/>
  <c r="AA1046" i="1"/>
  <c r="AA1071" i="1"/>
  <c r="AA1095" i="1"/>
  <c r="AA1119" i="1"/>
  <c r="AA1154" i="1"/>
  <c r="AA1179" i="1"/>
  <c r="AA1203" i="1"/>
  <c r="AA1227" i="1"/>
  <c r="AA1262" i="1"/>
  <c r="AA1287" i="1"/>
  <c r="AA1311" i="1"/>
  <c r="AA1335" i="1"/>
  <c r="AA1370" i="1"/>
  <c r="AA1395" i="1"/>
  <c r="AA1419" i="1"/>
  <c r="AA1443" i="1"/>
  <c r="AA1478" i="1"/>
  <c r="AA1503" i="1"/>
  <c r="AA1527" i="1"/>
  <c r="AA1555" i="1"/>
  <c r="AA99" i="1"/>
  <c r="AA315" i="1"/>
  <c r="AA531" i="1"/>
  <c r="AA1529" i="1"/>
  <c r="AA1556" i="1"/>
  <c r="AA1532" i="1"/>
  <c r="AA1557" i="1"/>
  <c r="AA1558" i="1"/>
  <c r="AA39" i="1"/>
  <c r="AA255" i="1"/>
  <c r="AA471" i="1"/>
  <c r="AA1559" i="1"/>
  <c r="AA15" i="1"/>
  <c r="AA231" i="1"/>
  <c r="AA447" i="1"/>
  <c r="AA207" i="1"/>
  <c r="AA423" i="1"/>
  <c r="AA1551" i="1"/>
  <c r="Z338" i="1"/>
  <c r="Z350" i="1"/>
  <c r="Z362" i="1"/>
  <c r="Z374" i="1"/>
  <c r="Z386" i="1"/>
  <c r="Z398" i="1"/>
  <c r="Z410" i="1"/>
  <c r="Z422" i="1"/>
  <c r="Z434" i="1"/>
  <c r="Z770" i="1"/>
  <c r="Z782" i="1"/>
  <c r="Z794" i="1"/>
  <c r="Z806" i="1"/>
  <c r="Z818" i="1"/>
  <c r="Z830" i="1"/>
  <c r="Z842" i="1"/>
  <c r="Z854" i="1"/>
  <c r="Z866" i="1"/>
  <c r="Z327" i="1"/>
  <c r="Z339" i="1"/>
  <c r="Z351" i="1"/>
  <c r="Z363" i="1"/>
  <c r="Z375" i="1"/>
  <c r="Z387" i="1"/>
  <c r="Z399" i="1"/>
  <c r="Z411" i="1"/>
  <c r="Z423" i="1"/>
  <c r="Z331" i="1"/>
  <c r="Z343" i="1"/>
  <c r="Z355" i="1"/>
  <c r="Z367" i="1"/>
  <c r="Z379" i="1"/>
  <c r="Z391" i="1"/>
  <c r="Z403" i="1"/>
  <c r="Z415" i="1"/>
  <c r="Z427" i="1"/>
  <c r="Z763" i="1"/>
  <c r="Z775" i="1"/>
  <c r="Z332" i="1"/>
  <c r="Z344" i="1"/>
  <c r="Z356" i="1"/>
  <c r="Z368" i="1"/>
  <c r="Z380" i="1"/>
  <c r="Z392" i="1"/>
  <c r="Z404" i="1"/>
  <c r="Z416" i="1"/>
  <c r="Z428" i="1"/>
  <c r="Z764" i="1"/>
  <c r="Z776" i="1"/>
  <c r="Z788" i="1"/>
  <c r="Z800" i="1"/>
  <c r="Z812" i="1"/>
  <c r="Z824" i="1"/>
  <c r="Z836" i="1"/>
  <c r="Z848" i="1"/>
  <c r="Z860" i="1"/>
  <c r="Z333" i="1"/>
  <c r="Z345" i="1"/>
  <c r="Z357" i="1"/>
  <c r="Z369" i="1"/>
  <c r="Z381" i="1"/>
  <c r="Z393" i="1"/>
  <c r="Z405" i="1"/>
  <c r="Z417" i="1"/>
  <c r="Z429" i="1"/>
  <c r="Z334" i="1"/>
  <c r="Z346" i="1"/>
  <c r="Z335" i="1"/>
  <c r="Z347" i="1"/>
  <c r="Z359" i="1"/>
  <c r="Z371" i="1"/>
  <c r="Z383" i="1"/>
  <c r="Z395" i="1"/>
  <c r="Z407" i="1"/>
  <c r="Z419" i="1"/>
  <c r="Z431" i="1"/>
  <c r="Z767" i="1"/>
  <c r="Z779" i="1"/>
  <c r="Z791" i="1"/>
  <c r="Z803" i="1"/>
  <c r="Z815" i="1"/>
  <c r="Z827" i="1"/>
  <c r="Z839" i="1"/>
  <c r="Z851" i="1"/>
  <c r="Z863" i="1"/>
  <c r="Z336" i="1"/>
  <c r="Z348" i="1"/>
  <c r="Z360" i="1"/>
  <c r="Z372" i="1"/>
  <c r="Z384" i="1"/>
  <c r="Z396" i="1"/>
  <c r="Z408" i="1"/>
  <c r="Z420" i="1"/>
  <c r="Z432" i="1"/>
  <c r="Z768" i="1"/>
  <c r="Z780" i="1"/>
  <c r="Z792" i="1"/>
  <c r="Z804" i="1"/>
  <c r="Z816" i="1"/>
  <c r="Z828" i="1"/>
  <c r="Z840" i="1"/>
  <c r="Z852" i="1"/>
  <c r="Z864" i="1"/>
  <c r="Z354" i="1"/>
  <c r="Z385" i="1"/>
  <c r="Z413" i="1"/>
  <c r="Z769" i="1"/>
  <c r="Z787" i="1"/>
  <c r="Z807" i="1"/>
  <c r="Z823" i="1"/>
  <c r="Z843" i="1"/>
  <c r="Z859" i="1"/>
  <c r="Z358" i="1"/>
  <c r="Z388" i="1"/>
  <c r="Z414" i="1"/>
  <c r="Z771" i="1"/>
  <c r="Z789" i="1"/>
  <c r="Z808" i="1"/>
  <c r="Z825" i="1"/>
  <c r="Z844" i="1"/>
  <c r="Z861" i="1"/>
  <c r="Z328" i="1"/>
  <c r="Z361" i="1"/>
  <c r="Z389" i="1"/>
  <c r="Z418" i="1"/>
  <c r="Z772" i="1"/>
  <c r="Z790" i="1"/>
  <c r="Z809" i="1"/>
  <c r="Z826" i="1"/>
  <c r="Z845" i="1"/>
  <c r="Z862" i="1"/>
  <c r="Z329" i="1"/>
  <c r="Z364" i="1"/>
  <c r="Z390" i="1"/>
  <c r="Z421" i="1"/>
  <c r="Z773" i="1"/>
  <c r="Z793" i="1"/>
  <c r="Z810" i="1"/>
  <c r="Z829" i="1"/>
  <c r="Z846" i="1"/>
  <c r="Z865" i="1"/>
  <c r="Z330" i="1"/>
  <c r="Z365" i="1"/>
  <c r="Z394" i="1"/>
  <c r="Z424" i="1"/>
  <c r="Z774" i="1"/>
  <c r="Z795" i="1"/>
  <c r="Z811" i="1"/>
  <c r="Z831" i="1"/>
  <c r="Z847" i="1"/>
  <c r="Z337" i="1"/>
  <c r="Z366" i="1"/>
  <c r="Z397" i="1"/>
  <c r="Z425" i="1"/>
  <c r="Z777" i="1"/>
  <c r="Z796" i="1"/>
  <c r="Z813" i="1"/>
  <c r="Z832" i="1"/>
  <c r="Z849" i="1"/>
  <c r="Z1198" i="1"/>
  <c r="Z1210" i="1"/>
  <c r="Z1222" i="1"/>
  <c r="Z1234" i="1"/>
  <c r="Z1246" i="1"/>
  <c r="Z1258" i="1"/>
  <c r="Z1270" i="1"/>
  <c r="Z1282" i="1"/>
  <c r="Z1294" i="1"/>
  <c r="Z340" i="1"/>
  <c r="Z370" i="1"/>
  <c r="Z400" i="1"/>
  <c r="Z426" i="1"/>
  <c r="Z759" i="1"/>
  <c r="Z778" i="1"/>
  <c r="Z797" i="1"/>
  <c r="Z814" i="1"/>
  <c r="Z833" i="1"/>
  <c r="Z850" i="1"/>
  <c r="Z341" i="1"/>
  <c r="Z373" i="1"/>
  <c r="Z401" i="1"/>
  <c r="Z430" i="1"/>
  <c r="Z760" i="1"/>
  <c r="Z781" i="1"/>
  <c r="Z798" i="1"/>
  <c r="Z817" i="1"/>
  <c r="Z834" i="1"/>
  <c r="Z853" i="1"/>
  <c r="Z342" i="1"/>
  <c r="Z376" i="1"/>
  <c r="Z402" i="1"/>
  <c r="Z433" i="1"/>
  <c r="Z761" i="1"/>
  <c r="Z783" i="1"/>
  <c r="Z799" i="1"/>
  <c r="Z819" i="1"/>
  <c r="Z835" i="1"/>
  <c r="Z855" i="1"/>
  <c r="Z349" i="1"/>
  <c r="Z377" i="1"/>
  <c r="Z406" i="1"/>
  <c r="Z762" i="1"/>
  <c r="Z784" i="1"/>
  <c r="Z801" i="1"/>
  <c r="Z820" i="1"/>
  <c r="Z837" i="1"/>
  <c r="Z856" i="1"/>
  <c r="Z1202" i="1"/>
  <c r="Z1214" i="1"/>
  <c r="Z1226" i="1"/>
  <c r="Z1238" i="1"/>
  <c r="Z1250" i="1"/>
  <c r="Z1262" i="1"/>
  <c r="Z1274" i="1"/>
  <c r="Z1286" i="1"/>
  <c r="Z1298" i="1"/>
  <c r="Z352" i="1"/>
  <c r="Z378" i="1"/>
  <c r="Z409" i="1"/>
  <c r="Z765" i="1"/>
  <c r="Z785" i="1"/>
  <c r="Z802" i="1"/>
  <c r="Z821" i="1"/>
  <c r="Z838" i="1"/>
  <c r="Z857" i="1"/>
  <c r="Z1191" i="1"/>
  <c r="Z1203" i="1"/>
  <c r="Z1215" i="1"/>
  <c r="Z1227" i="1"/>
  <c r="Z1239" i="1"/>
  <c r="Z1251" i="1"/>
  <c r="Z1263" i="1"/>
  <c r="Z1275" i="1"/>
  <c r="Z1287" i="1"/>
  <c r="Z412" i="1"/>
  <c r="Z1192" i="1"/>
  <c r="Z1207" i="1"/>
  <c r="Z1223" i="1"/>
  <c r="Z1240" i="1"/>
  <c r="Z1255" i="1"/>
  <c r="Z1271" i="1"/>
  <c r="Z1288" i="1"/>
  <c r="Z1193" i="1"/>
  <c r="Z1208" i="1"/>
  <c r="Z1224" i="1"/>
  <c r="Z1241" i="1"/>
  <c r="Z1256" i="1"/>
  <c r="Z1272" i="1"/>
  <c r="Z1289" i="1"/>
  <c r="Z1194" i="1"/>
  <c r="Z1209" i="1"/>
  <c r="Z1225" i="1"/>
  <c r="Z1242" i="1"/>
  <c r="Z1257" i="1"/>
  <c r="Z1273" i="1"/>
  <c r="Z1290" i="1"/>
  <c r="Z1195" i="1"/>
  <c r="Z1211" i="1"/>
  <c r="Z1228" i="1"/>
  <c r="Z1243" i="1"/>
  <c r="Z1259" i="1"/>
  <c r="Z1276" i="1"/>
  <c r="Z1291" i="1"/>
  <c r="Z766" i="1"/>
  <c r="Z1196" i="1"/>
  <c r="Z1212" i="1"/>
  <c r="Z1229" i="1"/>
  <c r="Z1244" i="1"/>
  <c r="Z1260" i="1"/>
  <c r="Z1277" i="1"/>
  <c r="Z1292" i="1"/>
  <c r="Z786" i="1"/>
  <c r="Z1197" i="1"/>
  <c r="Z1213" i="1"/>
  <c r="Z1230" i="1"/>
  <c r="Z1245" i="1"/>
  <c r="Z1261" i="1"/>
  <c r="Z1278" i="1"/>
  <c r="Z1293" i="1"/>
  <c r="Z805" i="1"/>
  <c r="Z1199" i="1"/>
  <c r="Z1216" i="1"/>
  <c r="Z1231" i="1"/>
  <c r="Z1247" i="1"/>
  <c r="Z1264" i="1"/>
  <c r="Z1279" i="1"/>
  <c r="Z1295" i="1"/>
  <c r="Z822" i="1"/>
  <c r="Z1200" i="1"/>
  <c r="Z1217" i="1"/>
  <c r="Z1232" i="1"/>
  <c r="Z1248" i="1"/>
  <c r="Z1265" i="1"/>
  <c r="Z1280" i="1"/>
  <c r="Z1296" i="1"/>
  <c r="Z841" i="1"/>
  <c r="Z1201" i="1"/>
  <c r="Z1218" i="1"/>
  <c r="Z1233" i="1"/>
  <c r="Z1249" i="1"/>
  <c r="Z1266" i="1"/>
  <c r="Z1281" i="1"/>
  <c r="Z1297" i="1"/>
  <c r="Z858" i="1"/>
  <c r="Z1204" i="1"/>
  <c r="Z1219" i="1"/>
  <c r="Z1235" i="1"/>
  <c r="Z1252" i="1"/>
  <c r="Z1267" i="1"/>
  <c r="Z1283" i="1"/>
  <c r="Z353" i="1"/>
  <c r="Z1205" i="1"/>
  <c r="Z1220" i="1"/>
  <c r="Z1236" i="1"/>
  <c r="Z1253" i="1"/>
  <c r="Z1268" i="1"/>
  <c r="Z1284" i="1"/>
  <c r="Z1206" i="1"/>
  <c r="Z1221" i="1"/>
  <c r="Z382" i="1"/>
  <c r="Z1237" i="1"/>
  <c r="Z1254" i="1"/>
  <c r="Z1269" i="1"/>
  <c r="Z1285" i="1"/>
  <c r="AA28" i="1"/>
  <c r="AA52" i="1"/>
  <c r="AA76" i="1"/>
  <c r="AA136" i="1"/>
  <c r="AA160" i="1"/>
  <c r="AA184" i="1"/>
  <c r="AA244" i="1"/>
  <c r="AA268" i="1"/>
  <c r="AA292" i="1"/>
  <c r="AA352" i="1"/>
  <c r="AA376" i="1"/>
  <c r="AA400" i="1"/>
  <c r="AA460" i="1"/>
  <c r="AA484" i="1"/>
  <c r="AA508" i="1"/>
  <c r="AA568" i="1"/>
  <c r="AA592" i="1"/>
  <c r="AA616" i="1"/>
  <c r="AA676" i="1"/>
  <c r="AA700" i="1"/>
  <c r="AA724" i="1"/>
  <c r="AA784" i="1"/>
  <c r="AA808" i="1"/>
  <c r="AA832" i="1"/>
  <c r="AA892" i="1"/>
  <c r="AA916" i="1"/>
  <c r="AA940" i="1"/>
  <c r="AA1000" i="1"/>
  <c r="AA1024" i="1"/>
  <c r="AA1048" i="1"/>
  <c r="AA1108" i="1"/>
  <c r="AA1132" i="1"/>
  <c r="AA1156" i="1"/>
  <c r="AA1216" i="1"/>
  <c r="AA1240" i="1"/>
  <c r="AA1264" i="1"/>
  <c r="AA1324" i="1"/>
  <c r="AA1348" i="1"/>
  <c r="AA1372" i="1"/>
  <c r="AA1432" i="1"/>
  <c r="AA1456" i="1"/>
  <c r="AA1480" i="1"/>
  <c r="AA29" i="1"/>
  <c r="AA53" i="1"/>
  <c r="AA77" i="1"/>
  <c r="AA137" i="1"/>
  <c r="AA161" i="1"/>
  <c r="AA185" i="1"/>
  <c r="AA245" i="1"/>
  <c r="AA269" i="1"/>
  <c r="AA293" i="1"/>
  <c r="AA353" i="1"/>
  <c r="AA377" i="1"/>
  <c r="AA401" i="1"/>
  <c r="AA461" i="1"/>
  <c r="AA485" i="1"/>
  <c r="AA509" i="1"/>
  <c r="AA569" i="1"/>
  <c r="AA593" i="1"/>
  <c r="AA617" i="1"/>
  <c r="AA677" i="1"/>
  <c r="AA701" i="1"/>
  <c r="AA725" i="1"/>
  <c r="AA785" i="1"/>
  <c r="AA809" i="1"/>
  <c r="AA833" i="1"/>
  <c r="AA893" i="1"/>
  <c r="AA917" i="1"/>
  <c r="AA941" i="1"/>
  <c r="AA1001" i="1"/>
  <c r="AA1025" i="1"/>
  <c r="AA1049" i="1"/>
  <c r="AA1109" i="1"/>
  <c r="AA1133" i="1"/>
  <c r="AA1157" i="1"/>
  <c r="AA1217" i="1"/>
  <c r="AA1241" i="1"/>
  <c r="AA1265" i="1"/>
  <c r="AA1325" i="1"/>
  <c r="AA1349" i="1"/>
  <c r="AA1373" i="1"/>
  <c r="AA1433" i="1"/>
  <c r="AA1457" i="1"/>
  <c r="AA1481" i="1"/>
  <c r="AA54" i="1"/>
  <c r="AA78" i="1"/>
  <c r="AA102" i="1"/>
  <c r="AA162" i="1"/>
  <c r="AA186" i="1"/>
  <c r="AA210" i="1"/>
  <c r="AA270" i="1"/>
  <c r="AA294" i="1"/>
  <c r="AA318" i="1"/>
  <c r="AA378" i="1"/>
  <c r="AA402" i="1"/>
  <c r="AA426" i="1"/>
  <c r="AA486" i="1"/>
  <c r="AA510" i="1"/>
  <c r="AA534" i="1"/>
  <c r="AA594" i="1"/>
  <c r="AA618" i="1"/>
  <c r="AA642" i="1"/>
  <c r="AA702" i="1"/>
  <c r="AA726" i="1"/>
  <c r="AA750" i="1"/>
  <c r="AA810" i="1"/>
  <c r="AA834" i="1"/>
  <c r="AA858" i="1"/>
  <c r="AA918" i="1"/>
  <c r="AA942" i="1"/>
  <c r="AA966" i="1"/>
  <c r="AA1026" i="1"/>
  <c r="AA1050" i="1"/>
  <c r="AA1074" i="1"/>
  <c r="AA1134" i="1"/>
  <c r="AA1158" i="1"/>
  <c r="AA1182" i="1"/>
  <c r="AA1242" i="1"/>
  <c r="AA1266" i="1"/>
  <c r="AA1290" i="1"/>
  <c r="AA1350" i="1"/>
  <c r="AA1374" i="1"/>
  <c r="AA1398" i="1"/>
  <c r="AA1458" i="1"/>
  <c r="AA1482" i="1"/>
  <c r="AA1506" i="1"/>
  <c r="AA55" i="1"/>
  <c r="AA79" i="1"/>
  <c r="AA103" i="1"/>
  <c r="AA163" i="1"/>
  <c r="AA187" i="1"/>
  <c r="AA211" i="1"/>
  <c r="AA271" i="1"/>
  <c r="AA295" i="1"/>
  <c r="AA319" i="1"/>
  <c r="AA379" i="1"/>
  <c r="AA403" i="1"/>
  <c r="AA427" i="1"/>
  <c r="AA487" i="1"/>
  <c r="AA511" i="1"/>
  <c r="AA535" i="1"/>
  <c r="AA595" i="1"/>
  <c r="AA619" i="1"/>
  <c r="AA643" i="1"/>
  <c r="AA703" i="1"/>
  <c r="AA727" i="1"/>
  <c r="AA751" i="1"/>
  <c r="AA811" i="1"/>
  <c r="AA835" i="1"/>
  <c r="AA859" i="1"/>
  <c r="AA919" i="1"/>
  <c r="AA943" i="1"/>
  <c r="AA967" i="1"/>
  <c r="AA1027" i="1"/>
  <c r="AA1051" i="1"/>
  <c r="AA1075" i="1"/>
  <c r="AA1135" i="1"/>
  <c r="AA1159" i="1"/>
  <c r="AA1183" i="1"/>
  <c r="AA1243" i="1"/>
  <c r="AA1267" i="1"/>
  <c r="AA1291" i="1"/>
  <c r="AA1351" i="1"/>
  <c r="AA1375" i="1"/>
  <c r="AA1399" i="1"/>
  <c r="AA1459" i="1"/>
  <c r="AA1483" i="1"/>
  <c r="AA1507" i="1"/>
  <c r="AA56" i="1"/>
  <c r="AA80" i="1"/>
  <c r="AA104" i="1"/>
  <c r="AA164" i="1"/>
  <c r="AA188" i="1"/>
  <c r="AA212" i="1"/>
  <c r="AA272" i="1"/>
  <c r="AA296" i="1"/>
  <c r="AA320" i="1"/>
  <c r="AA380" i="1"/>
  <c r="AA404" i="1"/>
  <c r="AA428" i="1"/>
  <c r="AA488" i="1"/>
  <c r="AA512" i="1"/>
  <c r="AA536" i="1"/>
  <c r="AA596" i="1"/>
  <c r="AA620" i="1"/>
  <c r="AA644" i="1"/>
  <c r="AA704" i="1"/>
  <c r="AA728" i="1"/>
  <c r="AA752" i="1"/>
  <c r="AA812" i="1"/>
  <c r="AA836" i="1"/>
  <c r="AA860" i="1"/>
  <c r="AA920" i="1"/>
  <c r="AA944" i="1"/>
  <c r="AA968" i="1"/>
  <c r="AA1028" i="1"/>
  <c r="AA1052" i="1"/>
  <c r="AA1076" i="1"/>
  <c r="AA1136" i="1"/>
  <c r="AA1160" i="1"/>
  <c r="AA1184" i="1"/>
  <c r="AA1244" i="1"/>
  <c r="AA1268" i="1"/>
  <c r="AA1292" i="1"/>
  <c r="AA1352" i="1"/>
  <c r="AA1376" i="1"/>
  <c r="AA1400" i="1"/>
  <c r="AA1460" i="1"/>
  <c r="AA1484" i="1"/>
  <c r="AA1508" i="1"/>
  <c r="AA21" i="1"/>
  <c r="AA81" i="1"/>
  <c r="AA105" i="1"/>
  <c r="AA129" i="1"/>
  <c r="AA189" i="1"/>
  <c r="AA213" i="1"/>
  <c r="AA237" i="1"/>
  <c r="AA297" i="1"/>
  <c r="AA321" i="1"/>
  <c r="AA345" i="1"/>
  <c r="AA405" i="1"/>
  <c r="AA429" i="1"/>
  <c r="AA453" i="1"/>
  <c r="AA513" i="1"/>
  <c r="AA537" i="1"/>
  <c r="AA561" i="1"/>
  <c r="AA621" i="1"/>
  <c r="AA645" i="1"/>
  <c r="AA669" i="1"/>
  <c r="AA729" i="1"/>
  <c r="AA753" i="1"/>
  <c r="AA777" i="1"/>
  <c r="AA837" i="1"/>
  <c r="AA861" i="1"/>
  <c r="AA885" i="1"/>
  <c r="AA945" i="1"/>
  <c r="AA969" i="1"/>
  <c r="AA993" i="1"/>
  <c r="AA1053" i="1"/>
  <c r="AA1077" i="1"/>
  <c r="AA1101" i="1"/>
  <c r="AA1161" i="1"/>
  <c r="AA1185" i="1"/>
  <c r="AA1209" i="1"/>
  <c r="AA1269" i="1"/>
  <c r="AA1293" i="1"/>
  <c r="AA1317" i="1"/>
  <c r="AA1377" i="1"/>
  <c r="AA1401" i="1"/>
  <c r="AA1425" i="1"/>
  <c r="AA1485" i="1"/>
  <c r="AA1509" i="1"/>
  <c r="AA22" i="1"/>
  <c r="AA82" i="1"/>
  <c r="AA106" i="1"/>
  <c r="AA130" i="1"/>
  <c r="AA190" i="1"/>
  <c r="AA214" i="1"/>
  <c r="AA238" i="1"/>
  <c r="AA298" i="1"/>
  <c r="AA322" i="1"/>
  <c r="AA346" i="1"/>
  <c r="AA406" i="1"/>
  <c r="AA430" i="1"/>
  <c r="AA454" i="1"/>
  <c r="AA514" i="1"/>
  <c r="AA538" i="1"/>
  <c r="AA562" i="1"/>
  <c r="AA622" i="1"/>
  <c r="AA646" i="1"/>
  <c r="AA670" i="1"/>
  <c r="AA730" i="1"/>
  <c r="AA754" i="1"/>
  <c r="AA778" i="1"/>
  <c r="AA838" i="1"/>
  <c r="AA862" i="1"/>
  <c r="AA886" i="1"/>
  <c r="AA946" i="1"/>
  <c r="AA970" i="1"/>
  <c r="AA994" i="1"/>
  <c r="AA1054" i="1"/>
  <c r="AA1078" i="1"/>
  <c r="AA1102" i="1"/>
  <c r="AA1162" i="1"/>
  <c r="AA1186" i="1"/>
  <c r="AA1210" i="1"/>
  <c r="AA1270" i="1"/>
  <c r="AA1294" i="1"/>
  <c r="AA1318" i="1"/>
  <c r="AA1378" i="1"/>
  <c r="AA1402" i="1"/>
  <c r="AA1426" i="1"/>
  <c r="AA1486" i="1"/>
  <c r="AA1510" i="1"/>
  <c r="AA1534" i="1"/>
  <c r="AA23" i="1"/>
  <c r="AA83" i="1"/>
  <c r="AA107" i="1"/>
  <c r="AA131" i="1"/>
  <c r="AA191" i="1"/>
  <c r="AA215" i="1"/>
  <c r="AA239" i="1"/>
  <c r="AA299" i="1"/>
  <c r="AA323" i="1"/>
  <c r="AA347" i="1"/>
  <c r="AA407" i="1"/>
  <c r="AA431" i="1"/>
  <c r="AA455" i="1"/>
  <c r="AA515" i="1"/>
  <c r="AA539" i="1"/>
  <c r="AA563" i="1"/>
  <c r="AA623" i="1"/>
  <c r="AA647" i="1"/>
  <c r="AA671" i="1"/>
  <c r="AA731" i="1"/>
  <c r="AA755" i="1"/>
  <c r="AA779" i="1"/>
  <c r="AA839" i="1"/>
  <c r="AA863" i="1"/>
  <c r="AA887" i="1"/>
  <c r="AA947" i="1"/>
  <c r="AA971" i="1"/>
  <c r="AA995" i="1"/>
  <c r="AA1055" i="1"/>
  <c r="AA1079" i="1"/>
  <c r="AA1103" i="1"/>
  <c r="AA1163" i="1"/>
  <c r="AA1187" i="1"/>
  <c r="AA1211" i="1"/>
  <c r="AA1271" i="1"/>
  <c r="AA1295" i="1"/>
  <c r="AA1319" i="1"/>
  <c r="AA1379" i="1"/>
  <c r="AA1403" i="1"/>
  <c r="AA1427" i="1"/>
  <c r="AA1487" i="1"/>
  <c r="AA1511" i="1"/>
  <c r="AA24" i="1"/>
  <c r="AA48" i="1"/>
  <c r="AA108" i="1"/>
  <c r="AA132" i="1"/>
  <c r="AA156" i="1"/>
  <c r="AA216" i="1"/>
  <c r="AA240" i="1"/>
  <c r="AA264" i="1"/>
  <c r="AA324" i="1"/>
  <c r="AA348" i="1"/>
  <c r="AA372" i="1"/>
  <c r="AA432" i="1"/>
  <c r="AA456" i="1"/>
  <c r="AA480" i="1"/>
  <c r="AA540" i="1"/>
  <c r="AA564" i="1"/>
  <c r="AA588" i="1"/>
  <c r="AA648" i="1"/>
  <c r="AA672" i="1"/>
  <c r="AA696" i="1"/>
  <c r="AA756" i="1"/>
  <c r="AA780" i="1"/>
  <c r="AA804" i="1"/>
  <c r="AA864" i="1"/>
  <c r="AA888" i="1"/>
  <c r="AA912" i="1"/>
  <c r="AA972" i="1"/>
  <c r="AA996" i="1"/>
  <c r="AA1020" i="1"/>
  <c r="AA1080" i="1"/>
  <c r="AA1104" i="1"/>
  <c r="AA1128" i="1"/>
  <c r="AA1188" i="1"/>
  <c r="AA1212" i="1"/>
  <c r="AA1236" i="1"/>
  <c r="AA1296" i="1"/>
  <c r="AA1320" i="1"/>
  <c r="AA1344" i="1"/>
  <c r="AA1404" i="1"/>
  <c r="AA1428" i="1"/>
  <c r="AA1452" i="1"/>
  <c r="AA1512" i="1"/>
  <c r="AA25" i="1"/>
  <c r="AA49" i="1"/>
  <c r="AA109" i="1"/>
  <c r="AA133" i="1"/>
  <c r="AA157" i="1"/>
  <c r="AA217" i="1"/>
  <c r="AA241" i="1"/>
  <c r="AA265" i="1"/>
  <c r="AA325" i="1"/>
  <c r="AA349" i="1"/>
  <c r="AA373" i="1"/>
  <c r="AA433" i="1"/>
  <c r="AA457" i="1"/>
  <c r="AA481" i="1"/>
  <c r="AA541" i="1"/>
  <c r="AA565" i="1"/>
  <c r="AA589" i="1"/>
  <c r="AA649" i="1"/>
  <c r="AA673" i="1"/>
  <c r="AA697" i="1"/>
  <c r="AA757" i="1"/>
  <c r="AA781" i="1"/>
  <c r="AA805" i="1"/>
  <c r="AA865" i="1"/>
  <c r="AA889" i="1"/>
  <c r="AA913" i="1"/>
  <c r="AA973" i="1"/>
  <c r="AA997" i="1"/>
  <c r="AA1021" i="1"/>
  <c r="AA1081" i="1"/>
  <c r="AA1105" i="1"/>
  <c r="AA1129" i="1"/>
  <c r="AA1189" i="1"/>
  <c r="AA1213" i="1"/>
  <c r="AA1237" i="1"/>
  <c r="AA1297" i="1"/>
  <c r="AA1321" i="1"/>
  <c r="AA1345" i="1"/>
  <c r="AA1405" i="1"/>
  <c r="AA1429" i="1"/>
  <c r="AA1453" i="1"/>
  <c r="AA1513" i="1"/>
  <c r="AA26" i="1"/>
  <c r="AA50" i="1"/>
  <c r="AA110" i="1"/>
  <c r="AA134" i="1"/>
  <c r="AA158" i="1"/>
  <c r="AA218" i="1"/>
  <c r="AA242" i="1"/>
  <c r="AA266" i="1"/>
  <c r="AA326" i="1"/>
  <c r="AA350" i="1"/>
  <c r="AA374" i="1"/>
  <c r="AA434" i="1"/>
  <c r="AA458" i="1"/>
  <c r="AA482" i="1"/>
  <c r="AA542" i="1"/>
  <c r="AA183" i="1"/>
  <c r="AA399" i="1"/>
  <c r="AA1540" i="1"/>
  <c r="AA1564" i="1"/>
  <c r="AA1541" i="1"/>
  <c r="AA1565" i="1"/>
  <c r="AA159" i="1"/>
  <c r="AA375" i="1"/>
  <c r="AA135" i="1"/>
  <c r="AA351" i="1"/>
  <c r="AA566" i="1"/>
  <c r="AA590" i="1"/>
  <c r="AA615" i="1"/>
  <c r="AA650" i="1"/>
  <c r="AA674" i="1"/>
  <c r="AA698" i="1"/>
  <c r="AA723" i="1"/>
  <c r="AA758" i="1"/>
  <c r="AA782" i="1"/>
  <c r="AA806" i="1"/>
  <c r="AA831" i="1"/>
  <c r="AA866" i="1"/>
  <c r="AA890" i="1"/>
  <c r="AA914" i="1"/>
  <c r="AA939" i="1"/>
  <c r="AA974" i="1"/>
  <c r="AA998" i="1"/>
  <c r="AA1022" i="1"/>
  <c r="AA1047" i="1"/>
  <c r="AA1082" i="1"/>
  <c r="AA1106" i="1"/>
  <c r="AA1130" i="1"/>
  <c r="AA1155" i="1"/>
  <c r="AA1190" i="1"/>
  <c r="AA1214" i="1"/>
  <c r="AA1238" i="1"/>
  <c r="AA1263" i="1"/>
  <c r="AA1298" i="1"/>
  <c r="AA1322" i="1"/>
  <c r="AA1346" i="1"/>
  <c r="AA1371" i="1"/>
  <c r="AA1406" i="1"/>
  <c r="AA1430" i="1"/>
  <c r="AA1454" i="1"/>
  <c r="AA1479" i="1"/>
  <c r="AA1514" i="1"/>
  <c r="AA567" i="1"/>
  <c r="AA591" i="1"/>
  <c r="AA675" i="1"/>
  <c r="AA699" i="1"/>
  <c r="AA783" i="1"/>
  <c r="AA807" i="1"/>
  <c r="AA891" i="1"/>
  <c r="AA915" i="1"/>
  <c r="AA999" i="1"/>
  <c r="AA1023" i="1"/>
  <c r="AA1107" i="1"/>
  <c r="AA1131" i="1"/>
  <c r="AA1215" i="1"/>
  <c r="AA1239" i="1"/>
  <c r="AA1323" i="1"/>
  <c r="AA1347" i="1"/>
  <c r="AA1431" i="1"/>
  <c r="AA1455" i="1"/>
  <c r="AA75" i="1"/>
  <c r="AA291" i="1"/>
  <c r="AA507" i="1"/>
  <c r="AA1533" i="1"/>
  <c r="AA1535" i="1"/>
  <c r="AA51" i="1"/>
  <c r="AA267" i="1"/>
  <c r="AA483" i="1"/>
  <c r="AA1536" i="1"/>
  <c r="AA1560" i="1"/>
  <c r="AA27" i="1"/>
  <c r="AA243" i="1"/>
  <c r="AA459" i="1"/>
  <c r="AA1537" i="1"/>
  <c r="AA1561" i="1"/>
  <c r="AA1538" i="1"/>
  <c r="AA1562" i="1"/>
  <c r="AA1563" i="1"/>
  <c r="AA1539" i="1"/>
  <c r="Z230" i="1"/>
  <c r="Z242" i="1"/>
  <c r="Z254" i="1"/>
  <c r="Z266" i="1"/>
  <c r="Z278" i="1"/>
  <c r="Z290" i="1"/>
  <c r="Z302" i="1"/>
  <c r="Z314" i="1"/>
  <c r="Z326" i="1"/>
  <c r="Z662" i="1"/>
  <c r="Z674" i="1"/>
  <c r="Z686" i="1"/>
  <c r="Z698" i="1"/>
  <c r="Z710" i="1"/>
  <c r="Z722" i="1"/>
  <c r="Z734" i="1"/>
  <c r="Z746" i="1"/>
  <c r="Z758" i="1"/>
  <c r="Z219" i="1"/>
  <c r="Z231" i="1"/>
  <c r="Z243" i="1"/>
  <c r="Z255" i="1"/>
  <c r="Z267" i="1"/>
  <c r="Z279" i="1"/>
  <c r="Z291" i="1"/>
  <c r="Z303" i="1"/>
  <c r="Z315" i="1"/>
  <c r="Z222" i="1"/>
  <c r="Z234" i="1"/>
  <c r="Z246" i="1"/>
  <c r="Z258" i="1"/>
  <c r="Z270" i="1"/>
  <c r="Z223" i="1"/>
  <c r="Z235" i="1"/>
  <c r="Z247" i="1"/>
  <c r="Z259" i="1"/>
  <c r="Z271" i="1"/>
  <c r="Z283" i="1"/>
  <c r="Z295" i="1"/>
  <c r="Z307" i="1"/>
  <c r="Z319" i="1"/>
  <c r="Z655" i="1"/>
  <c r="Z667" i="1"/>
  <c r="Z679" i="1"/>
  <c r="Z691" i="1"/>
  <c r="Z703" i="1"/>
  <c r="Z715" i="1"/>
  <c r="Z727" i="1"/>
  <c r="Z739" i="1"/>
  <c r="Z751" i="1"/>
  <c r="Z224" i="1"/>
  <c r="Z236" i="1"/>
  <c r="Z248" i="1"/>
  <c r="Z260" i="1"/>
  <c r="Z272" i="1"/>
  <c r="Z284" i="1"/>
  <c r="Z296" i="1"/>
  <c r="Z308" i="1"/>
  <c r="Z320" i="1"/>
  <c r="Z656" i="1"/>
  <c r="Z668" i="1"/>
  <c r="Z680" i="1"/>
  <c r="Z692" i="1"/>
  <c r="Z704" i="1"/>
  <c r="Z716" i="1"/>
  <c r="Z728" i="1"/>
  <c r="Z740" i="1"/>
  <c r="Z752" i="1"/>
  <c r="Z225" i="1"/>
  <c r="Z237" i="1"/>
  <c r="Z249" i="1"/>
  <c r="Z261" i="1"/>
  <c r="Z273" i="1"/>
  <c r="Z285" i="1"/>
  <c r="Z297" i="1"/>
  <c r="Z309" i="1"/>
  <c r="Z321" i="1"/>
  <c r="Z226" i="1"/>
  <c r="Z238" i="1"/>
  <c r="Z250" i="1"/>
  <c r="Z262" i="1"/>
  <c r="Z274" i="1"/>
  <c r="Z286" i="1"/>
  <c r="Z298" i="1"/>
  <c r="Z310" i="1"/>
  <c r="Z322" i="1"/>
  <c r="Z227" i="1"/>
  <c r="Z239" i="1"/>
  <c r="Z251" i="1"/>
  <c r="Z263" i="1"/>
  <c r="Z275" i="1"/>
  <c r="Z287" i="1"/>
  <c r="Z299" i="1"/>
  <c r="Z311" i="1"/>
  <c r="Z323" i="1"/>
  <c r="Z659" i="1"/>
  <c r="Z671" i="1"/>
  <c r="Z683" i="1"/>
  <c r="Z695" i="1"/>
  <c r="Z707" i="1"/>
  <c r="Z719" i="1"/>
  <c r="Z731" i="1"/>
  <c r="Z743" i="1"/>
  <c r="Z755" i="1"/>
  <c r="Z228" i="1"/>
  <c r="Z240" i="1"/>
  <c r="Z252" i="1"/>
  <c r="Z264" i="1"/>
  <c r="Z276" i="1"/>
  <c r="Z288" i="1"/>
  <c r="Z300" i="1"/>
  <c r="Z312" i="1"/>
  <c r="Z324" i="1"/>
  <c r="Z660" i="1"/>
  <c r="Z672" i="1"/>
  <c r="Z684" i="1"/>
  <c r="Z696" i="1"/>
  <c r="Z708" i="1"/>
  <c r="Z720" i="1"/>
  <c r="Z732" i="1"/>
  <c r="Z744" i="1"/>
  <c r="Z756" i="1"/>
  <c r="Z241" i="1"/>
  <c r="Z282" i="1"/>
  <c r="Z318" i="1"/>
  <c r="Z665" i="1"/>
  <c r="Z687" i="1"/>
  <c r="Z706" i="1"/>
  <c r="Z726" i="1"/>
  <c r="Z748" i="1"/>
  <c r="Z1085" i="1"/>
  <c r="Z1097" i="1"/>
  <c r="Z244" i="1"/>
  <c r="Z289" i="1"/>
  <c r="Z325" i="1"/>
  <c r="Z666" i="1"/>
  <c r="Z688" i="1"/>
  <c r="Z709" i="1"/>
  <c r="Z729" i="1"/>
  <c r="Z749" i="1"/>
  <c r="Z1086" i="1"/>
  <c r="Z245" i="1"/>
  <c r="Z292" i="1"/>
  <c r="Z669" i="1"/>
  <c r="Z689" i="1"/>
  <c r="Z711" i="1"/>
  <c r="Z730" i="1"/>
  <c r="Z750" i="1"/>
  <c r="Z253" i="1"/>
  <c r="Z293" i="1"/>
  <c r="Z651" i="1"/>
  <c r="Z670" i="1"/>
  <c r="Z690" i="1"/>
  <c r="Z712" i="1"/>
  <c r="Z733" i="1"/>
  <c r="Z753" i="1"/>
  <c r="Z1088" i="1"/>
  <c r="Z256" i="1"/>
  <c r="Z294" i="1"/>
  <c r="Z652" i="1"/>
  <c r="Z673" i="1"/>
  <c r="Z693" i="1"/>
  <c r="Z713" i="1"/>
  <c r="Z735" i="1"/>
  <c r="Z754" i="1"/>
  <c r="Z257" i="1"/>
  <c r="Z301" i="1"/>
  <c r="Z653" i="1"/>
  <c r="Z675" i="1"/>
  <c r="Z694" i="1"/>
  <c r="Z714" i="1"/>
  <c r="Z736" i="1"/>
  <c r="Z757" i="1"/>
  <c r="Z1090" i="1"/>
  <c r="Z1102" i="1"/>
  <c r="Z1114" i="1"/>
  <c r="Z1126" i="1"/>
  <c r="Z1138" i="1"/>
  <c r="Z1150" i="1"/>
  <c r="Z1162" i="1"/>
  <c r="Z1174" i="1"/>
  <c r="Z1186" i="1"/>
  <c r="Z265" i="1"/>
  <c r="Z304" i="1"/>
  <c r="Z654" i="1"/>
  <c r="Z676" i="1"/>
  <c r="Z697" i="1"/>
  <c r="Z717" i="1"/>
  <c r="Z737" i="1"/>
  <c r="Z1091" i="1"/>
  <c r="Z1103" i="1"/>
  <c r="Z220" i="1"/>
  <c r="Z268" i="1"/>
  <c r="Z305" i="1"/>
  <c r="Z657" i="1"/>
  <c r="Z677" i="1"/>
  <c r="Z699" i="1"/>
  <c r="Z718" i="1"/>
  <c r="Z738" i="1"/>
  <c r="Z1092" i="1"/>
  <c r="Z1104" i="1"/>
  <c r="Z1116" i="1"/>
  <c r="Z221" i="1"/>
  <c r="Z269" i="1"/>
  <c r="Z306" i="1"/>
  <c r="Z658" i="1"/>
  <c r="Z678" i="1"/>
  <c r="Z700" i="1"/>
  <c r="Z721" i="1"/>
  <c r="Z741" i="1"/>
  <c r="Z1093" i="1"/>
  <c r="Z229" i="1"/>
  <c r="Z277" i="1"/>
  <c r="Z313" i="1"/>
  <c r="Z661" i="1"/>
  <c r="Z681" i="1"/>
  <c r="Z701" i="1"/>
  <c r="Z723" i="1"/>
  <c r="Z742" i="1"/>
  <c r="Z1094" i="1"/>
  <c r="Z1106" i="1"/>
  <c r="Z1118" i="1"/>
  <c r="Z1130" i="1"/>
  <c r="Z1142" i="1"/>
  <c r="Z1154" i="1"/>
  <c r="Z1166" i="1"/>
  <c r="Z1178" i="1"/>
  <c r="Z1190" i="1"/>
  <c r="Z1526" i="1"/>
  <c r="Z1538" i="1"/>
  <c r="Z1550" i="1"/>
  <c r="Z1562" i="1"/>
  <c r="Z232" i="1"/>
  <c r="Z280" i="1"/>
  <c r="Z316" i="1"/>
  <c r="Z663" i="1"/>
  <c r="Z682" i="1"/>
  <c r="Z702" i="1"/>
  <c r="Z724" i="1"/>
  <c r="Z745" i="1"/>
  <c r="Z1083" i="1"/>
  <c r="Z1095" i="1"/>
  <c r="Z1107" i="1"/>
  <c r="Z1119" i="1"/>
  <c r="Z1131" i="1"/>
  <c r="Z1143" i="1"/>
  <c r="Z1155" i="1"/>
  <c r="Z1167" i="1"/>
  <c r="Z1179" i="1"/>
  <c r="Z1515" i="1"/>
  <c r="Z1527" i="1"/>
  <c r="Z1539" i="1"/>
  <c r="Z1551" i="1"/>
  <c r="Z685" i="1"/>
  <c r="Z1110" i="1"/>
  <c r="Z1127" i="1"/>
  <c r="Z1144" i="1"/>
  <c r="Z1159" i="1"/>
  <c r="Z1175" i="1"/>
  <c r="Z1524" i="1"/>
  <c r="Z1540" i="1"/>
  <c r="Z1554" i="1"/>
  <c r="Z705" i="1"/>
  <c r="Z1084" i="1"/>
  <c r="Z1111" i="1"/>
  <c r="Z1128" i="1"/>
  <c r="Z1145" i="1"/>
  <c r="Z1160" i="1"/>
  <c r="Z1176" i="1"/>
  <c r="Z1525" i="1"/>
  <c r="Z1541" i="1"/>
  <c r="Z1555" i="1"/>
  <c r="Z725" i="1"/>
  <c r="Z1087" i="1"/>
  <c r="Z1112" i="1"/>
  <c r="Z1129" i="1"/>
  <c r="Z1146" i="1"/>
  <c r="Z1161" i="1"/>
  <c r="Z1177" i="1"/>
  <c r="Z1528" i="1"/>
  <c r="Z1542" i="1"/>
  <c r="Z1556" i="1"/>
  <c r="Z747" i="1"/>
  <c r="Z1089" i="1"/>
  <c r="Z1113" i="1"/>
  <c r="Z1132" i="1"/>
  <c r="Z1147" i="1"/>
  <c r="Z1163" i="1"/>
  <c r="Z1180" i="1"/>
  <c r="Z1529" i="1"/>
  <c r="Z1543" i="1"/>
  <c r="Z1557" i="1"/>
  <c r="Z1096" i="1"/>
  <c r="Z1115" i="1"/>
  <c r="Z1133" i="1"/>
  <c r="Z1148" i="1"/>
  <c r="Z1164" i="1"/>
  <c r="Z1181" i="1"/>
  <c r="Z1516" i="1"/>
  <c r="Z1530" i="1"/>
  <c r="Z1544" i="1"/>
  <c r="Z1558" i="1"/>
  <c r="Z1098" i="1"/>
  <c r="Z1117" i="1"/>
  <c r="Z1134" i="1"/>
  <c r="Z1149" i="1"/>
  <c r="Z1165" i="1"/>
  <c r="Z1182" i="1"/>
  <c r="Z1517" i="1"/>
  <c r="Z1531" i="1"/>
  <c r="Z1545" i="1"/>
  <c r="Z1559" i="1"/>
  <c r="Z1099" i="1"/>
  <c r="Z1120" i="1"/>
  <c r="Z1135" i="1"/>
  <c r="Z1151" i="1"/>
  <c r="Z1168" i="1"/>
  <c r="Z1183" i="1"/>
  <c r="Z233" i="1"/>
  <c r="Z1100" i="1"/>
  <c r="Z1121" i="1"/>
  <c r="Z1136" i="1"/>
  <c r="Z1152" i="1"/>
  <c r="Z1169" i="1"/>
  <c r="Z1184" i="1"/>
  <c r="Z1519" i="1"/>
  <c r="Z1533" i="1"/>
  <c r="Z1547" i="1"/>
  <c r="Z1561" i="1"/>
  <c r="Z281" i="1"/>
  <c r="Z1101" i="1"/>
  <c r="Z1122" i="1"/>
  <c r="Z1137" i="1"/>
  <c r="Z1153" i="1"/>
  <c r="Z1170" i="1"/>
  <c r="Z1185" i="1"/>
  <c r="Z1520" i="1"/>
  <c r="Z1534" i="1"/>
  <c r="Z1548" i="1"/>
  <c r="Z1563" i="1"/>
  <c r="Z317" i="1"/>
  <c r="Z1105" i="1"/>
  <c r="Z1123" i="1"/>
  <c r="Z1139" i="1"/>
  <c r="Z1156" i="1"/>
  <c r="Z1171" i="1"/>
  <c r="Z1187" i="1"/>
  <c r="Z1521" i="1"/>
  <c r="Z1535" i="1"/>
  <c r="Z1549" i="1"/>
  <c r="Z1564" i="1"/>
  <c r="Z1108" i="1"/>
  <c r="Z1124" i="1"/>
  <c r="Z1140" i="1"/>
  <c r="Z1157" i="1"/>
  <c r="Z1172" i="1"/>
  <c r="Z1188" i="1"/>
  <c r="Z1522" i="1"/>
  <c r="Z1536" i="1"/>
  <c r="Z1552" i="1"/>
  <c r="Z1565" i="1"/>
  <c r="Z1158" i="1"/>
  <c r="Z1518" i="1"/>
  <c r="Z1173" i="1"/>
  <c r="Z1523" i="1"/>
  <c r="Z1189" i="1"/>
  <c r="Z1532" i="1"/>
  <c r="Z1537" i="1"/>
  <c r="Z1546" i="1"/>
  <c r="Z1553" i="1"/>
  <c r="Z664" i="1"/>
  <c r="Z1560" i="1"/>
  <c r="Z1109" i="1"/>
  <c r="Z1125" i="1"/>
  <c r="Z1141" i="1"/>
  <c r="Z122" i="1"/>
  <c r="Z134" i="1"/>
  <c r="Z146" i="1"/>
  <c r="Z158" i="1"/>
  <c r="Z170" i="1"/>
  <c r="Z182" i="1"/>
  <c r="Z194" i="1"/>
  <c r="Z206" i="1"/>
  <c r="Z218" i="1"/>
  <c r="Z554" i="1"/>
  <c r="Z566" i="1"/>
  <c r="Z578" i="1"/>
  <c r="Z590" i="1"/>
  <c r="Z602" i="1"/>
  <c r="Z614" i="1"/>
  <c r="Z626" i="1"/>
  <c r="Z638" i="1"/>
  <c r="Z650" i="1"/>
  <c r="Z111" i="1"/>
  <c r="Z123" i="1"/>
  <c r="Z135" i="1"/>
  <c r="Z147" i="1"/>
  <c r="Z159" i="1"/>
  <c r="Z171" i="1"/>
  <c r="Z183" i="1"/>
  <c r="Z195" i="1"/>
  <c r="Z207" i="1"/>
  <c r="Z543" i="1"/>
  <c r="Z555" i="1"/>
  <c r="Z567" i="1"/>
  <c r="Z112" i="1"/>
  <c r="Z124" i="1"/>
  <c r="Z136" i="1"/>
  <c r="Z148" i="1"/>
  <c r="Z160" i="1"/>
  <c r="Z172" i="1"/>
  <c r="Z184" i="1"/>
  <c r="Z196" i="1"/>
  <c r="Z208" i="1"/>
  <c r="Z113" i="1"/>
  <c r="Z125" i="1"/>
  <c r="Z137" i="1"/>
  <c r="Z149" i="1"/>
  <c r="Z114" i="1"/>
  <c r="Z126" i="1"/>
  <c r="Z138" i="1"/>
  <c r="Z150" i="1"/>
  <c r="Z162" i="1"/>
  <c r="Z174" i="1"/>
  <c r="Z186" i="1"/>
  <c r="Z198" i="1"/>
  <c r="Z210" i="1"/>
  <c r="Z115" i="1"/>
  <c r="Z127" i="1"/>
  <c r="Z139" i="1"/>
  <c r="Z151" i="1"/>
  <c r="Z163" i="1"/>
  <c r="Z175" i="1"/>
  <c r="Z187" i="1"/>
  <c r="Z199" i="1"/>
  <c r="Z211" i="1"/>
  <c r="Z547" i="1"/>
  <c r="Z559" i="1"/>
  <c r="Z571" i="1"/>
  <c r="Z583" i="1"/>
  <c r="Z595" i="1"/>
  <c r="Z607" i="1"/>
  <c r="Z619" i="1"/>
  <c r="Z631" i="1"/>
  <c r="Z643" i="1"/>
  <c r="Z116" i="1"/>
  <c r="Z128" i="1"/>
  <c r="Z140" i="1"/>
  <c r="Z152" i="1"/>
  <c r="Z164" i="1"/>
  <c r="Z176" i="1"/>
  <c r="Z188" i="1"/>
  <c r="Z200" i="1"/>
  <c r="Z212" i="1"/>
  <c r="Z548" i="1"/>
  <c r="Z560" i="1"/>
  <c r="Z572" i="1"/>
  <c r="Z584" i="1"/>
  <c r="Z596" i="1"/>
  <c r="Z608" i="1"/>
  <c r="Z620" i="1"/>
  <c r="Z632" i="1"/>
  <c r="Z644" i="1"/>
  <c r="Z117" i="1"/>
  <c r="Z129" i="1"/>
  <c r="Z141" i="1"/>
  <c r="Z153" i="1"/>
  <c r="Z165" i="1"/>
  <c r="Z177" i="1"/>
  <c r="Z189" i="1"/>
  <c r="Z201" i="1"/>
  <c r="Z213" i="1"/>
  <c r="Z118" i="1"/>
  <c r="Z130" i="1"/>
  <c r="Z142" i="1"/>
  <c r="Z154" i="1"/>
  <c r="Z166" i="1"/>
  <c r="Z178" i="1"/>
  <c r="Z190" i="1"/>
  <c r="Z202" i="1"/>
  <c r="Z214" i="1"/>
  <c r="Z119" i="1"/>
  <c r="Z131" i="1"/>
  <c r="Z143" i="1"/>
  <c r="Z155" i="1"/>
  <c r="Z167" i="1"/>
  <c r="Z179" i="1"/>
  <c r="Z191" i="1"/>
  <c r="Z203" i="1"/>
  <c r="Z215" i="1"/>
  <c r="Z551" i="1"/>
  <c r="Z563" i="1"/>
  <c r="Z575" i="1"/>
  <c r="Z587" i="1"/>
  <c r="Z599" i="1"/>
  <c r="Z611" i="1"/>
  <c r="Z623" i="1"/>
  <c r="Z635" i="1"/>
  <c r="Z647" i="1"/>
  <c r="Z120" i="1"/>
  <c r="Z132" i="1"/>
  <c r="Z144" i="1"/>
  <c r="Z156" i="1"/>
  <c r="Z168" i="1"/>
  <c r="Z180" i="1"/>
  <c r="Z192" i="1"/>
  <c r="Z204" i="1"/>
  <c r="Z216" i="1"/>
  <c r="Z552" i="1"/>
  <c r="Z564" i="1"/>
  <c r="Z576" i="1"/>
  <c r="Z588" i="1"/>
  <c r="Z600" i="1"/>
  <c r="Z612" i="1"/>
  <c r="Z624" i="1"/>
  <c r="Z636" i="1"/>
  <c r="Z648" i="1"/>
  <c r="Z181" i="1"/>
  <c r="Z561" i="1"/>
  <c r="Z582" i="1"/>
  <c r="Z604" i="1"/>
  <c r="Z625" i="1"/>
  <c r="Z645" i="1"/>
  <c r="Z977" i="1"/>
  <c r="Z989" i="1"/>
  <c r="Z1001" i="1"/>
  <c r="Z1013" i="1"/>
  <c r="Z1025" i="1"/>
  <c r="Z1037" i="1"/>
  <c r="Z1049" i="1"/>
  <c r="Z1061" i="1"/>
  <c r="Z1073" i="1"/>
  <c r="Z185" i="1"/>
  <c r="Z562" i="1"/>
  <c r="Z585" i="1"/>
  <c r="Z605" i="1"/>
  <c r="Z627" i="1"/>
  <c r="Z646" i="1"/>
  <c r="Z978" i="1"/>
  <c r="Z990" i="1"/>
  <c r="Z1002" i="1"/>
  <c r="Z1014" i="1"/>
  <c r="Z1026" i="1"/>
  <c r="Z1038" i="1"/>
  <c r="Z1050" i="1"/>
  <c r="Z1062" i="1"/>
  <c r="Z1074" i="1"/>
  <c r="Z193" i="1"/>
  <c r="Z565" i="1"/>
  <c r="Z586" i="1"/>
  <c r="Z606" i="1"/>
  <c r="Z628" i="1"/>
  <c r="Z649" i="1"/>
  <c r="Z979" i="1"/>
  <c r="Z991" i="1"/>
  <c r="Z1003" i="1"/>
  <c r="Z1015" i="1"/>
  <c r="Z1027" i="1"/>
  <c r="Z1039" i="1"/>
  <c r="Z1051" i="1"/>
  <c r="Z1063" i="1"/>
  <c r="Z1075" i="1"/>
  <c r="Z197" i="1"/>
  <c r="Z544" i="1"/>
  <c r="Z568" i="1"/>
  <c r="Z589" i="1"/>
  <c r="Z609" i="1"/>
  <c r="Z629" i="1"/>
  <c r="Z980" i="1"/>
  <c r="Z992" i="1"/>
  <c r="Z1004" i="1"/>
  <c r="Z1016" i="1"/>
  <c r="Z1028" i="1"/>
  <c r="Z1040" i="1"/>
  <c r="Z1052" i="1"/>
  <c r="Z1064" i="1"/>
  <c r="Z1076" i="1"/>
  <c r="Z205" i="1"/>
  <c r="Z545" i="1"/>
  <c r="Z569" i="1"/>
  <c r="Z591" i="1"/>
  <c r="Z610" i="1"/>
  <c r="Z630" i="1"/>
  <c r="Z981" i="1"/>
  <c r="Z993" i="1"/>
  <c r="Z1005" i="1"/>
  <c r="Z1017" i="1"/>
  <c r="Z1029" i="1"/>
  <c r="Z1041" i="1"/>
  <c r="Z1053" i="1"/>
  <c r="Z1065" i="1"/>
  <c r="Z1077" i="1"/>
  <c r="Z121" i="1"/>
  <c r="Z209" i="1"/>
  <c r="Z546" i="1"/>
  <c r="Z570" i="1"/>
  <c r="Z592" i="1"/>
  <c r="Z613" i="1"/>
  <c r="Z633" i="1"/>
  <c r="Z982" i="1"/>
  <c r="Z994" i="1"/>
  <c r="Z1006" i="1"/>
  <c r="Z1018" i="1"/>
  <c r="Z1030" i="1"/>
  <c r="Z1042" i="1"/>
  <c r="Z1054" i="1"/>
  <c r="Z1066" i="1"/>
  <c r="Z1078" i="1"/>
  <c r="Z1414" i="1"/>
  <c r="Z1426" i="1"/>
  <c r="Z1438" i="1"/>
  <c r="Z1450" i="1"/>
  <c r="Z1462" i="1"/>
  <c r="Z1474" i="1"/>
  <c r="Z1486" i="1"/>
  <c r="Z1498" i="1"/>
  <c r="Z133" i="1"/>
  <c r="Z217" i="1"/>
  <c r="Z549" i="1"/>
  <c r="Z573" i="1"/>
  <c r="Z593" i="1"/>
  <c r="Z615" i="1"/>
  <c r="Z634" i="1"/>
  <c r="Z983" i="1"/>
  <c r="Z995" i="1"/>
  <c r="Z1007" i="1"/>
  <c r="Z1019" i="1"/>
  <c r="Z1031" i="1"/>
  <c r="Z1043" i="1"/>
  <c r="Z1055" i="1"/>
  <c r="Z1067" i="1"/>
  <c r="Z1079" i="1"/>
  <c r="Z145" i="1"/>
  <c r="Z550" i="1"/>
  <c r="Z574" i="1"/>
  <c r="Z594" i="1"/>
  <c r="Z616" i="1"/>
  <c r="Z637" i="1"/>
  <c r="Z984" i="1"/>
  <c r="Z996" i="1"/>
  <c r="Z1008" i="1"/>
  <c r="Z1020" i="1"/>
  <c r="Z1032" i="1"/>
  <c r="Z1044" i="1"/>
  <c r="Z1056" i="1"/>
  <c r="Z1068" i="1"/>
  <c r="Z1080" i="1"/>
  <c r="Z157" i="1"/>
  <c r="Z553" i="1"/>
  <c r="Z577" i="1"/>
  <c r="Z597" i="1"/>
  <c r="Z617" i="1"/>
  <c r="Z639" i="1"/>
  <c r="Z985" i="1"/>
  <c r="Z997" i="1"/>
  <c r="Z1009" i="1"/>
  <c r="Z1021" i="1"/>
  <c r="Z1033" i="1"/>
  <c r="Z1045" i="1"/>
  <c r="Z1057" i="1"/>
  <c r="Z1069" i="1"/>
  <c r="Z1081" i="1"/>
  <c r="Z161" i="1"/>
  <c r="Z556" i="1"/>
  <c r="Z579" i="1"/>
  <c r="Z598" i="1"/>
  <c r="Z618" i="1"/>
  <c r="Z640" i="1"/>
  <c r="Z986" i="1"/>
  <c r="Z998" i="1"/>
  <c r="Z1010" i="1"/>
  <c r="Z1022" i="1"/>
  <c r="Z1034" i="1"/>
  <c r="Z1046" i="1"/>
  <c r="Z1058" i="1"/>
  <c r="Z1070" i="1"/>
  <c r="Z1082" i="1"/>
  <c r="Z1418" i="1"/>
  <c r="Z1430" i="1"/>
  <c r="Z1442" i="1"/>
  <c r="Z1454" i="1"/>
  <c r="Z1466" i="1"/>
  <c r="Z1478" i="1"/>
  <c r="Z1490" i="1"/>
  <c r="Z1502" i="1"/>
  <c r="Z1514" i="1"/>
  <c r="Z169" i="1"/>
  <c r="Z557" i="1"/>
  <c r="Z580" i="1"/>
  <c r="Z601" i="1"/>
  <c r="Z621" i="1"/>
  <c r="Z641" i="1"/>
  <c r="Z975" i="1"/>
  <c r="Z987" i="1"/>
  <c r="Z999" i="1"/>
  <c r="Z1011" i="1"/>
  <c r="Z1023" i="1"/>
  <c r="Z1035" i="1"/>
  <c r="Z1047" i="1"/>
  <c r="Z1059" i="1"/>
  <c r="Z1071" i="1"/>
  <c r="Z1407" i="1"/>
  <c r="Z1419" i="1"/>
  <c r="Z1431" i="1"/>
  <c r="Z1443" i="1"/>
  <c r="Z1455" i="1"/>
  <c r="Z1467" i="1"/>
  <c r="Z1479" i="1"/>
  <c r="Z1491" i="1"/>
  <c r="Z1503" i="1"/>
  <c r="Z1072" i="1"/>
  <c r="Z1415" i="1"/>
  <c r="Z1432" i="1"/>
  <c r="Z1447" i="1"/>
  <c r="Z1463" i="1"/>
  <c r="Z1480" i="1"/>
  <c r="Z1495" i="1"/>
  <c r="Z1510" i="1"/>
  <c r="Z1416" i="1"/>
  <c r="Z1433" i="1"/>
  <c r="Z1448" i="1"/>
  <c r="Z1464" i="1"/>
  <c r="Z1481" i="1"/>
  <c r="Z1496" i="1"/>
  <c r="Z1511" i="1"/>
  <c r="Z1417" i="1"/>
  <c r="Z1434" i="1"/>
  <c r="Z1449" i="1"/>
  <c r="Z1465" i="1"/>
  <c r="Z1482" i="1"/>
  <c r="Z1497" i="1"/>
  <c r="Z1512" i="1"/>
  <c r="Z1420" i="1"/>
  <c r="Z1435" i="1"/>
  <c r="Z1451" i="1"/>
  <c r="Z1468" i="1"/>
  <c r="Z1483" i="1"/>
  <c r="Z1499" i="1"/>
  <c r="Z1513" i="1"/>
  <c r="Z976" i="1"/>
  <c r="Z1421" i="1"/>
  <c r="Z1436" i="1"/>
  <c r="Z1452" i="1"/>
  <c r="Z1469" i="1"/>
  <c r="Z1484" i="1"/>
  <c r="Z1500" i="1"/>
  <c r="Z988" i="1"/>
  <c r="Z1422" i="1"/>
  <c r="Z1437" i="1"/>
  <c r="Z1453" i="1"/>
  <c r="Z1470" i="1"/>
  <c r="Z1485" i="1"/>
  <c r="Z1501" i="1"/>
  <c r="Z173" i="1"/>
  <c r="Z558" i="1"/>
  <c r="Z1000" i="1"/>
  <c r="Z581" i="1"/>
  <c r="Z1012" i="1"/>
  <c r="Z1409" i="1"/>
  <c r="Z1424" i="1"/>
  <c r="Z1440" i="1"/>
  <c r="Z1457" i="1"/>
  <c r="Z1472" i="1"/>
  <c r="Z1488" i="1"/>
  <c r="Z1505" i="1"/>
  <c r="Z603" i="1"/>
  <c r="Z1024" i="1"/>
  <c r="Z1410" i="1"/>
  <c r="Z1425" i="1"/>
  <c r="Z1441" i="1"/>
  <c r="Z1458" i="1"/>
  <c r="Z1473" i="1"/>
  <c r="Z1489" i="1"/>
  <c r="Z1506" i="1"/>
  <c r="Z622" i="1"/>
  <c r="Z1036" i="1"/>
  <c r="Z1411" i="1"/>
  <c r="Z1427" i="1"/>
  <c r="Z1444" i="1"/>
  <c r="Z1459" i="1"/>
  <c r="Z1475" i="1"/>
  <c r="Z1492" i="1"/>
  <c r="Z1507" i="1"/>
  <c r="Z642" i="1"/>
  <c r="Z1048" i="1"/>
  <c r="Z1412" i="1"/>
  <c r="Z1428" i="1"/>
  <c r="Z1445" i="1"/>
  <c r="Z1460" i="1"/>
  <c r="Z1476" i="1"/>
  <c r="Z1493" i="1"/>
  <c r="Z1508" i="1"/>
  <c r="Z1423" i="1"/>
  <c r="Z1429" i="1"/>
  <c r="Z1439" i="1"/>
  <c r="Z1446" i="1"/>
  <c r="Z1456" i="1"/>
  <c r="Z1461" i="1"/>
  <c r="Z1471" i="1"/>
  <c r="Z1477" i="1"/>
  <c r="Z1060" i="1"/>
  <c r="Z1487" i="1"/>
  <c r="Z1494" i="1"/>
  <c r="Z1408" i="1"/>
  <c r="Z1504" i="1"/>
  <c r="Z1413" i="1"/>
  <c r="Z1509" i="1"/>
  <c r="Z14" i="1"/>
  <c r="Z26" i="1"/>
  <c r="Z38" i="1"/>
  <c r="Z50" i="1"/>
  <c r="Z62" i="1"/>
  <c r="Z74" i="1"/>
  <c r="Z86" i="1"/>
  <c r="Z98" i="1"/>
  <c r="Z110" i="1"/>
  <c r="Z446" i="1"/>
  <c r="Z458" i="1"/>
  <c r="Z470" i="1"/>
  <c r="Z482" i="1"/>
  <c r="Z494" i="1"/>
  <c r="Z506" i="1"/>
  <c r="Z518" i="1"/>
  <c r="Z530" i="1"/>
  <c r="Z542" i="1"/>
  <c r="Z878" i="1"/>
  <c r="Z890" i="1"/>
  <c r="Z902" i="1"/>
  <c r="Z914" i="1"/>
  <c r="Z926" i="1"/>
  <c r="Z938" i="1"/>
  <c r="Z950" i="1"/>
  <c r="Z15" i="1"/>
  <c r="Z27" i="1"/>
  <c r="Z39" i="1"/>
  <c r="Z51" i="1"/>
  <c r="Z63" i="1"/>
  <c r="Z75" i="1"/>
  <c r="Z87" i="1"/>
  <c r="Z99" i="1"/>
  <c r="Z435" i="1"/>
  <c r="Z447" i="1"/>
  <c r="Z459" i="1"/>
  <c r="Z471" i="1"/>
  <c r="Z483" i="1"/>
  <c r="Z495" i="1"/>
  <c r="Z507" i="1"/>
  <c r="Z519" i="1"/>
  <c r="Z531" i="1"/>
  <c r="Z4" i="1"/>
  <c r="Z16" i="1"/>
  <c r="Z28" i="1"/>
  <c r="Z40" i="1"/>
  <c r="Z52" i="1"/>
  <c r="Z64" i="1"/>
  <c r="Z76" i="1"/>
  <c r="Z88" i="1"/>
  <c r="Z100" i="1"/>
  <c r="Z5" i="1"/>
  <c r="Z17" i="1"/>
  <c r="Z29" i="1"/>
  <c r="Z41" i="1"/>
  <c r="Z53" i="1"/>
  <c r="Z65" i="1"/>
  <c r="Z77" i="1"/>
  <c r="Z89" i="1"/>
  <c r="Z101" i="1"/>
  <c r="Z6" i="1"/>
  <c r="Z18" i="1"/>
  <c r="Z30" i="1"/>
  <c r="Z42" i="1"/>
  <c r="Z54" i="1"/>
  <c r="Z66" i="1"/>
  <c r="Z78" i="1"/>
  <c r="Z90" i="1"/>
  <c r="Z102" i="1"/>
  <c r="Z7" i="1"/>
  <c r="Z19" i="1"/>
  <c r="Z31" i="1"/>
  <c r="Z43" i="1"/>
  <c r="Z55" i="1"/>
  <c r="Z67" i="1"/>
  <c r="Z79" i="1"/>
  <c r="Z91" i="1"/>
  <c r="Z103" i="1"/>
  <c r="Z439" i="1"/>
  <c r="Z451" i="1"/>
  <c r="Z463" i="1"/>
  <c r="Z475" i="1"/>
  <c r="Z487" i="1"/>
  <c r="Z499" i="1"/>
  <c r="Z511" i="1"/>
  <c r="Z523" i="1"/>
  <c r="Z535" i="1"/>
  <c r="Z8" i="1"/>
  <c r="Z20" i="1"/>
  <c r="Z32" i="1"/>
  <c r="Z44" i="1"/>
  <c r="Z56" i="1"/>
  <c r="Z68" i="1"/>
  <c r="Z80" i="1"/>
  <c r="Z92" i="1"/>
  <c r="Z104" i="1"/>
  <c r="Z440" i="1"/>
  <c r="Z452" i="1"/>
  <c r="Z464" i="1"/>
  <c r="Z476" i="1"/>
  <c r="Z488" i="1"/>
  <c r="Z500" i="1"/>
  <c r="Z512" i="1"/>
  <c r="Z524" i="1"/>
  <c r="Z536" i="1"/>
  <c r="Z872" i="1"/>
  <c r="Z884" i="1"/>
  <c r="Z896" i="1"/>
  <c r="Z908" i="1"/>
  <c r="Z920" i="1"/>
  <c r="Z932" i="1"/>
  <c r="Z944" i="1"/>
  <c r="Z9" i="1"/>
  <c r="Z21" i="1"/>
  <c r="Z33" i="1"/>
  <c r="Z45" i="1"/>
  <c r="Z57" i="1"/>
  <c r="Z69" i="1"/>
  <c r="Z81" i="1"/>
  <c r="Z93" i="1"/>
  <c r="Z105" i="1"/>
  <c r="Z10" i="1"/>
  <c r="Z22" i="1"/>
  <c r="Z34" i="1"/>
  <c r="Z46" i="1"/>
  <c r="Z58" i="1"/>
  <c r="Z70" i="1"/>
  <c r="Z82" i="1"/>
  <c r="Z94" i="1"/>
  <c r="Z106" i="1"/>
  <c r="Z11" i="1"/>
  <c r="Z23" i="1"/>
  <c r="Z35" i="1"/>
  <c r="Z47" i="1"/>
  <c r="Z59" i="1"/>
  <c r="Z71" i="1"/>
  <c r="Z83" i="1"/>
  <c r="Z95" i="1"/>
  <c r="Z107" i="1"/>
  <c r="Z443" i="1"/>
  <c r="Z455" i="1"/>
  <c r="Z467" i="1"/>
  <c r="Z479" i="1"/>
  <c r="Z491" i="1"/>
  <c r="Z503" i="1"/>
  <c r="Z515" i="1"/>
  <c r="Z527" i="1"/>
  <c r="Z539" i="1"/>
  <c r="Z875" i="1"/>
  <c r="Z887" i="1"/>
  <c r="Z899" i="1"/>
  <c r="Z911" i="1"/>
  <c r="Z923" i="1"/>
  <c r="Z935" i="1"/>
  <c r="Z947" i="1"/>
  <c r="Z959" i="1"/>
  <c r="Z12" i="1"/>
  <c r="Z24" i="1"/>
  <c r="Z36" i="1"/>
  <c r="Z48" i="1"/>
  <c r="Z60" i="1"/>
  <c r="Z72" i="1"/>
  <c r="Z84" i="1"/>
  <c r="Z96" i="1"/>
  <c r="Z108" i="1"/>
  <c r="Z444" i="1"/>
  <c r="Z456" i="1"/>
  <c r="Z468" i="1"/>
  <c r="Z480" i="1"/>
  <c r="Z492" i="1"/>
  <c r="Z504" i="1"/>
  <c r="Z516" i="1"/>
  <c r="Z528" i="1"/>
  <c r="Z540" i="1"/>
  <c r="Z876" i="1"/>
  <c r="Z888" i="1"/>
  <c r="Z900" i="1"/>
  <c r="Z912" i="1"/>
  <c r="Z924" i="1"/>
  <c r="Z936" i="1"/>
  <c r="Z948" i="1"/>
  <c r="Z960" i="1"/>
  <c r="Z61" i="1"/>
  <c r="Z441" i="1"/>
  <c r="Z465" i="1"/>
  <c r="Z489" i="1"/>
  <c r="Z513" i="1"/>
  <c r="Z537" i="1"/>
  <c r="Z879" i="1"/>
  <c r="Z895" i="1"/>
  <c r="Z915" i="1"/>
  <c r="Z931" i="1"/>
  <c r="Z951" i="1"/>
  <c r="Z965" i="1"/>
  <c r="Z73" i="1"/>
  <c r="Z442" i="1"/>
  <c r="Z466" i="1"/>
  <c r="Z490" i="1"/>
  <c r="Z514" i="1"/>
  <c r="Z538" i="1"/>
  <c r="Z880" i="1"/>
  <c r="Z897" i="1"/>
  <c r="Z916" i="1"/>
  <c r="Z933" i="1"/>
  <c r="Z952" i="1"/>
  <c r="Z966" i="1"/>
  <c r="Z85" i="1"/>
  <c r="Z445" i="1"/>
  <c r="Z469" i="1"/>
  <c r="Z493" i="1"/>
  <c r="Z517" i="1"/>
  <c r="Z541" i="1"/>
  <c r="Z881" i="1"/>
  <c r="Z898" i="1"/>
  <c r="Z917" i="1"/>
  <c r="Z934" i="1"/>
  <c r="Z953" i="1"/>
  <c r="Z967" i="1"/>
  <c r="Z97" i="1"/>
  <c r="Z448" i="1"/>
  <c r="Z472" i="1"/>
  <c r="Z496" i="1"/>
  <c r="Z520" i="1"/>
  <c r="Z882" i="1"/>
  <c r="Z901" i="1"/>
  <c r="Z918" i="1"/>
  <c r="Z937" i="1"/>
  <c r="Z954" i="1"/>
  <c r="Z968" i="1"/>
  <c r="Z109" i="1"/>
  <c r="Z449" i="1"/>
  <c r="Z473" i="1"/>
  <c r="Z497" i="1"/>
  <c r="Z521" i="1"/>
  <c r="Z867" i="1"/>
  <c r="Z883" i="1"/>
  <c r="Z903" i="1"/>
  <c r="Z919" i="1"/>
  <c r="Z939" i="1"/>
  <c r="Z955" i="1"/>
  <c r="Z969" i="1"/>
  <c r="Z450" i="1"/>
  <c r="Z474" i="1"/>
  <c r="Z498" i="1"/>
  <c r="Z522" i="1"/>
  <c r="Z868" i="1"/>
  <c r="Z885" i="1"/>
  <c r="Z904" i="1"/>
  <c r="Z921" i="1"/>
  <c r="Z940" i="1"/>
  <c r="Z956" i="1"/>
  <c r="Z970" i="1"/>
  <c r="Z1306" i="1"/>
  <c r="Z1318" i="1"/>
  <c r="Z1330" i="1"/>
  <c r="Z1342" i="1"/>
  <c r="Z1354" i="1"/>
  <c r="Z1366" i="1"/>
  <c r="Z1378" i="1"/>
  <c r="Z1390" i="1"/>
  <c r="Z1402" i="1"/>
  <c r="Z453" i="1"/>
  <c r="Z477" i="1"/>
  <c r="Z501" i="1"/>
  <c r="Z525" i="1"/>
  <c r="Z869" i="1"/>
  <c r="Z886" i="1"/>
  <c r="Z905" i="1"/>
  <c r="Z922" i="1"/>
  <c r="Z941" i="1"/>
  <c r="Z957" i="1"/>
  <c r="Z971" i="1"/>
  <c r="Z454" i="1"/>
  <c r="Z478" i="1"/>
  <c r="Z502" i="1"/>
  <c r="Z526" i="1"/>
  <c r="Z870" i="1"/>
  <c r="Z889" i="1"/>
  <c r="Z906" i="1"/>
  <c r="Z925" i="1"/>
  <c r="Z942" i="1"/>
  <c r="Z958" i="1"/>
  <c r="Z972" i="1"/>
  <c r="Z13" i="1"/>
  <c r="Z457" i="1"/>
  <c r="Z481" i="1"/>
  <c r="Z505" i="1"/>
  <c r="Z529" i="1"/>
  <c r="Z871" i="1"/>
  <c r="Z891" i="1"/>
  <c r="Z907" i="1"/>
  <c r="Z927" i="1"/>
  <c r="Z943" i="1"/>
  <c r="Z961" i="1"/>
  <c r="Z973" i="1"/>
  <c r="Z25" i="1"/>
  <c r="Z436" i="1"/>
  <c r="Z460" i="1"/>
  <c r="Z484" i="1"/>
  <c r="Z508" i="1"/>
  <c r="Z532" i="1"/>
  <c r="Z873" i="1"/>
  <c r="Z892" i="1"/>
  <c r="Z909" i="1"/>
  <c r="Z928" i="1"/>
  <c r="Z945" i="1"/>
  <c r="Z962" i="1"/>
  <c r="Z974" i="1"/>
  <c r="Z1310" i="1"/>
  <c r="Z1322" i="1"/>
  <c r="Z1334" i="1"/>
  <c r="Z1346" i="1"/>
  <c r="Z1358" i="1"/>
  <c r="Z1370" i="1"/>
  <c r="Z1382" i="1"/>
  <c r="Z1394" i="1"/>
  <c r="Z1406" i="1"/>
  <c r="Z37" i="1"/>
  <c r="Z437" i="1"/>
  <c r="Z461" i="1"/>
  <c r="Z485" i="1"/>
  <c r="Z509" i="1"/>
  <c r="Z533" i="1"/>
  <c r="Z874" i="1"/>
  <c r="Z893" i="1"/>
  <c r="Z910" i="1"/>
  <c r="Z929" i="1"/>
  <c r="Z946" i="1"/>
  <c r="Z963" i="1"/>
  <c r="Z1299" i="1"/>
  <c r="Z1311" i="1"/>
  <c r="Z1323" i="1"/>
  <c r="Z1335" i="1"/>
  <c r="Z1347" i="1"/>
  <c r="Z1359" i="1"/>
  <c r="Z1371" i="1"/>
  <c r="Z1383" i="1"/>
  <c r="Z1395" i="1"/>
  <c r="Z913" i="1"/>
  <c r="Z1303" i="1"/>
  <c r="Z1319" i="1"/>
  <c r="Z1336" i="1"/>
  <c r="Z1351" i="1"/>
  <c r="Z1367" i="1"/>
  <c r="Z1384" i="1"/>
  <c r="Z1399" i="1"/>
  <c r="Z438" i="1"/>
  <c r="Z930" i="1"/>
  <c r="Z1304" i="1"/>
  <c r="Z1320" i="1"/>
  <c r="Z1337" i="1"/>
  <c r="Z1352" i="1"/>
  <c r="Z1368" i="1"/>
  <c r="Z1385" i="1"/>
  <c r="Z1400" i="1"/>
  <c r="Z462" i="1"/>
  <c r="Z949" i="1"/>
  <c r="Z1305" i="1"/>
  <c r="Z1321" i="1"/>
  <c r="Z1338" i="1"/>
  <c r="Z1353" i="1"/>
  <c r="Z1369" i="1"/>
  <c r="Z1386" i="1"/>
  <c r="Z1401" i="1"/>
  <c r="Z486" i="1"/>
  <c r="Z964" i="1"/>
  <c r="Z1307" i="1"/>
  <c r="Z1324" i="1"/>
  <c r="Z1339" i="1"/>
  <c r="Z1355" i="1"/>
  <c r="Z1372" i="1"/>
  <c r="Z1387" i="1"/>
  <c r="Z1403" i="1"/>
  <c r="Z510" i="1"/>
  <c r="Z1308" i="1"/>
  <c r="Z1325" i="1"/>
  <c r="Z1340" i="1"/>
  <c r="Z1356" i="1"/>
  <c r="Z1373" i="1"/>
  <c r="Z1388" i="1"/>
  <c r="Z1404" i="1"/>
  <c r="Z49" i="1"/>
  <c r="Z534" i="1"/>
  <c r="Z1309" i="1"/>
  <c r="Z1326" i="1"/>
  <c r="Z1341" i="1"/>
  <c r="Z1357" i="1"/>
  <c r="Z1374" i="1"/>
  <c r="Z1389" i="1"/>
  <c r="Z1405" i="1"/>
  <c r="Z1313" i="1"/>
  <c r="Z1328" i="1"/>
  <c r="Z1344" i="1"/>
  <c r="Z1361" i="1"/>
  <c r="Z1376" i="1"/>
  <c r="Z1392" i="1"/>
  <c r="Z1314" i="1"/>
  <c r="Z1329" i="1"/>
  <c r="Z1345" i="1"/>
  <c r="Z1362" i="1"/>
  <c r="Z1377" i="1"/>
  <c r="Z1393" i="1"/>
  <c r="Z1300" i="1"/>
  <c r="Z1315" i="1"/>
  <c r="Z1331" i="1"/>
  <c r="Z1348" i="1"/>
  <c r="Z1363" i="1"/>
  <c r="Z1379" i="1"/>
  <c r="Z1396" i="1"/>
  <c r="Z877" i="1"/>
  <c r="Z1301" i="1"/>
  <c r="Z1316" i="1"/>
  <c r="Z1332" i="1"/>
  <c r="Z1349" i="1"/>
  <c r="Z1364" i="1"/>
  <c r="Z1380" i="1"/>
  <c r="Z1397" i="1"/>
  <c r="Z1327" i="1"/>
  <c r="Z1333" i="1"/>
  <c r="Z1343" i="1"/>
  <c r="Z1350" i="1"/>
  <c r="Z1360" i="1"/>
  <c r="Z1365" i="1"/>
  <c r="Z1375" i="1"/>
  <c r="Z894" i="1"/>
  <c r="Z1381" i="1"/>
  <c r="Z1391" i="1"/>
  <c r="Z1302" i="1"/>
  <c r="Z1398" i="1"/>
  <c r="Z1312" i="1"/>
  <c r="Z1317" i="1"/>
  <c r="Z3" i="1"/>
  <c r="Y1299" i="1"/>
  <c r="I1299" i="1" s="1"/>
  <c r="Y1311" i="1"/>
  <c r="Y1323" i="1"/>
  <c r="I1323" i="1" s="1"/>
  <c r="Y1335" i="1"/>
  <c r="I1335" i="1" s="1"/>
  <c r="Y1347" i="1"/>
  <c r="Y1359" i="1"/>
  <c r="Y1371" i="1"/>
  <c r="I1371" i="1" s="1"/>
  <c r="Y1383" i="1"/>
  <c r="I1383" i="1" s="1"/>
  <c r="Y1395" i="1"/>
  <c r="Y1407" i="1"/>
  <c r="Y1419" i="1"/>
  <c r="I1419" i="1" s="1"/>
  <c r="Y1431" i="1"/>
  <c r="I1431" i="1" s="1"/>
  <c r="Y1443" i="1"/>
  <c r="Y1455" i="1"/>
  <c r="Y1467" i="1"/>
  <c r="I1467" i="1" s="1"/>
  <c r="Y1479" i="1"/>
  <c r="Y1491" i="1"/>
  <c r="I1491" i="1" s="1"/>
  <c r="Y1503" i="1"/>
  <c r="Y1515" i="1"/>
  <c r="I1515" i="1" s="1"/>
  <c r="Y1527" i="1"/>
  <c r="Y1539" i="1"/>
  <c r="I1539" i="1" s="1"/>
  <c r="Y1565" i="1"/>
  <c r="Y1300" i="1"/>
  <c r="Y1312" i="1"/>
  <c r="I1312" i="1" s="1"/>
  <c r="Y1324" i="1"/>
  <c r="Y1336" i="1"/>
  <c r="I1336" i="1" s="1"/>
  <c r="Y1348" i="1"/>
  <c r="I1348" i="1" s="1"/>
  <c r="Y1360" i="1"/>
  <c r="Y1372" i="1"/>
  <c r="Y1384" i="1"/>
  <c r="Y1396" i="1"/>
  <c r="I1396" i="1" s="1"/>
  <c r="Y1408" i="1"/>
  <c r="I1408" i="1" s="1"/>
  <c r="Y1420" i="1"/>
  <c r="Y1432" i="1"/>
  <c r="Y1444" i="1"/>
  <c r="I1444" i="1" s="1"/>
  <c r="Y1456" i="1"/>
  <c r="Y1468" i="1"/>
  <c r="I1468" i="1" s="1"/>
  <c r="Y1480" i="1"/>
  <c r="Y1492" i="1"/>
  <c r="I1492" i="1" s="1"/>
  <c r="Y1504" i="1"/>
  <c r="I1504" i="1" s="1"/>
  <c r="Y1516" i="1"/>
  <c r="Y1528" i="1"/>
  <c r="Y1540" i="1"/>
  <c r="I1540" i="1" s="1"/>
  <c r="Y1554" i="1"/>
  <c r="Y1301" i="1"/>
  <c r="Y1313" i="1"/>
  <c r="Y1325" i="1"/>
  <c r="I1325" i="1" s="1"/>
  <c r="Y1337" i="1"/>
  <c r="Y1349" i="1"/>
  <c r="I1349" i="1" s="1"/>
  <c r="Y1361" i="1"/>
  <c r="I1361" i="1" s="1"/>
  <c r="Y1373" i="1"/>
  <c r="Y1385" i="1"/>
  <c r="I1385" i="1" s="1"/>
  <c r="Y1397" i="1"/>
  <c r="I1397" i="1" s="1"/>
  <c r="Y1409" i="1"/>
  <c r="Y1421" i="1"/>
  <c r="I1421" i="1" s="1"/>
  <c r="Y1433" i="1"/>
  <c r="I1433" i="1" s="1"/>
  <c r="Y1445" i="1"/>
  <c r="Y1457" i="1"/>
  <c r="Y1469" i="1"/>
  <c r="I1469" i="1" s="1"/>
  <c r="Y1481" i="1"/>
  <c r="I1481" i="1" s="1"/>
  <c r="Y1493" i="1"/>
  <c r="Y1505" i="1"/>
  <c r="I1505" i="1" s="1"/>
  <c r="Y1517" i="1"/>
  <c r="I1517" i="1" s="1"/>
  <c r="Y1529" i="1"/>
  <c r="Y1543" i="1"/>
  <c r="Y1302" i="1"/>
  <c r="Y1314" i="1"/>
  <c r="I1314" i="1" s="1"/>
  <c r="Y1326" i="1"/>
  <c r="I1326" i="1" s="1"/>
  <c r="Y1338" i="1"/>
  <c r="Y1350" i="1"/>
  <c r="Y1362" i="1"/>
  <c r="I1362" i="1" s="1"/>
  <c r="Y1374" i="1"/>
  <c r="I1374" i="1" s="1"/>
  <c r="Y1386" i="1"/>
  <c r="Y1398" i="1"/>
  <c r="Y1410" i="1"/>
  <c r="I1410" i="1" s="1"/>
  <c r="Y1422" i="1"/>
  <c r="I1422" i="1" s="1"/>
  <c r="Y1434" i="1"/>
  <c r="Y1446" i="1"/>
  <c r="Y1458" i="1"/>
  <c r="I1458" i="1" s="1"/>
  <c r="Y1470" i="1"/>
  <c r="Y1482" i="1"/>
  <c r="Y1494" i="1"/>
  <c r="Y1506" i="1"/>
  <c r="I1506" i="1" s="1"/>
  <c r="Y1518" i="1"/>
  <c r="I1518" i="1" s="1"/>
  <c r="Y1303" i="1"/>
  <c r="Y1315" i="1"/>
  <c r="Y1327" i="1"/>
  <c r="I1327" i="1" s="1"/>
  <c r="Y1339" i="1"/>
  <c r="I1339" i="1" s="1"/>
  <c r="Y1351" i="1"/>
  <c r="Y1363" i="1"/>
  <c r="Y1375" i="1"/>
  <c r="I1375" i="1" s="1"/>
  <c r="Y1387" i="1"/>
  <c r="Y1399" i="1"/>
  <c r="Y1411" i="1"/>
  <c r="I1411" i="1" s="1"/>
  <c r="Y1423" i="1"/>
  <c r="I1423" i="1" s="1"/>
  <c r="Y1435" i="1"/>
  <c r="Y1447" i="1"/>
  <c r="Y1459" i="1"/>
  <c r="Y1471" i="1"/>
  <c r="I1471" i="1" s="1"/>
  <c r="Y1483" i="1"/>
  <c r="Y1495" i="1"/>
  <c r="I1495" i="1" s="1"/>
  <c r="Y1507" i="1"/>
  <c r="Y1519" i="1"/>
  <c r="I1519" i="1" s="1"/>
  <c r="Y1555" i="1"/>
  <c r="I1555" i="1" s="1"/>
  <c r="Y1304" i="1"/>
  <c r="I1304" i="1" s="1"/>
  <c r="Y1316" i="1"/>
  <c r="Y1328" i="1"/>
  <c r="I1328" i="1" s="1"/>
  <c r="Y1340" i="1"/>
  <c r="I1340" i="1" s="1"/>
  <c r="Y1352" i="1"/>
  <c r="Y1364" i="1"/>
  <c r="Y1376" i="1"/>
  <c r="I1376" i="1" s="1"/>
  <c r="Y1388" i="1"/>
  <c r="I1388" i="1" s="1"/>
  <c r="Y1400" i="1"/>
  <c r="Y1412" i="1"/>
  <c r="Y1424" i="1"/>
  <c r="I1424" i="1" s="1"/>
  <c r="Y1436" i="1"/>
  <c r="Y1448" i="1"/>
  <c r="Y1460" i="1"/>
  <c r="I1460" i="1" s="1"/>
  <c r="Y1472" i="1"/>
  <c r="I1472" i="1" s="1"/>
  <c r="Y1484" i="1"/>
  <c r="Y1496" i="1"/>
  <c r="I1496" i="1" s="1"/>
  <c r="Y1508" i="1"/>
  <c r="Y1520" i="1"/>
  <c r="I1520" i="1" s="1"/>
  <c r="Y1532" i="1"/>
  <c r="I1532" i="1" s="1"/>
  <c r="Y1544" i="1"/>
  <c r="I1544" i="1" s="1"/>
  <c r="Y1556" i="1"/>
  <c r="Y1305" i="1"/>
  <c r="I1305" i="1" s="1"/>
  <c r="Y1329" i="1"/>
  <c r="Y1353" i="1"/>
  <c r="I1353" i="1" s="1"/>
  <c r="Y1377" i="1"/>
  <c r="Y1401" i="1"/>
  <c r="I1401" i="1" s="1"/>
  <c r="Y1425" i="1"/>
  <c r="I1425" i="1" s="1"/>
  <c r="Y1449" i="1"/>
  <c r="I1449" i="1" s="1"/>
  <c r="Y1473" i="1"/>
  <c r="I1473" i="1" s="1"/>
  <c r="Y1497" i="1"/>
  <c r="I1497" i="1" s="1"/>
  <c r="Y1521" i="1"/>
  <c r="I1521" i="1" s="1"/>
  <c r="Y1545" i="1"/>
  <c r="Y1392" i="1"/>
  <c r="Y1476" i="1"/>
  <c r="I1476" i="1" s="1"/>
  <c r="Y1548" i="1"/>
  <c r="Y1382" i="1"/>
  <c r="Y1466" i="1"/>
  <c r="Y1538" i="1"/>
  <c r="I1538" i="1" s="1"/>
  <c r="Y1530" i="1"/>
  <c r="I1530" i="1" s="1"/>
  <c r="Y1317" i="1"/>
  <c r="Y1341" i="1"/>
  <c r="I1341" i="1" s="1"/>
  <c r="Y1365" i="1"/>
  <c r="I1365" i="1" s="1"/>
  <c r="Y1389" i="1"/>
  <c r="I1389" i="1" s="1"/>
  <c r="Y1413" i="1"/>
  <c r="Y1437" i="1"/>
  <c r="Y1461" i="1"/>
  <c r="I1461" i="1" s="1"/>
  <c r="Y1485" i="1"/>
  <c r="I1485" i="1" s="1"/>
  <c r="Y1509" i="1"/>
  <c r="Y1533" i="1"/>
  <c r="Y1557" i="1"/>
  <c r="I1557" i="1" s="1"/>
  <c r="J1557" i="1" s="1"/>
  <c r="K1557" i="1" s="1"/>
  <c r="Y1428" i="1"/>
  <c r="Y1500" i="1"/>
  <c r="Y1560" i="1"/>
  <c r="Y1310" i="1"/>
  <c r="I1310" i="1" s="1"/>
  <c r="Y1358" i="1"/>
  <c r="I1358" i="1" s="1"/>
  <c r="Y1430" i="1"/>
  <c r="Y1490" i="1"/>
  <c r="I1490" i="1" s="1"/>
  <c r="Y1562" i="1"/>
  <c r="I1562" i="1" s="1"/>
  <c r="Y1564" i="1"/>
  <c r="Y1306" i="1"/>
  <c r="I1306" i="1" s="1"/>
  <c r="Y1318" i="1"/>
  <c r="Y1330" i="1"/>
  <c r="I1330" i="1" s="1"/>
  <c r="Y1342" i="1"/>
  <c r="I1342" i="1" s="1"/>
  <c r="Y1354" i="1"/>
  <c r="I1354" i="1" s="1"/>
  <c r="Y1366" i="1"/>
  <c r="I1366" i="1" s="1"/>
  <c r="Y1378" i="1"/>
  <c r="Y1390" i="1"/>
  <c r="I1390" i="1" s="1"/>
  <c r="Y1402" i="1"/>
  <c r="I1402" i="1" s="1"/>
  <c r="Y1414" i="1"/>
  <c r="I1414" i="1" s="1"/>
  <c r="Y1426" i="1"/>
  <c r="I1426" i="1" s="1"/>
  <c r="Y1438" i="1"/>
  <c r="I1438" i="1" s="1"/>
  <c r="Y1450" i="1"/>
  <c r="Y1462" i="1"/>
  <c r="I1462" i="1" s="1"/>
  <c r="Y1474" i="1"/>
  <c r="I1474" i="1" s="1"/>
  <c r="Y1486" i="1"/>
  <c r="Y1498" i="1"/>
  <c r="I1498" i="1" s="1"/>
  <c r="Y1510" i="1"/>
  <c r="Y1522" i="1"/>
  <c r="Y1534" i="1"/>
  <c r="Y1546" i="1"/>
  <c r="I1546" i="1" s="1"/>
  <c r="Y1558" i="1"/>
  <c r="Y1307" i="1"/>
  <c r="I1307" i="1" s="1"/>
  <c r="Y1331" i="1"/>
  <c r="I1331" i="1" s="1"/>
  <c r="Y1355" i="1"/>
  <c r="I1355" i="1" s="1"/>
  <c r="Y1379" i="1"/>
  <c r="Y1403" i="1"/>
  <c r="I1403" i="1" s="1"/>
  <c r="Y1415" i="1"/>
  <c r="I1415" i="1" s="1"/>
  <c r="Y1439" i="1"/>
  <c r="Y1463" i="1"/>
  <c r="Y1487" i="1"/>
  <c r="Y1511" i="1"/>
  <c r="Y1535" i="1"/>
  <c r="Y1547" i="1"/>
  <c r="I1547" i="1" s="1"/>
  <c r="Y1332" i="1"/>
  <c r="I1332" i="1" s="1"/>
  <c r="Y1380" i="1"/>
  <c r="I1380" i="1" s="1"/>
  <c r="Y1440" i="1"/>
  <c r="Y1488" i="1"/>
  <c r="I1488" i="1" s="1"/>
  <c r="Y1536" i="1"/>
  <c r="I1536" i="1" s="1"/>
  <c r="Y1322" i="1"/>
  <c r="I1322" i="1" s="1"/>
  <c r="Y1394" i="1"/>
  <c r="Y1454" i="1"/>
  <c r="I1454" i="1" s="1"/>
  <c r="Y1526" i="1"/>
  <c r="I1526" i="1" s="1"/>
  <c r="Y1563" i="1"/>
  <c r="I1563" i="1" s="1"/>
  <c r="Y1531" i="1"/>
  <c r="Y1319" i="1"/>
  <c r="Y1343" i="1"/>
  <c r="I1343" i="1" s="1"/>
  <c r="Y1367" i="1"/>
  <c r="Y1391" i="1"/>
  <c r="Y1427" i="1"/>
  <c r="Y1451" i="1"/>
  <c r="Y1475" i="1"/>
  <c r="I1475" i="1" s="1"/>
  <c r="Y1499" i="1"/>
  <c r="Y1523" i="1"/>
  <c r="I1523" i="1" s="1"/>
  <c r="Y1559" i="1"/>
  <c r="I1559" i="1" s="1"/>
  <c r="Y1308" i="1"/>
  <c r="Y1344" i="1"/>
  <c r="I1344" i="1" s="1"/>
  <c r="Y1368" i="1"/>
  <c r="Y1416" i="1"/>
  <c r="I1416" i="1" s="1"/>
  <c r="Y1464" i="1"/>
  <c r="Y1524" i="1"/>
  <c r="I1524" i="1" s="1"/>
  <c r="Y1334" i="1"/>
  <c r="Y1406" i="1"/>
  <c r="I1406" i="1" s="1"/>
  <c r="Y1478" i="1"/>
  <c r="I1478" i="1" s="1"/>
  <c r="Y1550" i="1"/>
  <c r="Y1541" i="1"/>
  <c r="Y1320" i="1"/>
  <c r="Y1356" i="1"/>
  <c r="I1356" i="1" s="1"/>
  <c r="Y1404" i="1"/>
  <c r="I1404" i="1" s="1"/>
  <c r="Y1452" i="1"/>
  <c r="Y1512" i="1"/>
  <c r="I1512" i="1" s="1"/>
  <c r="Y1370" i="1"/>
  <c r="Y1442" i="1"/>
  <c r="I1442" i="1" s="1"/>
  <c r="Y1502" i="1"/>
  <c r="Y1551" i="1"/>
  <c r="I1551" i="1" s="1"/>
  <c r="J1551" i="1" s="1"/>
  <c r="K1551" i="1" s="1"/>
  <c r="Y1553" i="1"/>
  <c r="Y1309" i="1"/>
  <c r="Y1321" i="1"/>
  <c r="Y1333" i="1"/>
  <c r="I1333" i="1" s="1"/>
  <c r="Y1345" i="1"/>
  <c r="Y1357" i="1"/>
  <c r="Y1369" i="1"/>
  <c r="Y1381" i="1"/>
  <c r="I1381" i="1" s="1"/>
  <c r="Y1393" i="1"/>
  <c r="I1393" i="1" s="1"/>
  <c r="Y1405" i="1"/>
  <c r="Y1417" i="1"/>
  <c r="Y1429" i="1"/>
  <c r="I1429" i="1" s="1"/>
  <c r="Y1441" i="1"/>
  <c r="Y1453" i="1"/>
  <c r="Y1465" i="1"/>
  <c r="I1465" i="1" s="1"/>
  <c r="Y1477" i="1"/>
  <c r="I1477" i="1" s="1"/>
  <c r="Y1489" i="1"/>
  <c r="Y1501" i="1"/>
  <c r="Y1513" i="1"/>
  <c r="Y1525" i="1"/>
  <c r="I1525" i="1" s="1"/>
  <c r="Y1537" i="1"/>
  <c r="I1537" i="1" s="1"/>
  <c r="Y1549" i="1"/>
  <c r="Y1561" i="1"/>
  <c r="I1561" i="1" s="1"/>
  <c r="Y1346" i="1"/>
  <c r="Y1418" i="1"/>
  <c r="Y1514" i="1"/>
  <c r="Y1552" i="1"/>
  <c r="I1552" i="1" s="1"/>
  <c r="Y1542" i="1"/>
  <c r="I1542" i="1" s="1"/>
  <c r="Y871" i="1"/>
  <c r="I871" i="1" s="1"/>
  <c r="Y883" i="1"/>
  <c r="Y895" i="1"/>
  <c r="I895" i="1" s="1"/>
  <c r="Y907" i="1"/>
  <c r="I907" i="1" s="1"/>
  <c r="Y919" i="1"/>
  <c r="I919" i="1" s="1"/>
  <c r="Y931" i="1"/>
  <c r="Y943" i="1"/>
  <c r="Y955" i="1"/>
  <c r="Y967" i="1"/>
  <c r="Y979" i="1"/>
  <c r="Y991" i="1"/>
  <c r="Y1003" i="1"/>
  <c r="I1003" i="1" s="1"/>
  <c r="Y1015" i="1"/>
  <c r="I1015" i="1" s="1"/>
  <c r="Y1027" i="1"/>
  <c r="Y1039" i="1"/>
  <c r="Y1051" i="1"/>
  <c r="I1051" i="1" s="1"/>
  <c r="Y1063" i="1"/>
  <c r="I1063" i="1" s="1"/>
  <c r="Y1075" i="1"/>
  <c r="Y1087" i="1"/>
  <c r="Y1099" i="1"/>
  <c r="I1099" i="1" s="1"/>
  <c r="Y1111" i="1"/>
  <c r="I1111" i="1" s="1"/>
  <c r="Y1123" i="1"/>
  <c r="Y1135" i="1"/>
  <c r="Y1147" i="1"/>
  <c r="I1147" i="1" s="1"/>
  <c r="Y1159" i="1"/>
  <c r="Y1171" i="1"/>
  <c r="Y1183" i="1"/>
  <c r="Y1195" i="1"/>
  <c r="I1195" i="1" s="1"/>
  <c r="Y875" i="1"/>
  <c r="I875" i="1" s="1"/>
  <c r="Y887" i="1"/>
  <c r="I887" i="1" s="1"/>
  <c r="Y899" i="1"/>
  <c r="Y911" i="1"/>
  <c r="I911" i="1" s="1"/>
  <c r="Y923" i="1"/>
  <c r="I923" i="1" s="1"/>
  <c r="Y935" i="1"/>
  <c r="Y947" i="1"/>
  <c r="Y959" i="1"/>
  <c r="Y971" i="1"/>
  <c r="I971" i="1" s="1"/>
  <c r="Y983" i="1"/>
  <c r="I983" i="1" s="1"/>
  <c r="Y995" i="1"/>
  <c r="I995" i="1" s="1"/>
  <c r="J995" i="1" s="1"/>
  <c r="K995" i="1" s="1"/>
  <c r="Y1007" i="1"/>
  <c r="I1007" i="1" s="1"/>
  <c r="Y1019" i="1"/>
  <c r="Y1031" i="1"/>
  <c r="I1031" i="1" s="1"/>
  <c r="Y1043" i="1"/>
  <c r="Y1055" i="1"/>
  <c r="I1055" i="1" s="1"/>
  <c r="Y1067" i="1"/>
  <c r="Y1079" i="1"/>
  <c r="Y1091" i="1"/>
  <c r="Y1103" i="1"/>
  <c r="I1103" i="1" s="1"/>
  <c r="J1103" i="1" s="1"/>
  <c r="K1103" i="1" s="1"/>
  <c r="Y877" i="1"/>
  <c r="Y889" i="1"/>
  <c r="Y901" i="1"/>
  <c r="I901" i="1" s="1"/>
  <c r="Y913" i="1"/>
  <c r="I913" i="1" s="1"/>
  <c r="Y925" i="1"/>
  <c r="I925" i="1" s="1"/>
  <c r="Y937" i="1"/>
  <c r="Y949" i="1"/>
  <c r="Y961" i="1"/>
  <c r="I961" i="1" s="1"/>
  <c r="Y973" i="1"/>
  <c r="Y985" i="1"/>
  <c r="Y997" i="1"/>
  <c r="Y1009" i="1"/>
  <c r="I1009" i="1" s="1"/>
  <c r="Y1021" i="1"/>
  <c r="I1021" i="1" s="1"/>
  <c r="Y1033" i="1"/>
  <c r="Y1045" i="1"/>
  <c r="Y1057" i="1"/>
  <c r="I1057" i="1" s="1"/>
  <c r="Y1069" i="1"/>
  <c r="I1069" i="1" s="1"/>
  <c r="Y1081" i="1"/>
  <c r="Y1093" i="1"/>
  <c r="Y1105" i="1"/>
  <c r="I1105" i="1" s="1"/>
  <c r="Y1117" i="1"/>
  <c r="I1117" i="1" s="1"/>
  <c r="Y1129" i="1"/>
  <c r="I1129" i="1" s="1"/>
  <c r="J1129" i="1" s="1"/>
  <c r="K1129" i="1" s="1"/>
  <c r="Y1141" i="1"/>
  <c r="Y1153" i="1"/>
  <c r="Y1165" i="1"/>
  <c r="I1165" i="1" s="1"/>
  <c r="Y1177" i="1"/>
  <c r="Y1189" i="1"/>
  <c r="Y878" i="1"/>
  <c r="I878" i="1" s="1"/>
  <c r="Y890" i="1"/>
  <c r="I890" i="1" s="1"/>
  <c r="Y902" i="1"/>
  <c r="I902" i="1" s="1"/>
  <c r="Y914" i="1"/>
  <c r="I914" i="1" s="1"/>
  <c r="Y926" i="1"/>
  <c r="I926" i="1" s="1"/>
  <c r="Y938" i="1"/>
  <c r="I938" i="1" s="1"/>
  <c r="Y950" i="1"/>
  <c r="I950" i="1" s="1"/>
  <c r="Y962" i="1"/>
  <c r="Y974" i="1"/>
  <c r="I974" i="1" s="1"/>
  <c r="Y986" i="1"/>
  <c r="Y998" i="1"/>
  <c r="Y1010" i="1"/>
  <c r="Y1022" i="1"/>
  <c r="I1022" i="1" s="1"/>
  <c r="Y1034" i="1"/>
  <c r="I1034" i="1" s="1"/>
  <c r="Y1046" i="1"/>
  <c r="Y1058" i="1"/>
  <c r="Y1070" i="1"/>
  <c r="I1070" i="1" s="1"/>
  <c r="Y1082" i="1"/>
  <c r="I1082" i="1" s="1"/>
  <c r="J1082" i="1" s="1"/>
  <c r="K1082" i="1" s="1"/>
  <c r="Y1094" i="1"/>
  <c r="I1094" i="1" s="1"/>
  <c r="Y1106" i="1"/>
  <c r="I1106" i="1" s="1"/>
  <c r="J1106" i="1" s="1"/>
  <c r="K1106" i="1" s="1"/>
  <c r="Y1118" i="1"/>
  <c r="I1118" i="1" s="1"/>
  <c r="Y1130" i="1"/>
  <c r="I1130" i="1" s="1"/>
  <c r="J1130" i="1" s="1"/>
  <c r="K1130" i="1" s="1"/>
  <c r="Y1142" i="1"/>
  <c r="I1142" i="1" s="1"/>
  <c r="Y1154" i="1"/>
  <c r="I1154" i="1" s="1"/>
  <c r="Y1166" i="1"/>
  <c r="I1166" i="1" s="1"/>
  <c r="Y868" i="1"/>
  <c r="I868" i="1" s="1"/>
  <c r="Y880" i="1"/>
  <c r="I880" i="1" s="1"/>
  <c r="Y892" i="1"/>
  <c r="Y904" i="1"/>
  <c r="I904" i="1" s="1"/>
  <c r="Y916" i="1"/>
  <c r="Y928" i="1"/>
  <c r="I928" i="1" s="1"/>
  <c r="Y940" i="1"/>
  <c r="I940" i="1" s="1"/>
  <c r="Y952" i="1"/>
  <c r="I952" i="1" s="1"/>
  <c r="Y964" i="1"/>
  <c r="Y976" i="1"/>
  <c r="I976" i="1" s="1"/>
  <c r="Y988" i="1"/>
  <c r="Y1000" i="1"/>
  <c r="I1000" i="1" s="1"/>
  <c r="Y1012" i="1"/>
  <c r="Y1024" i="1"/>
  <c r="Y1036" i="1"/>
  <c r="I1036" i="1" s="1"/>
  <c r="Y1048" i="1"/>
  <c r="I1048" i="1" s="1"/>
  <c r="Y1060" i="1"/>
  <c r="I1060" i="1" s="1"/>
  <c r="Y1072" i="1"/>
  <c r="Y1084" i="1"/>
  <c r="I1084" i="1" s="1"/>
  <c r="Y1096" i="1"/>
  <c r="I1096" i="1" s="1"/>
  <c r="Y1108" i="1"/>
  <c r="I1108" i="1" s="1"/>
  <c r="Y1120" i="1"/>
  <c r="Y1132" i="1"/>
  <c r="Y1144" i="1"/>
  <c r="I1144" i="1" s="1"/>
  <c r="Y1156" i="1"/>
  <c r="Y1168" i="1"/>
  <c r="I1168" i="1" s="1"/>
  <c r="Y876" i="1"/>
  <c r="Y897" i="1"/>
  <c r="I897" i="1" s="1"/>
  <c r="Y918" i="1"/>
  <c r="Y939" i="1"/>
  <c r="Y958" i="1"/>
  <c r="I958" i="1" s="1"/>
  <c r="Y980" i="1"/>
  <c r="I980" i="1" s="1"/>
  <c r="Y1001" i="1"/>
  <c r="Y1020" i="1"/>
  <c r="Y1041" i="1"/>
  <c r="I1041" i="1" s="1"/>
  <c r="Y1062" i="1"/>
  <c r="I1062" i="1" s="1"/>
  <c r="Y1083" i="1"/>
  <c r="I1083" i="1" s="1"/>
  <c r="Y1102" i="1"/>
  <c r="Y1122" i="1"/>
  <c r="I1122" i="1" s="1"/>
  <c r="Y1139" i="1"/>
  <c r="I1139" i="1" s="1"/>
  <c r="Y1158" i="1"/>
  <c r="Y1175" i="1"/>
  <c r="Y1190" i="1"/>
  <c r="Y1203" i="1"/>
  <c r="I1203" i="1" s="1"/>
  <c r="Y1215" i="1"/>
  <c r="I1215" i="1" s="1"/>
  <c r="Y1227" i="1"/>
  <c r="Y1239" i="1"/>
  <c r="Y1251" i="1"/>
  <c r="I1251" i="1" s="1"/>
  <c r="Y1263" i="1"/>
  <c r="Y1275" i="1"/>
  <c r="Y1287" i="1"/>
  <c r="Y879" i="1"/>
  <c r="I879" i="1" s="1"/>
  <c r="Y898" i="1"/>
  <c r="I898" i="1" s="1"/>
  <c r="Y920" i="1"/>
  <c r="Y941" i="1"/>
  <c r="Y960" i="1"/>
  <c r="Y981" i="1"/>
  <c r="I981" i="1" s="1"/>
  <c r="Y1002" i="1"/>
  <c r="I1002" i="1" s="1"/>
  <c r="Y1023" i="1"/>
  <c r="I1023" i="1" s="1"/>
  <c r="Y1042" i="1"/>
  <c r="I1042" i="1" s="1"/>
  <c r="Y1064" i="1"/>
  <c r="I1064" i="1" s="1"/>
  <c r="Y1085" i="1"/>
  <c r="Y1104" i="1"/>
  <c r="I1104" i="1" s="1"/>
  <c r="Y1124" i="1"/>
  <c r="I1124" i="1" s="1"/>
  <c r="Y1140" i="1"/>
  <c r="Y1160" i="1"/>
  <c r="I1160" i="1" s="1"/>
  <c r="Y1176" i="1"/>
  <c r="Y1191" i="1"/>
  <c r="I1191" i="1" s="1"/>
  <c r="Y1204" i="1"/>
  <c r="Y1216" i="1"/>
  <c r="Y1228" i="1"/>
  <c r="Y1240" i="1"/>
  <c r="I1240" i="1" s="1"/>
  <c r="Y1252" i="1"/>
  <c r="I1252" i="1" s="1"/>
  <c r="Y1264" i="1"/>
  <c r="Y1276" i="1"/>
  <c r="Y1288" i="1"/>
  <c r="I1288" i="1" s="1"/>
  <c r="Y881" i="1"/>
  <c r="I881" i="1" s="1"/>
  <c r="Y900" i="1"/>
  <c r="I900" i="1" s="1"/>
  <c r="Y921" i="1"/>
  <c r="I921" i="1" s="1"/>
  <c r="Y942" i="1"/>
  <c r="I942" i="1" s="1"/>
  <c r="Y963" i="1"/>
  <c r="I963" i="1" s="1"/>
  <c r="Y982" i="1"/>
  <c r="I982" i="1" s="1"/>
  <c r="Y1004" i="1"/>
  <c r="Y1025" i="1"/>
  <c r="I1025" i="1" s="1"/>
  <c r="Y1044" i="1"/>
  <c r="I1044" i="1" s="1"/>
  <c r="Y1065" i="1"/>
  <c r="Y1086" i="1"/>
  <c r="I1086" i="1" s="1"/>
  <c r="Y1107" i="1"/>
  <c r="Y1125" i="1"/>
  <c r="Y1143" i="1"/>
  <c r="Y1161" i="1"/>
  <c r="Y1178" i="1"/>
  <c r="I1178" i="1" s="1"/>
  <c r="J1178" i="1" s="1"/>
  <c r="K1178" i="1" s="1"/>
  <c r="Y1192" i="1"/>
  <c r="I1192" i="1" s="1"/>
  <c r="Y1205" i="1"/>
  <c r="I1205" i="1" s="1"/>
  <c r="Y1217" i="1"/>
  <c r="Y1229" i="1"/>
  <c r="I1229" i="1" s="1"/>
  <c r="Y1241" i="1"/>
  <c r="Y1253" i="1"/>
  <c r="I1253" i="1" s="1"/>
  <c r="Y1265" i="1"/>
  <c r="Y1277" i="1"/>
  <c r="I1277" i="1" s="1"/>
  <c r="Y1289" i="1"/>
  <c r="Y882" i="1"/>
  <c r="Y903" i="1"/>
  <c r="Y922" i="1"/>
  <c r="I922" i="1" s="1"/>
  <c r="Y944" i="1"/>
  <c r="I944" i="1" s="1"/>
  <c r="Y965" i="1"/>
  <c r="Y984" i="1"/>
  <c r="Y1005" i="1"/>
  <c r="I1005" i="1" s="1"/>
  <c r="Y1026" i="1"/>
  <c r="Y1047" i="1"/>
  <c r="Y1066" i="1"/>
  <c r="Y1088" i="1"/>
  <c r="I1088" i="1" s="1"/>
  <c r="Y1109" i="1"/>
  <c r="Y1126" i="1"/>
  <c r="I1126" i="1" s="1"/>
  <c r="Y1145" i="1"/>
  <c r="Y1162" i="1"/>
  <c r="I1162" i="1" s="1"/>
  <c r="J1162" i="1" s="1"/>
  <c r="K1162" i="1" s="1"/>
  <c r="Y1179" i="1"/>
  <c r="I1179" i="1" s="1"/>
  <c r="Y1193" i="1"/>
  <c r="I1193" i="1" s="1"/>
  <c r="Y1206" i="1"/>
  <c r="Y1218" i="1"/>
  <c r="I1218" i="1" s="1"/>
  <c r="Y1230" i="1"/>
  <c r="I1230" i="1" s="1"/>
  <c r="Y1242" i="1"/>
  <c r="Y1254" i="1"/>
  <c r="Y1266" i="1"/>
  <c r="Y1278" i="1"/>
  <c r="I1278" i="1" s="1"/>
  <c r="Y1290" i="1"/>
  <c r="I1290" i="1" s="1"/>
  <c r="Y884" i="1"/>
  <c r="Y905" i="1"/>
  <c r="I905" i="1" s="1"/>
  <c r="Y924" i="1"/>
  <c r="Y945" i="1"/>
  <c r="I945" i="1" s="1"/>
  <c r="Y966" i="1"/>
  <c r="Y987" i="1"/>
  <c r="I987" i="1" s="1"/>
  <c r="Y1006" i="1"/>
  <c r="Y1028" i="1"/>
  <c r="I1028" i="1" s="1"/>
  <c r="Y1049" i="1"/>
  <c r="Y1068" i="1"/>
  <c r="Y1089" i="1"/>
  <c r="I1089" i="1" s="1"/>
  <c r="Y1110" i="1"/>
  <c r="Y1127" i="1"/>
  <c r="Y1146" i="1"/>
  <c r="I1146" i="1" s="1"/>
  <c r="J1146" i="1" s="1"/>
  <c r="K1146" i="1" s="1"/>
  <c r="Y1163" i="1"/>
  <c r="I1163" i="1" s="1"/>
  <c r="J1163" i="1" s="1"/>
  <c r="K1163" i="1" s="1"/>
  <c r="Y1180" i="1"/>
  <c r="I1180" i="1" s="1"/>
  <c r="Y1194" i="1"/>
  <c r="Y1207" i="1"/>
  <c r="I1207" i="1" s="1"/>
  <c r="Y1219" i="1"/>
  <c r="I1219" i="1" s="1"/>
  <c r="Y1231" i="1"/>
  <c r="Y1243" i="1"/>
  <c r="I1243" i="1" s="1"/>
  <c r="Y1255" i="1"/>
  <c r="I1255" i="1" s="1"/>
  <c r="Y1267" i="1"/>
  <c r="Y1279" i="1"/>
  <c r="Y1291" i="1"/>
  <c r="Y885" i="1"/>
  <c r="Y906" i="1"/>
  <c r="Y927" i="1"/>
  <c r="Y946" i="1"/>
  <c r="Y968" i="1"/>
  <c r="I968" i="1" s="1"/>
  <c r="Y989" i="1"/>
  <c r="Y1008" i="1"/>
  <c r="I1008" i="1" s="1"/>
  <c r="Y1029" i="1"/>
  <c r="I1029" i="1" s="1"/>
  <c r="Y1050" i="1"/>
  <c r="I1050" i="1" s="1"/>
  <c r="Y1071" i="1"/>
  <c r="I1071" i="1" s="1"/>
  <c r="Y1090" i="1"/>
  <c r="Y1112" i="1"/>
  <c r="Y1128" i="1"/>
  <c r="I1128" i="1" s="1"/>
  <c r="J1128" i="1" s="1"/>
  <c r="K1128" i="1" s="1"/>
  <c r="Y1148" i="1"/>
  <c r="I1148" i="1" s="1"/>
  <c r="J1148" i="1" s="1"/>
  <c r="K1148" i="1" s="1"/>
  <c r="Y1164" i="1"/>
  <c r="I1164" i="1" s="1"/>
  <c r="Y1181" i="1"/>
  <c r="Y1196" i="1"/>
  <c r="I1196" i="1" s="1"/>
  <c r="Y1208" i="1"/>
  <c r="I1208" i="1" s="1"/>
  <c r="Y1220" i="1"/>
  <c r="Y1232" i="1"/>
  <c r="I1232" i="1" s="1"/>
  <c r="Y1244" i="1"/>
  <c r="I1244" i="1" s="1"/>
  <c r="Y1256" i="1"/>
  <c r="Y1268" i="1"/>
  <c r="I1268" i="1" s="1"/>
  <c r="Y1280" i="1"/>
  <c r="Y1292" i="1"/>
  <c r="I1292" i="1" s="1"/>
  <c r="Y969" i="1"/>
  <c r="Y1073" i="1"/>
  <c r="I1073" i="1" s="1"/>
  <c r="Y1113" i="1"/>
  <c r="I1113" i="1" s="1"/>
  <c r="Y1149" i="1"/>
  <c r="I1149" i="1" s="1"/>
  <c r="J1149" i="1" s="1"/>
  <c r="K1149" i="1" s="1"/>
  <c r="Y1182" i="1"/>
  <c r="Y1209" i="1"/>
  <c r="I1209" i="1" s="1"/>
  <c r="Y1233" i="1"/>
  <c r="Y1257" i="1"/>
  <c r="I1257" i="1" s="1"/>
  <c r="Y1281" i="1"/>
  <c r="I1281" i="1" s="1"/>
  <c r="Y1138" i="1"/>
  <c r="Y1274" i="1"/>
  <c r="Y867" i="1"/>
  <c r="Y886" i="1"/>
  <c r="Y908" i="1"/>
  <c r="I908" i="1" s="1"/>
  <c r="Y929" i="1"/>
  <c r="Y948" i="1"/>
  <c r="I948" i="1" s="1"/>
  <c r="Y990" i="1"/>
  <c r="I990" i="1" s="1"/>
  <c r="Y1011" i="1"/>
  <c r="Y1030" i="1"/>
  <c r="I1030" i="1" s="1"/>
  <c r="Y1052" i="1"/>
  <c r="I1052" i="1" s="1"/>
  <c r="Y1092" i="1"/>
  <c r="I1092" i="1" s="1"/>
  <c r="J1092" i="1" s="1"/>
  <c r="K1092" i="1" s="1"/>
  <c r="Y1131" i="1"/>
  <c r="Y1167" i="1"/>
  <c r="I1167" i="1" s="1"/>
  <c r="Y1197" i="1"/>
  <c r="I1197" i="1" s="1"/>
  <c r="Y1221" i="1"/>
  <c r="I1221" i="1" s="1"/>
  <c r="Y1245" i="1"/>
  <c r="I1245" i="1" s="1"/>
  <c r="Y1269" i="1"/>
  <c r="Y1293" i="1"/>
  <c r="I1293" i="1" s="1"/>
  <c r="Y1174" i="1"/>
  <c r="I1174" i="1" s="1"/>
  <c r="Y1250" i="1"/>
  <c r="I1250" i="1" s="1"/>
  <c r="Y869" i="1"/>
  <c r="Y888" i="1"/>
  <c r="I888" i="1" s="1"/>
  <c r="Y909" i="1"/>
  <c r="I909" i="1" s="1"/>
  <c r="Y930" i="1"/>
  <c r="Y951" i="1"/>
  <c r="I951" i="1" s="1"/>
  <c r="Y970" i="1"/>
  <c r="Y992" i="1"/>
  <c r="Y1013" i="1"/>
  <c r="Y1032" i="1"/>
  <c r="Y1053" i="1"/>
  <c r="I1053" i="1" s="1"/>
  <c r="Y1074" i="1"/>
  <c r="I1074" i="1" s="1"/>
  <c r="Y1095" i="1"/>
  <c r="Y1114" i="1"/>
  <c r="I1114" i="1" s="1"/>
  <c r="Y1133" i="1"/>
  <c r="I1133" i="1" s="1"/>
  <c r="Y1150" i="1"/>
  <c r="Y1169" i="1"/>
  <c r="I1169" i="1" s="1"/>
  <c r="Y1184" i="1"/>
  <c r="Y1198" i="1"/>
  <c r="I1198" i="1" s="1"/>
  <c r="Y1210" i="1"/>
  <c r="Y1222" i="1"/>
  <c r="Y1234" i="1"/>
  <c r="I1234" i="1" s="1"/>
  <c r="Y1246" i="1"/>
  <c r="I1246" i="1" s="1"/>
  <c r="Y1258" i="1"/>
  <c r="Y1270" i="1"/>
  <c r="Y1282" i="1"/>
  <c r="Y1294" i="1"/>
  <c r="I1294" i="1" s="1"/>
  <c r="Y891" i="1"/>
  <c r="Y932" i="1"/>
  <c r="Y972" i="1"/>
  <c r="Y1014" i="1"/>
  <c r="I1014" i="1" s="1"/>
  <c r="Y1035" i="1"/>
  <c r="Y1076" i="1"/>
  <c r="Y1115" i="1"/>
  <c r="Y1151" i="1"/>
  <c r="I1151" i="1" s="1"/>
  <c r="J1151" i="1" s="1"/>
  <c r="K1151" i="1" s="1"/>
  <c r="Y1185" i="1"/>
  <c r="I1185" i="1" s="1"/>
  <c r="Y1211" i="1"/>
  <c r="Y1223" i="1"/>
  <c r="Y1247" i="1"/>
  <c r="I1247" i="1" s="1"/>
  <c r="Y1271" i="1"/>
  <c r="Y1283" i="1"/>
  <c r="Y1284" i="1"/>
  <c r="Y1101" i="1"/>
  <c r="Y1238" i="1"/>
  <c r="I1238" i="1" s="1"/>
  <c r="Y870" i="1"/>
  <c r="I870" i="1" s="1"/>
  <c r="Y910" i="1"/>
  <c r="Y953" i="1"/>
  <c r="I953" i="1" s="1"/>
  <c r="Y993" i="1"/>
  <c r="I993" i="1" s="1"/>
  <c r="Y1054" i="1"/>
  <c r="Y1097" i="1"/>
  <c r="I1097" i="1" s="1"/>
  <c r="J1097" i="1" s="1"/>
  <c r="K1097" i="1" s="1"/>
  <c r="Y1134" i="1"/>
  <c r="I1134" i="1" s="1"/>
  <c r="J1134" i="1" s="1"/>
  <c r="K1134" i="1" s="1"/>
  <c r="Y1170" i="1"/>
  <c r="I1170" i="1" s="1"/>
  <c r="Y1199" i="1"/>
  <c r="Y1235" i="1"/>
  <c r="Y1259" i="1"/>
  <c r="I1259" i="1" s="1"/>
  <c r="Y1295" i="1"/>
  <c r="I1295" i="1" s="1"/>
  <c r="Y1121" i="1"/>
  <c r="Y1262" i="1"/>
  <c r="Y872" i="1"/>
  <c r="I872" i="1" s="1"/>
  <c r="Y893" i="1"/>
  <c r="I893" i="1" s="1"/>
  <c r="Y912" i="1"/>
  <c r="I912" i="1" s="1"/>
  <c r="Y933" i="1"/>
  <c r="Y954" i="1"/>
  <c r="Y975" i="1"/>
  <c r="I975" i="1" s="1"/>
  <c r="Y994" i="1"/>
  <c r="I994" i="1" s="1"/>
  <c r="Y1016" i="1"/>
  <c r="Y1037" i="1"/>
  <c r="I1037" i="1" s="1"/>
  <c r="Y1056" i="1"/>
  <c r="I1056" i="1" s="1"/>
  <c r="Y1077" i="1"/>
  <c r="I1077" i="1" s="1"/>
  <c r="Y1098" i="1"/>
  <c r="Y1116" i="1"/>
  <c r="I1116" i="1" s="1"/>
  <c r="Y1136" i="1"/>
  <c r="Y1152" i="1"/>
  <c r="Y1172" i="1"/>
  <c r="I1172" i="1" s="1"/>
  <c r="Y1186" i="1"/>
  <c r="I1186" i="1" s="1"/>
  <c r="J1186" i="1" s="1"/>
  <c r="K1186" i="1" s="1"/>
  <c r="Y1200" i="1"/>
  <c r="Y1212" i="1"/>
  <c r="Y1224" i="1"/>
  <c r="Y1236" i="1"/>
  <c r="I1236" i="1" s="1"/>
  <c r="Y1248" i="1"/>
  <c r="I1248" i="1" s="1"/>
  <c r="Y1260" i="1"/>
  <c r="Y1272" i="1"/>
  <c r="I1272" i="1" s="1"/>
  <c r="Y1296" i="1"/>
  <c r="I1296" i="1" s="1"/>
  <c r="Y1157" i="1"/>
  <c r="I1157" i="1" s="1"/>
  <c r="J1157" i="1" s="1"/>
  <c r="K1157" i="1" s="1"/>
  <c r="Y1226" i="1"/>
  <c r="Y1298" i="1"/>
  <c r="Y873" i="1"/>
  <c r="I873" i="1" s="1"/>
  <c r="Y894" i="1"/>
  <c r="I894" i="1" s="1"/>
  <c r="Y915" i="1"/>
  <c r="Y934" i="1"/>
  <c r="Y956" i="1"/>
  <c r="I956" i="1" s="1"/>
  <c r="Y977" i="1"/>
  <c r="I977" i="1" s="1"/>
  <c r="Y996" i="1"/>
  <c r="Y1017" i="1"/>
  <c r="Y1038" i="1"/>
  <c r="I1038" i="1" s="1"/>
  <c r="Y1059" i="1"/>
  <c r="I1059" i="1" s="1"/>
  <c r="Y1078" i="1"/>
  <c r="Y1100" i="1"/>
  <c r="I1100" i="1" s="1"/>
  <c r="J1100" i="1" s="1"/>
  <c r="K1100" i="1" s="1"/>
  <c r="Y1119" i="1"/>
  <c r="I1119" i="1" s="1"/>
  <c r="Y1137" i="1"/>
  <c r="I1137" i="1" s="1"/>
  <c r="Y1155" i="1"/>
  <c r="Y1173" i="1"/>
  <c r="I1173" i="1" s="1"/>
  <c r="J1173" i="1" s="1"/>
  <c r="K1173" i="1" s="1"/>
  <c r="Y1187" i="1"/>
  <c r="I1187" i="1" s="1"/>
  <c r="J1187" i="1" s="1"/>
  <c r="K1187" i="1" s="1"/>
  <c r="Y1201" i="1"/>
  <c r="Y1213" i="1"/>
  <c r="Y1225" i="1"/>
  <c r="I1225" i="1" s="1"/>
  <c r="Y1237" i="1"/>
  <c r="I1237" i="1" s="1"/>
  <c r="Y1249" i="1"/>
  <c r="I1249" i="1" s="1"/>
  <c r="Y1261" i="1"/>
  <c r="Y1273" i="1"/>
  <c r="I1273" i="1" s="1"/>
  <c r="Y1285" i="1"/>
  <c r="I1285" i="1" s="1"/>
  <c r="Y1297" i="1"/>
  <c r="I1297" i="1" s="1"/>
  <c r="Y874" i="1"/>
  <c r="Y896" i="1"/>
  <c r="Y917" i="1"/>
  <c r="I917" i="1" s="1"/>
  <c r="Y936" i="1"/>
  <c r="Y957" i="1"/>
  <c r="Y978" i="1"/>
  <c r="Y999" i="1"/>
  <c r="I999" i="1" s="1"/>
  <c r="Y1018" i="1"/>
  <c r="Y1040" i="1"/>
  <c r="Y1061" i="1"/>
  <c r="Y1080" i="1"/>
  <c r="I1080" i="1" s="1"/>
  <c r="Y1188" i="1"/>
  <c r="I1188" i="1" s="1"/>
  <c r="J1188" i="1" s="1"/>
  <c r="K1188" i="1" s="1"/>
  <c r="Y1202" i="1"/>
  <c r="Y1214" i="1"/>
  <c r="Y1286" i="1"/>
  <c r="I1286" i="1" s="1"/>
  <c r="Y442" i="1"/>
  <c r="I442" i="1" s="1"/>
  <c r="Y454" i="1"/>
  <c r="Y466" i="1"/>
  <c r="I466" i="1" s="1"/>
  <c r="Y478" i="1"/>
  <c r="I478" i="1" s="1"/>
  <c r="Y490" i="1"/>
  <c r="I490" i="1" s="1"/>
  <c r="Y502" i="1"/>
  <c r="Y514" i="1"/>
  <c r="Y526" i="1"/>
  <c r="Y538" i="1"/>
  <c r="I538" i="1" s="1"/>
  <c r="Y445" i="1"/>
  <c r="Y457" i="1"/>
  <c r="I457" i="1" s="1"/>
  <c r="Y469" i="1"/>
  <c r="I469" i="1" s="1"/>
  <c r="Y481" i="1"/>
  <c r="Y493" i="1"/>
  <c r="I493" i="1" s="1"/>
  <c r="Y505" i="1"/>
  <c r="Y517" i="1"/>
  <c r="I517" i="1" s="1"/>
  <c r="Y529" i="1"/>
  <c r="Y541" i="1"/>
  <c r="Y553" i="1"/>
  <c r="I553" i="1" s="1"/>
  <c r="J553" i="1" s="1"/>
  <c r="K553" i="1" s="1"/>
  <c r="Y565" i="1"/>
  <c r="I565" i="1" s="1"/>
  <c r="Y577" i="1"/>
  <c r="Y589" i="1"/>
  <c r="Y601" i="1"/>
  <c r="Y613" i="1"/>
  <c r="Y435" i="1"/>
  <c r="I435" i="1" s="1"/>
  <c r="Y447" i="1"/>
  <c r="Y459" i="1"/>
  <c r="Y471" i="1"/>
  <c r="I471" i="1" s="1"/>
  <c r="Y483" i="1"/>
  <c r="I483" i="1" s="1"/>
  <c r="Y495" i="1"/>
  <c r="Y507" i="1"/>
  <c r="Y519" i="1"/>
  <c r="I519" i="1" s="1"/>
  <c r="Y531" i="1"/>
  <c r="Y543" i="1"/>
  <c r="Y555" i="1"/>
  <c r="Y567" i="1"/>
  <c r="I567" i="1" s="1"/>
  <c r="J567" i="1" s="1"/>
  <c r="K567" i="1" s="1"/>
  <c r="Y579" i="1"/>
  <c r="I579" i="1" s="1"/>
  <c r="J579" i="1" s="1"/>
  <c r="K579" i="1" s="1"/>
  <c r="Y591" i="1"/>
  <c r="I591" i="1" s="1"/>
  <c r="J591" i="1" s="1"/>
  <c r="K591" i="1" s="1"/>
  <c r="Y603" i="1"/>
  <c r="Y615" i="1"/>
  <c r="I615" i="1" s="1"/>
  <c r="J615" i="1" s="1"/>
  <c r="K615" i="1" s="1"/>
  <c r="Y450" i="1"/>
  <c r="I450" i="1" s="1"/>
  <c r="Y465" i="1"/>
  <c r="I465" i="1" s="1"/>
  <c r="Y482" i="1"/>
  <c r="I482" i="1" s="1"/>
  <c r="Y498" i="1"/>
  <c r="I498" i="1" s="1"/>
  <c r="Y513" i="1"/>
  <c r="Y530" i="1"/>
  <c r="Y546" i="1"/>
  <c r="Y560" i="1"/>
  <c r="I560" i="1" s="1"/>
  <c r="J560" i="1" s="1"/>
  <c r="K560" i="1" s="1"/>
  <c r="Y574" i="1"/>
  <c r="I574" i="1" s="1"/>
  <c r="Y588" i="1"/>
  <c r="Y604" i="1"/>
  <c r="I604" i="1" s="1"/>
  <c r="Y618" i="1"/>
  <c r="I618" i="1" s="1"/>
  <c r="J618" i="1" s="1"/>
  <c r="K618" i="1" s="1"/>
  <c r="Y630" i="1"/>
  <c r="I630" i="1" s="1"/>
  <c r="Y642" i="1"/>
  <c r="Y654" i="1"/>
  <c r="I654" i="1" s="1"/>
  <c r="Y666" i="1"/>
  <c r="I666" i="1" s="1"/>
  <c r="J666" i="1" s="1"/>
  <c r="K666" i="1" s="1"/>
  <c r="Y678" i="1"/>
  <c r="I678" i="1" s="1"/>
  <c r="Y690" i="1"/>
  <c r="I690" i="1" s="1"/>
  <c r="Y702" i="1"/>
  <c r="Y714" i="1"/>
  <c r="I714" i="1" s="1"/>
  <c r="J714" i="1" s="1"/>
  <c r="K714" i="1" s="1"/>
  <c r="Y726" i="1"/>
  <c r="I726" i="1" s="1"/>
  <c r="J726" i="1" s="1"/>
  <c r="K726" i="1" s="1"/>
  <c r="Y738" i="1"/>
  <c r="Y750" i="1"/>
  <c r="Y762" i="1"/>
  <c r="I762" i="1" s="1"/>
  <c r="Y774" i="1"/>
  <c r="Y786" i="1"/>
  <c r="I786" i="1" s="1"/>
  <c r="Y798" i="1"/>
  <c r="Y810" i="1"/>
  <c r="I810" i="1" s="1"/>
  <c r="Y822" i="1"/>
  <c r="I822" i="1" s="1"/>
  <c r="Y436" i="1"/>
  <c r="I436" i="1" s="1"/>
  <c r="Y451" i="1"/>
  <c r="Y467" i="1"/>
  <c r="I467" i="1" s="1"/>
  <c r="Y484" i="1"/>
  <c r="Y499" i="1"/>
  <c r="Y515" i="1"/>
  <c r="Y532" i="1"/>
  <c r="I532" i="1" s="1"/>
  <c r="Y547" i="1"/>
  <c r="I547" i="1" s="1"/>
  <c r="Y561" i="1"/>
  <c r="Y575" i="1"/>
  <c r="I575" i="1" s="1"/>
  <c r="Y590" i="1"/>
  <c r="I590" i="1" s="1"/>
  <c r="J590" i="1" s="1"/>
  <c r="K590" i="1" s="1"/>
  <c r="Y605" i="1"/>
  <c r="I605" i="1" s="1"/>
  <c r="Y619" i="1"/>
  <c r="Y631" i="1"/>
  <c r="I631" i="1" s="1"/>
  <c r="Y643" i="1"/>
  <c r="I643" i="1" s="1"/>
  <c r="Y655" i="1"/>
  <c r="Y667" i="1"/>
  <c r="Y679" i="1"/>
  <c r="I679" i="1" s="1"/>
  <c r="Y691" i="1"/>
  <c r="I691" i="1" s="1"/>
  <c r="J691" i="1" s="1"/>
  <c r="K691" i="1" s="1"/>
  <c r="Y703" i="1"/>
  <c r="Y715" i="1"/>
  <c r="Y727" i="1"/>
  <c r="Y739" i="1"/>
  <c r="I739" i="1" s="1"/>
  <c r="Y751" i="1"/>
  <c r="Y763" i="1"/>
  <c r="Y775" i="1"/>
  <c r="Y787" i="1"/>
  <c r="I787" i="1" s="1"/>
  <c r="Y799" i="1"/>
  <c r="Y811" i="1"/>
  <c r="I811" i="1" s="1"/>
  <c r="Y823" i="1"/>
  <c r="Y835" i="1"/>
  <c r="I835" i="1" s="1"/>
  <c r="Y847" i="1"/>
  <c r="I847" i="1" s="1"/>
  <c r="Y859" i="1"/>
  <c r="Y437" i="1"/>
  <c r="Y452" i="1"/>
  <c r="I452" i="1" s="1"/>
  <c r="Y468" i="1"/>
  <c r="I468" i="1" s="1"/>
  <c r="Y485" i="1"/>
  <c r="I485" i="1" s="1"/>
  <c r="Y500" i="1"/>
  <c r="I500" i="1" s="1"/>
  <c r="Y516" i="1"/>
  <c r="I516" i="1" s="1"/>
  <c r="Y533" i="1"/>
  <c r="Y548" i="1"/>
  <c r="Y562" i="1"/>
  <c r="Y576" i="1"/>
  <c r="I576" i="1" s="1"/>
  <c r="Y592" i="1"/>
  <c r="Y606" i="1"/>
  <c r="Y620" i="1"/>
  <c r="Y632" i="1"/>
  <c r="I632" i="1" s="1"/>
  <c r="Y644" i="1"/>
  <c r="I644" i="1" s="1"/>
  <c r="J644" i="1" s="1"/>
  <c r="K644" i="1" s="1"/>
  <c r="Y656" i="1"/>
  <c r="I656" i="1" s="1"/>
  <c r="Y438" i="1"/>
  <c r="Y453" i="1"/>
  <c r="I453" i="1" s="1"/>
  <c r="Y470" i="1"/>
  <c r="Y486" i="1"/>
  <c r="Y501" i="1"/>
  <c r="Y518" i="1"/>
  <c r="I518" i="1" s="1"/>
  <c r="Y534" i="1"/>
  <c r="Y549" i="1"/>
  <c r="Y563" i="1"/>
  <c r="I563" i="1" s="1"/>
  <c r="Y578" i="1"/>
  <c r="I578" i="1" s="1"/>
  <c r="Y593" i="1"/>
  <c r="I593" i="1" s="1"/>
  <c r="J593" i="1" s="1"/>
  <c r="K593" i="1" s="1"/>
  <c r="Y607" i="1"/>
  <c r="Y621" i="1"/>
  <c r="Y633" i="1"/>
  <c r="I633" i="1" s="1"/>
  <c r="J633" i="1" s="1"/>
  <c r="K633" i="1" s="1"/>
  <c r="Y439" i="1"/>
  <c r="Y455" i="1"/>
  <c r="I455" i="1" s="1"/>
  <c r="Y472" i="1"/>
  <c r="I472" i="1" s="1"/>
  <c r="Y487" i="1"/>
  <c r="I487" i="1" s="1"/>
  <c r="Y503" i="1"/>
  <c r="Y520" i="1"/>
  <c r="Y535" i="1"/>
  <c r="Y550" i="1"/>
  <c r="Y564" i="1"/>
  <c r="Y580" i="1"/>
  <c r="I580" i="1" s="1"/>
  <c r="J580" i="1" s="1"/>
  <c r="K580" i="1" s="1"/>
  <c r="Y594" i="1"/>
  <c r="I594" i="1" s="1"/>
  <c r="Y608" i="1"/>
  <c r="I608" i="1" s="1"/>
  <c r="Y622" i="1"/>
  <c r="Y634" i="1"/>
  <c r="Y646" i="1"/>
  <c r="Y440" i="1"/>
  <c r="I440" i="1" s="1"/>
  <c r="Y456" i="1"/>
  <c r="Y473" i="1"/>
  <c r="Y488" i="1"/>
  <c r="Y504" i="1"/>
  <c r="I504" i="1" s="1"/>
  <c r="Y521" i="1"/>
  <c r="I521" i="1" s="1"/>
  <c r="Y536" i="1"/>
  <c r="I536" i="1" s="1"/>
  <c r="Y551" i="1"/>
  <c r="Y566" i="1"/>
  <c r="I566" i="1" s="1"/>
  <c r="J566" i="1" s="1"/>
  <c r="K566" i="1" s="1"/>
  <c r="Y581" i="1"/>
  <c r="I581" i="1" s="1"/>
  <c r="J581" i="1" s="1"/>
  <c r="K581" i="1" s="1"/>
  <c r="Y595" i="1"/>
  <c r="Y609" i="1"/>
  <c r="Y623" i="1"/>
  <c r="I623" i="1" s="1"/>
  <c r="Y635" i="1"/>
  <c r="Y647" i="1"/>
  <c r="Y659" i="1"/>
  <c r="I659" i="1" s="1"/>
  <c r="Y671" i="1"/>
  <c r="I671" i="1" s="1"/>
  <c r="J671" i="1" s="1"/>
  <c r="K671" i="1" s="1"/>
  <c r="Y683" i="1"/>
  <c r="Y695" i="1"/>
  <c r="Y707" i="1"/>
  <c r="I707" i="1" s="1"/>
  <c r="Y719" i="1"/>
  <c r="I719" i="1" s="1"/>
  <c r="J719" i="1" s="1"/>
  <c r="K719" i="1" s="1"/>
  <c r="Y731" i="1"/>
  <c r="Y743" i="1"/>
  <c r="Y755" i="1"/>
  <c r="I755" i="1" s="1"/>
  <c r="Y767" i="1"/>
  <c r="I767" i="1" s="1"/>
  <c r="Y779" i="1"/>
  <c r="Y791" i="1"/>
  <c r="I791" i="1" s="1"/>
  <c r="Y803" i="1"/>
  <c r="Y815" i="1"/>
  <c r="I815" i="1" s="1"/>
  <c r="Y827" i="1"/>
  <c r="I827" i="1" s="1"/>
  <c r="Y839" i="1"/>
  <c r="Y851" i="1"/>
  <c r="I851" i="1" s="1"/>
  <c r="Y863" i="1"/>
  <c r="I863" i="1" s="1"/>
  <c r="Y441" i="1"/>
  <c r="I441" i="1" s="1"/>
  <c r="Y458" i="1"/>
  <c r="Y474" i="1"/>
  <c r="Y489" i="1"/>
  <c r="I489" i="1" s="1"/>
  <c r="Y506" i="1"/>
  <c r="Y522" i="1"/>
  <c r="I522" i="1" s="1"/>
  <c r="Y537" i="1"/>
  <c r="Y552" i="1"/>
  <c r="I552" i="1" s="1"/>
  <c r="Y568" i="1"/>
  <c r="I568" i="1" s="1"/>
  <c r="J568" i="1" s="1"/>
  <c r="K568" i="1" s="1"/>
  <c r="Y582" i="1"/>
  <c r="I582" i="1" s="1"/>
  <c r="Y596" i="1"/>
  <c r="Y610" i="1"/>
  <c r="I610" i="1" s="1"/>
  <c r="J610" i="1" s="1"/>
  <c r="K610" i="1" s="1"/>
  <c r="Y624" i="1"/>
  <c r="I624" i="1" s="1"/>
  <c r="Y636" i="1"/>
  <c r="I636" i="1" s="1"/>
  <c r="Y648" i="1"/>
  <c r="I648" i="1" s="1"/>
  <c r="J648" i="1" s="1"/>
  <c r="K648" i="1" s="1"/>
  <c r="Y660" i="1"/>
  <c r="I660" i="1" s="1"/>
  <c r="J660" i="1" s="1"/>
  <c r="K660" i="1" s="1"/>
  <c r="Y672" i="1"/>
  <c r="I672" i="1" s="1"/>
  <c r="Y684" i="1"/>
  <c r="I684" i="1" s="1"/>
  <c r="Y696" i="1"/>
  <c r="Y708" i="1"/>
  <c r="Y720" i="1"/>
  <c r="Y732" i="1"/>
  <c r="I732" i="1" s="1"/>
  <c r="Y744" i="1"/>
  <c r="Y756" i="1"/>
  <c r="I756" i="1" s="1"/>
  <c r="J756" i="1" s="1"/>
  <c r="K756" i="1" s="1"/>
  <c r="Y768" i="1"/>
  <c r="I768" i="1" s="1"/>
  <c r="Y780" i="1"/>
  <c r="I780" i="1" s="1"/>
  <c r="Y792" i="1"/>
  <c r="Y804" i="1"/>
  <c r="I804" i="1" s="1"/>
  <c r="Y816" i="1"/>
  <c r="I816" i="1" s="1"/>
  <c r="Y828" i="1"/>
  <c r="I828" i="1" s="1"/>
  <c r="Y443" i="1"/>
  <c r="Y460" i="1"/>
  <c r="Y475" i="1"/>
  <c r="I475" i="1" s="1"/>
  <c r="Y491" i="1"/>
  <c r="Y508" i="1"/>
  <c r="Y523" i="1"/>
  <c r="I523" i="1" s="1"/>
  <c r="Y539" i="1"/>
  <c r="I539" i="1" s="1"/>
  <c r="Y554" i="1"/>
  <c r="Y569" i="1"/>
  <c r="Y583" i="1"/>
  <c r="I583" i="1" s="1"/>
  <c r="Y597" i="1"/>
  <c r="I597" i="1" s="1"/>
  <c r="Y611" i="1"/>
  <c r="I611" i="1" s="1"/>
  <c r="Y625" i="1"/>
  <c r="Y637" i="1"/>
  <c r="I637" i="1" s="1"/>
  <c r="Y649" i="1"/>
  <c r="Y661" i="1"/>
  <c r="Y673" i="1"/>
  <c r="Y685" i="1"/>
  <c r="I685" i="1" s="1"/>
  <c r="Y697" i="1"/>
  <c r="I697" i="1" s="1"/>
  <c r="J697" i="1" s="1"/>
  <c r="K697" i="1" s="1"/>
  <c r="Y709" i="1"/>
  <c r="Y721" i="1"/>
  <c r="I721" i="1" s="1"/>
  <c r="J721" i="1" s="1"/>
  <c r="K721" i="1" s="1"/>
  <c r="Y733" i="1"/>
  <c r="I733" i="1" s="1"/>
  <c r="Y745" i="1"/>
  <c r="Y757" i="1"/>
  <c r="I757" i="1" s="1"/>
  <c r="Y769" i="1"/>
  <c r="Y781" i="1"/>
  <c r="I781" i="1" s="1"/>
  <c r="Y793" i="1"/>
  <c r="Y805" i="1"/>
  <c r="Y817" i="1"/>
  <c r="Y829" i="1"/>
  <c r="I829" i="1" s="1"/>
  <c r="Y841" i="1"/>
  <c r="I841" i="1" s="1"/>
  <c r="Y853" i="1"/>
  <c r="I853" i="1" s="1"/>
  <c r="Y865" i="1"/>
  <c r="Y444" i="1"/>
  <c r="I444" i="1" s="1"/>
  <c r="Y461" i="1"/>
  <c r="I461" i="1" s="1"/>
  <c r="Y476" i="1"/>
  <c r="Y492" i="1"/>
  <c r="I492" i="1" s="1"/>
  <c r="Y509" i="1"/>
  <c r="I509" i="1" s="1"/>
  <c r="Y524" i="1"/>
  <c r="I524" i="1" s="1"/>
  <c r="Y540" i="1"/>
  <c r="I540" i="1" s="1"/>
  <c r="Y556" i="1"/>
  <c r="Y570" i="1"/>
  <c r="I570" i="1" s="1"/>
  <c r="Y584" i="1"/>
  <c r="Y598" i="1"/>
  <c r="Y612" i="1"/>
  <c r="Y626" i="1"/>
  <c r="I626" i="1" s="1"/>
  <c r="Y638" i="1"/>
  <c r="I638" i="1" s="1"/>
  <c r="J638" i="1" s="1"/>
  <c r="K638" i="1" s="1"/>
  <c r="Y650" i="1"/>
  <c r="Y662" i="1"/>
  <c r="Y674" i="1"/>
  <c r="I674" i="1" s="1"/>
  <c r="Y686" i="1"/>
  <c r="I686" i="1" s="1"/>
  <c r="Y698" i="1"/>
  <c r="I698" i="1" s="1"/>
  <c r="J698" i="1" s="1"/>
  <c r="K698" i="1" s="1"/>
  <c r="Y710" i="1"/>
  <c r="Y722" i="1"/>
  <c r="I722" i="1" s="1"/>
  <c r="Y734" i="1"/>
  <c r="I734" i="1" s="1"/>
  <c r="Y746" i="1"/>
  <c r="I746" i="1" s="1"/>
  <c r="J746" i="1" s="1"/>
  <c r="K746" i="1" s="1"/>
  <c r="Y758" i="1"/>
  <c r="Y770" i="1"/>
  <c r="I770" i="1" s="1"/>
  <c r="Y782" i="1"/>
  <c r="I782" i="1" s="1"/>
  <c r="Y794" i="1"/>
  <c r="I794" i="1" s="1"/>
  <c r="Y806" i="1"/>
  <c r="Y818" i="1"/>
  <c r="I818" i="1" s="1"/>
  <c r="Y830" i="1"/>
  <c r="I830" i="1" s="1"/>
  <c r="Y842" i="1"/>
  <c r="I842" i="1" s="1"/>
  <c r="Y854" i="1"/>
  <c r="Y866" i="1"/>
  <c r="I866" i="1" s="1"/>
  <c r="Y446" i="1"/>
  <c r="I446" i="1" s="1"/>
  <c r="Y462" i="1"/>
  <c r="Y477" i="1"/>
  <c r="Y494" i="1"/>
  <c r="I494" i="1" s="1"/>
  <c r="Y510" i="1"/>
  <c r="I510" i="1" s="1"/>
  <c r="Y525" i="1"/>
  <c r="Y542" i="1"/>
  <c r="I542" i="1" s="1"/>
  <c r="Y557" i="1"/>
  <c r="I557" i="1" s="1"/>
  <c r="Y571" i="1"/>
  <c r="I571" i="1" s="1"/>
  <c r="Y585" i="1"/>
  <c r="Y599" i="1"/>
  <c r="Y614" i="1"/>
  <c r="I614" i="1" s="1"/>
  <c r="J614" i="1" s="1"/>
  <c r="K614" i="1" s="1"/>
  <c r="Y627" i="1"/>
  <c r="I627" i="1" s="1"/>
  <c r="Y639" i="1"/>
  <c r="I639" i="1" s="1"/>
  <c r="Y651" i="1"/>
  <c r="Y663" i="1"/>
  <c r="I663" i="1" s="1"/>
  <c r="J663" i="1" s="1"/>
  <c r="K663" i="1" s="1"/>
  <c r="Y448" i="1"/>
  <c r="I448" i="1" s="1"/>
  <c r="Y463" i="1"/>
  <c r="I463" i="1" s="1"/>
  <c r="Y479" i="1"/>
  <c r="Y496" i="1"/>
  <c r="I496" i="1" s="1"/>
  <c r="Y511" i="1"/>
  <c r="I511" i="1" s="1"/>
  <c r="Y527" i="1"/>
  <c r="Y544" i="1"/>
  <c r="I544" i="1" s="1"/>
  <c r="Y558" i="1"/>
  <c r="I558" i="1" s="1"/>
  <c r="J558" i="1" s="1"/>
  <c r="K558" i="1" s="1"/>
  <c r="Y572" i="1"/>
  <c r="I572" i="1" s="1"/>
  <c r="Y586" i="1"/>
  <c r="Y600" i="1"/>
  <c r="I600" i="1" s="1"/>
  <c r="Y616" i="1"/>
  <c r="I616" i="1" s="1"/>
  <c r="J616" i="1" s="1"/>
  <c r="K616" i="1" s="1"/>
  <c r="Y628" i="1"/>
  <c r="I628" i="1" s="1"/>
  <c r="Y640" i="1"/>
  <c r="I640" i="1" s="1"/>
  <c r="Y652" i="1"/>
  <c r="I652" i="1" s="1"/>
  <c r="Y664" i="1"/>
  <c r="I664" i="1" s="1"/>
  <c r="Y676" i="1"/>
  <c r="Y688" i="1"/>
  <c r="Y700" i="1"/>
  <c r="I700" i="1" s="1"/>
  <c r="Y712" i="1"/>
  <c r="Y724" i="1"/>
  <c r="Y736" i="1"/>
  <c r="I736" i="1" s="1"/>
  <c r="Y748" i="1"/>
  <c r="Y760" i="1"/>
  <c r="I760" i="1" s="1"/>
  <c r="Y772" i="1"/>
  <c r="I772" i="1" s="1"/>
  <c r="Y784" i="1"/>
  <c r="Y796" i="1"/>
  <c r="Y808" i="1"/>
  <c r="I808" i="1" s="1"/>
  <c r="Y820" i="1"/>
  <c r="Y832" i="1"/>
  <c r="Y844" i="1"/>
  <c r="I844" i="1" s="1"/>
  <c r="Y856" i="1"/>
  <c r="I856" i="1" s="1"/>
  <c r="Y545" i="1"/>
  <c r="I545" i="1" s="1"/>
  <c r="Y665" i="1"/>
  <c r="Y693" i="1"/>
  <c r="Y723" i="1"/>
  <c r="I723" i="1" s="1"/>
  <c r="J723" i="1" s="1"/>
  <c r="K723" i="1" s="1"/>
  <c r="Y752" i="1"/>
  <c r="Y778" i="1"/>
  <c r="Y809" i="1"/>
  <c r="Y836" i="1"/>
  <c r="I836" i="1" s="1"/>
  <c r="Y857" i="1"/>
  <c r="Y559" i="1"/>
  <c r="Y668" i="1"/>
  <c r="I668" i="1" s="1"/>
  <c r="J668" i="1" s="1"/>
  <c r="K668" i="1" s="1"/>
  <c r="Y694" i="1"/>
  <c r="I694" i="1" s="1"/>
  <c r="J694" i="1" s="1"/>
  <c r="K694" i="1" s="1"/>
  <c r="Y725" i="1"/>
  <c r="I725" i="1" s="1"/>
  <c r="J725" i="1" s="1"/>
  <c r="K725" i="1" s="1"/>
  <c r="Y753" i="1"/>
  <c r="I753" i="1" s="1"/>
  <c r="J753" i="1" s="1"/>
  <c r="K753" i="1" s="1"/>
  <c r="Y783" i="1"/>
  <c r="Y812" i="1"/>
  <c r="I812" i="1" s="1"/>
  <c r="Y837" i="1"/>
  <c r="Y858" i="1"/>
  <c r="I858" i="1" s="1"/>
  <c r="Y573" i="1"/>
  <c r="I573" i="1" s="1"/>
  <c r="Y669" i="1"/>
  <c r="Y699" i="1"/>
  <c r="I699" i="1" s="1"/>
  <c r="Y728" i="1"/>
  <c r="Y754" i="1"/>
  <c r="Y785" i="1"/>
  <c r="I785" i="1" s="1"/>
  <c r="Y813" i="1"/>
  <c r="Y838" i="1"/>
  <c r="I838" i="1" s="1"/>
  <c r="Y860" i="1"/>
  <c r="I860" i="1" s="1"/>
  <c r="Y587" i="1"/>
  <c r="I587" i="1" s="1"/>
  <c r="Y670" i="1"/>
  <c r="I670" i="1" s="1"/>
  <c r="J670" i="1" s="1"/>
  <c r="K670" i="1" s="1"/>
  <c r="Y701" i="1"/>
  <c r="Y729" i="1"/>
  <c r="Y759" i="1"/>
  <c r="I759" i="1" s="1"/>
  <c r="Y788" i="1"/>
  <c r="I788" i="1" s="1"/>
  <c r="Y814" i="1"/>
  <c r="I814" i="1" s="1"/>
  <c r="Y840" i="1"/>
  <c r="Y861" i="1"/>
  <c r="I861" i="1" s="1"/>
  <c r="Y602" i="1"/>
  <c r="I602" i="1" s="1"/>
  <c r="Y675" i="1"/>
  <c r="Y704" i="1"/>
  <c r="I704" i="1" s="1"/>
  <c r="Y730" i="1"/>
  <c r="I730" i="1" s="1"/>
  <c r="J730" i="1" s="1"/>
  <c r="K730" i="1" s="1"/>
  <c r="Y761" i="1"/>
  <c r="Y789" i="1"/>
  <c r="Y819" i="1"/>
  <c r="I819" i="1" s="1"/>
  <c r="Y843" i="1"/>
  <c r="I843" i="1" s="1"/>
  <c r="Y862" i="1"/>
  <c r="I862" i="1" s="1"/>
  <c r="Y617" i="1"/>
  <c r="I617" i="1" s="1"/>
  <c r="J617" i="1" s="1"/>
  <c r="K617" i="1" s="1"/>
  <c r="Y677" i="1"/>
  <c r="Y705" i="1"/>
  <c r="I705" i="1" s="1"/>
  <c r="Y735" i="1"/>
  <c r="I735" i="1" s="1"/>
  <c r="Y764" i="1"/>
  <c r="I764" i="1" s="1"/>
  <c r="Y790" i="1"/>
  <c r="I790" i="1" s="1"/>
  <c r="Y821" i="1"/>
  <c r="I821" i="1" s="1"/>
  <c r="Y845" i="1"/>
  <c r="I845" i="1" s="1"/>
  <c r="Y864" i="1"/>
  <c r="Y449" i="1"/>
  <c r="Y629" i="1"/>
  <c r="I629" i="1" s="1"/>
  <c r="Y680" i="1"/>
  <c r="Y706" i="1"/>
  <c r="I706" i="1" s="1"/>
  <c r="Y737" i="1"/>
  <c r="I737" i="1" s="1"/>
  <c r="Y765" i="1"/>
  <c r="I765" i="1" s="1"/>
  <c r="Y795" i="1"/>
  <c r="I795" i="1" s="1"/>
  <c r="Y824" i="1"/>
  <c r="Y846" i="1"/>
  <c r="I846" i="1" s="1"/>
  <c r="Y464" i="1"/>
  <c r="I464" i="1" s="1"/>
  <c r="Y641" i="1"/>
  <c r="I641" i="1" s="1"/>
  <c r="J641" i="1" s="1"/>
  <c r="K641" i="1" s="1"/>
  <c r="Y681" i="1"/>
  <c r="I681" i="1" s="1"/>
  <c r="Y711" i="1"/>
  <c r="Y740" i="1"/>
  <c r="I740" i="1" s="1"/>
  <c r="Y766" i="1"/>
  <c r="I766" i="1" s="1"/>
  <c r="Y797" i="1"/>
  <c r="I797" i="1" s="1"/>
  <c r="Y825" i="1"/>
  <c r="Y848" i="1"/>
  <c r="I848" i="1" s="1"/>
  <c r="Y771" i="1"/>
  <c r="Y480" i="1"/>
  <c r="I480" i="1" s="1"/>
  <c r="Y645" i="1"/>
  <c r="Y682" i="1"/>
  <c r="I682" i="1" s="1"/>
  <c r="Y713" i="1"/>
  <c r="I713" i="1" s="1"/>
  <c r="Y741" i="1"/>
  <c r="Y800" i="1"/>
  <c r="I800" i="1" s="1"/>
  <c r="Y826" i="1"/>
  <c r="I826" i="1" s="1"/>
  <c r="Y849" i="1"/>
  <c r="I849" i="1" s="1"/>
  <c r="Y497" i="1"/>
  <c r="I497" i="1" s="1"/>
  <c r="Y653" i="1"/>
  <c r="I653" i="1" s="1"/>
  <c r="Y687" i="1"/>
  <c r="I687" i="1" s="1"/>
  <c r="J687" i="1" s="1"/>
  <c r="K687" i="1" s="1"/>
  <c r="Y716" i="1"/>
  <c r="I716" i="1" s="1"/>
  <c r="J716" i="1" s="1"/>
  <c r="K716" i="1" s="1"/>
  <c r="Y742" i="1"/>
  <c r="Y773" i="1"/>
  <c r="I773" i="1" s="1"/>
  <c r="Y801" i="1"/>
  <c r="I801" i="1" s="1"/>
  <c r="Y831" i="1"/>
  <c r="Y850" i="1"/>
  <c r="Y512" i="1"/>
  <c r="Y657" i="1"/>
  <c r="I657" i="1" s="1"/>
  <c r="Y689" i="1"/>
  <c r="Y717" i="1"/>
  <c r="I717" i="1" s="1"/>
  <c r="Y747" i="1"/>
  <c r="Y776" i="1"/>
  <c r="I776" i="1" s="1"/>
  <c r="Y802" i="1"/>
  <c r="I802" i="1" s="1"/>
  <c r="Y833" i="1"/>
  <c r="Y852" i="1"/>
  <c r="Y528" i="1"/>
  <c r="I528" i="1" s="1"/>
  <c r="Y658" i="1"/>
  <c r="Y692" i="1"/>
  <c r="Y718" i="1"/>
  <c r="Y749" i="1"/>
  <c r="I749" i="1" s="1"/>
  <c r="Y777" i="1"/>
  <c r="I777" i="1" s="1"/>
  <c r="Y807" i="1"/>
  <c r="Y834" i="1"/>
  <c r="I834" i="1" s="1"/>
  <c r="Y855" i="1"/>
  <c r="I855" i="1" s="1"/>
  <c r="I712" i="1" l="1"/>
  <c r="J712" i="1" s="1"/>
  <c r="K712" i="1" s="1"/>
  <c r="J453" i="1"/>
  <c r="K453" i="1" s="1"/>
  <c r="I613" i="1"/>
  <c r="J469" i="1"/>
  <c r="K469" i="1" s="1"/>
  <c r="I1101" i="1"/>
  <c r="I970" i="1"/>
  <c r="I867" i="1"/>
  <c r="J867" i="1" s="1"/>
  <c r="K867" i="1" s="1"/>
  <c r="I885" i="1"/>
  <c r="I960" i="1"/>
  <c r="I1153" i="1"/>
  <c r="I959" i="1"/>
  <c r="I1320" i="1"/>
  <c r="I1487" i="1"/>
  <c r="I1522" i="1"/>
  <c r="I1378" i="1"/>
  <c r="I1373" i="1"/>
  <c r="I3" i="1"/>
  <c r="I143" i="1"/>
  <c r="I398" i="1"/>
  <c r="J398" i="1" s="1"/>
  <c r="K398" i="1" s="1"/>
  <c r="I348" i="1"/>
  <c r="I299" i="1"/>
  <c r="J299" i="1" s="1"/>
  <c r="K299" i="1" s="1"/>
  <c r="I249" i="1"/>
  <c r="I175" i="1"/>
  <c r="J175" i="1" s="1"/>
  <c r="K175" i="1" s="1"/>
  <c r="I170" i="1"/>
  <c r="J170" i="1" s="1"/>
  <c r="K170" i="1" s="1"/>
  <c r="I307" i="1"/>
  <c r="I40" i="1"/>
  <c r="J40" i="1" s="1"/>
  <c r="K40" i="1" s="1"/>
  <c r="I258" i="1"/>
  <c r="J258" i="1" s="1"/>
  <c r="K258" i="1" s="1"/>
  <c r="I62" i="1"/>
  <c r="I20" i="1"/>
  <c r="I29" i="1"/>
  <c r="J29" i="1" s="1"/>
  <c r="K29" i="1" s="1"/>
  <c r="H36" i="1"/>
  <c r="H408" i="1"/>
  <c r="H24" i="1"/>
  <c r="H109" i="1"/>
  <c r="H61" i="1"/>
  <c r="H11" i="1"/>
  <c r="H106" i="1"/>
  <c r="H58" i="1"/>
  <c r="H387" i="1"/>
  <c r="H99" i="1"/>
  <c r="H51" i="1"/>
  <c r="H564" i="1"/>
  <c r="H760" i="1"/>
  <c r="J760" i="1" s="1"/>
  <c r="K760" i="1" s="1"/>
  <c r="H572" i="1"/>
  <c r="H853" i="1"/>
  <c r="H805" i="1"/>
  <c r="H709" i="1"/>
  <c r="H613" i="1"/>
  <c r="H565" i="1"/>
  <c r="H517" i="1"/>
  <c r="H469" i="1"/>
  <c r="H710" i="1"/>
  <c r="H851" i="1"/>
  <c r="J851" i="1" s="1"/>
  <c r="K851" i="1" s="1"/>
  <c r="H803" i="1"/>
  <c r="H707" i="1"/>
  <c r="H611" i="1"/>
  <c r="H515" i="1"/>
  <c r="H1019" i="1"/>
  <c r="H1028" i="1"/>
  <c r="H1093" i="1"/>
  <c r="J844" i="1"/>
  <c r="K844" i="1" s="1"/>
  <c r="J457" i="1"/>
  <c r="K457" i="1" s="1"/>
  <c r="H606" i="1"/>
  <c r="H1099" i="1"/>
  <c r="J1099" i="1" s="1"/>
  <c r="K1099" i="1" s="1"/>
  <c r="H1181" i="1"/>
  <c r="H1538" i="1"/>
  <c r="J521" i="1"/>
  <c r="K521" i="1" s="1"/>
  <c r="J1518" i="1"/>
  <c r="K1518" i="1" s="1"/>
  <c r="I251" i="1"/>
  <c r="J251" i="1" s="1"/>
  <c r="K251" i="1" s="1"/>
  <c r="I191" i="1"/>
  <c r="J191" i="1" s="1"/>
  <c r="K191" i="1" s="1"/>
  <c r="I382" i="1"/>
  <c r="J382" i="1" s="1"/>
  <c r="K382" i="1" s="1"/>
  <c r="I94" i="1"/>
  <c r="I91" i="1"/>
  <c r="J91" i="1" s="1"/>
  <c r="K91" i="1" s="1"/>
  <c r="I18" i="1"/>
  <c r="H505" i="1"/>
  <c r="H457" i="1"/>
  <c r="H503" i="1"/>
  <c r="H455" i="1"/>
  <c r="H899" i="1"/>
  <c r="H1004" i="1"/>
  <c r="H908" i="1"/>
  <c r="H1295" i="1"/>
  <c r="H1199" i="1"/>
  <c r="H1007" i="1"/>
  <c r="J1007" i="1" s="1"/>
  <c r="K1007" i="1" s="1"/>
  <c r="H1081" i="1"/>
  <c r="H985" i="1"/>
  <c r="H1486" i="1"/>
  <c r="H1455" i="1"/>
  <c r="H1407" i="1"/>
  <c r="H1492" i="1"/>
  <c r="J1492" i="1" s="1"/>
  <c r="K1492" i="1" s="1"/>
  <c r="H1348" i="1"/>
  <c r="J1348" i="1" s="1"/>
  <c r="K1348" i="1" s="1"/>
  <c r="H1322" i="1"/>
  <c r="I708" i="1"/>
  <c r="J708" i="1" s="1"/>
  <c r="K708" i="1" s="1"/>
  <c r="J504" i="1"/>
  <c r="K504" i="1" s="1"/>
  <c r="I550" i="1"/>
  <c r="J550" i="1" s="1"/>
  <c r="K550" i="1" s="1"/>
  <c r="J632" i="1"/>
  <c r="K632" i="1" s="1"/>
  <c r="J565" i="1"/>
  <c r="K565" i="1" s="1"/>
  <c r="I526" i="1"/>
  <c r="I954" i="1"/>
  <c r="I1068" i="1"/>
  <c r="J1068" i="1" s="1"/>
  <c r="K1068" i="1" s="1"/>
  <c r="I1266" i="1"/>
  <c r="I1107" i="1"/>
  <c r="I955" i="1"/>
  <c r="I1346" i="1"/>
  <c r="I1451" i="1"/>
  <c r="J1538" i="1"/>
  <c r="K1538" i="1" s="1"/>
  <c r="I1300" i="1"/>
  <c r="I124" i="1"/>
  <c r="J124" i="1" s="1"/>
  <c r="K124" i="1" s="1"/>
  <c r="I224" i="1"/>
  <c r="I383" i="1"/>
  <c r="J383" i="1" s="1"/>
  <c r="K383" i="1" s="1"/>
  <c r="I184" i="1"/>
  <c r="J184" i="1" s="1"/>
  <c r="K184" i="1" s="1"/>
  <c r="I284" i="1"/>
  <c r="J284" i="1" s="1"/>
  <c r="K284" i="1" s="1"/>
  <c r="I427" i="1"/>
  <c r="I378" i="1"/>
  <c r="J378" i="1" s="1"/>
  <c r="K378" i="1" s="1"/>
  <c r="I176" i="1"/>
  <c r="J176" i="1" s="1"/>
  <c r="K176" i="1" s="1"/>
  <c r="I312" i="1"/>
  <c r="J312" i="1" s="1"/>
  <c r="K312" i="1" s="1"/>
  <c r="I64" i="1"/>
  <c r="J64" i="1" s="1"/>
  <c r="K64" i="1" s="1"/>
  <c r="I247" i="1"/>
  <c r="I374" i="1"/>
  <c r="I172" i="1"/>
  <c r="J172" i="1" s="1"/>
  <c r="K172" i="1" s="1"/>
  <c r="I47" i="1"/>
  <c r="I244" i="1"/>
  <c r="J244" i="1" s="1"/>
  <c r="K244" i="1" s="1"/>
  <c r="I63" i="1"/>
  <c r="I14" i="1"/>
  <c r="I301" i="1"/>
  <c r="J301" i="1" s="1"/>
  <c r="K301" i="1" s="1"/>
  <c r="I157" i="1"/>
  <c r="J157" i="1" s="1"/>
  <c r="K157" i="1" s="1"/>
  <c r="I370" i="1"/>
  <c r="I82" i="1"/>
  <c r="I21" i="1"/>
  <c r="I79" i="1"/>
  <c r="I6" i="1"/>
  <c r="H356" i="1"/>
  <c r="H304" i="1"/>
  <c r="H333" i="1"/>
  <c r="H45" i="1"/>
  <c r="H138" i="1"/>
  <c r="H90" i="1"/>
  <c r="H42" i="1"/>
  <c r="H83" i="1"/>
  <c r="H35" i="1"/>
  <c r="H500" i="1"/>
  <c r="H496" i="1"/>
  <c r="J496" i="1" s="1"/>
  <c r="K496" i="1" s="1"/>
  <c r="H504" i="1"/>
  <c r="H512" i="1"/>
  <c r="H837" i="1"/>
  <c r="H549" i="1"/>
  <c r="H501" i="1"/>
  <c r="H453" i="1"/>
  <c r="H742" i="1"/>
  <c r="H598" i="1"/>
  <c r="H550" i="1"/>
  <c r="H835" i="1"/>
  <c r="J835" i="1" s="1"/>
  <c r="K835" i="1" s="1"/>
  <c r="H787" i="1"/>
  <c r="J787" i="1" s="1"/>
  <c r="K787" i="1" s="1"/>
  <c r="H739" i="1"/>
  <c r="J739" i="1" s="1"/>
  <c r="K739" i="1" s="1"/>
  <c r="H643" i="1"/>
  <c r="J643" i="1" s="1"/>
  <c r="K643" i="1" s="1"/>
  <c r="H595" i="1"/>
  <c r="H547" i="1"/>
  <c r="H499" i="1"/>
  <c r="H987" i="1"/>
  <c r="J987" i="1" s="1"/>
  <c r="K987" i="1" s="1"/>
  <c r="J678" i="1"/>
  <c r="K678" i="1" s="1"/>
  <c r="J1322" i="1"/>
  <c r="K1322" i="1" s="1"/>
  <c r="I669" i="1"/>
  <c r="I460" i="1"/>
  <c r="J460" i="1" s="1"/>
  <c r="K460" i="1" s="1"/>
  <c r="I869" i="1"/>
  <c r="J1036" i="1"/>
  <c r="K1036" i="1" s="1"/>
  <c r="I1043" i="1"/>
  <c r="I1432" i="1"/>
  <c r="H642" i="1"/>
  <c r="J1476" i="1"/>
  <c r="K1476" i="1" s="1"/>
  <c r="J681" i="1"/>
  <c r="K681" i="1" s="1"/>
  <c r="J1028" i="1"/>
  <c r="K1028" i="1" s="1"/>
  <c r="I1440" i="1"/>
  <c r="I1395" i="1"/>
  <c r="H852" i="1"/>
  <c r="H1175" i="1"/>
  <c r="J713" i="1"/>
  <c r="K713" i="1" s="1"/>
  <c r="J547" i="1"/>
  <c r="K547" i="1" s="1"/>
  <c r="J630" i="1"/>
  <c r="K630" i="1" s="1"/>
  <c r="I529" i="1"/>
  <c r="I1026" i="1"/>
  <c r="I1019" i="1"/>
  <c r="J1019" i="1" s="1"/>
  <c r="K1019" i="1" s="1"/>
  <c r="I1370" i="1"/>
  <c r="I1564" i="1"/>
  <c r="I1548" i="1"/>
  <c r="I1329" i="1"/>
  <c r="I1387" i="1"/>
  <c r="I335" i="1"/>
  <c r="I122" i="1"/>
  <c r="J122" i="1" s="1"/>
  <c r="K122" i="1" s="1"/>
  <c r="I428" i="1"/>
  <c r="I236" i="1"/>
  <c r="I379" i="1"/>
  <c r="I177" i="1"/>
  <c r="J177" i="1" s="1"/>
  <c r="K177" i="1" s="1"/>
  <c r="I115" i="1"/>
  <c r="I409" i="1"/>
  <c r="I121" i="1"/>
  <c r="J121" i="1" s="1"/>
  <c r="K121" i="1" s="1"/>
  <c r="I43" i="1"/>
  <c r="H104" i="1"/>
  <c r="H81" i="1"/>
  <c r="H33" i="1"/>
  <c r="H222" i="1"/>
  <c r="H78" i="1"/>
  <c r="H119" i="1"/>
  <c r="H23" i="1"/>
  <c r="H844" i="1"/>
  <c r="H652" i="1"/>
  <c r="J652" i="1" s="1"/>
  <c r="K652" i="1" s="1"/>
  <c r="H825" i="1"/>
  <c r="H777" i="1"/>
  <c r="J777" i="1" s="1"/>
  <c r="K777" i="1" s="1"/>
  <c r="H681" i="1"/>
  <c r="H537" i="1"/>
  <c r="H489" i="1"/>
  <c r="J489" i="1" s="1"/>
  <c r="K489" i="1" s="1"/>
  <c r="H682" i="1"/>
  <c r="H634" i="1"/>
  <c r="H586" i="1"/>
  <c r="H775" i="1"/>
  <c r="H583" i="1"/>
  <c r="J583" i="1" s="1"/>
  <c r="K583" i="1" s="1"/>
  <c r="H535" i="1"/>
  <c r="H487" i="1"/>
  <c r="J487" i="1" s="1"/>
  <c r="K487" i="1" s="1"/>
  <c r="H963" i="1"/>
  <c r="H867" i="1"/>
  <c r="H1068" i="1"/>
  <c r="H972" i="1"/>
  <c r="H876" i="1"/>
  <c r="H1263" i="1"/>
  <c r="H879" i="1"/>
  <c r="J879" i="1" s="1"/>
  <c r="K879" i="1" s="1"/>
  <c r="H1161" i="1"/>
  <c r="H1113" i="1"/>
  <c r="J1113" i="1" s="1"/>
  <c r="K1113" i="1" s="1"/>
  <c r="H1065" i="1"/>
  <c r="H1017" i="1"/>
  <c r="H1114" i="1"/>
  <c r="J1114" i="1" s="1"/>
  <c r="K1114" i="1" s="1"/>
  <c r="H1066" i="1"/>
  <c r="H1018" i="1"/>
  <c r="H1518" i="1"/>
  <c r="H1422" i="1"/>
  <c r="H1535" i="1"/>
  <c r="H1487" i="1"/>
  <c r="H1439" i="1"/>
  <c r="H1524" i="1"/>
  <c r="J1524" i="1" s="1"/>
  <c r="K1524" i="1" s="1"/>
  <c r="H1476" i="1"/>
  <c r="H1428" i="1"/>
  <c r="H1319" i="1"/>
  <c r="H1306" i="1"/>
  <c r="J1306" i="1" s="1"/>
  <c r="K1306" i="1" s="1"/>
  <c r="I185" i="1"/>
  <c r="J185" i="1" s="1"/>
  <c r="K185" i="1" s="1"/>
  <c r="I319" i="1"/>
  <c r="I93" i="1"/>
  <c r="I270" i="1"/>
  <c r="J270" i="1" s="1"/>
  <c r="K270" i="1" s="1"/>
  <c r="I413" i="1"/>
  <c r="J413" i="1" s="1"/>
  <c r="K413" i="1" s="1"/>
  <c r="I221" i="1"/>
  <c r="J221" i="1" s="1"/>
  <c r="K221" i="1" s="1"/>
  <c r="I158" i="1"/>
  <c r="J158" i="1" s="1"/>
  <c r="K158" i="1" s="1"/>
  <c r="I314" i="1"/>
  <c r="J314" i="1" s="1"/>
  <c r="K314" i="1" s="1"/>
  <c r="I248" i="1"/>
  <c r="I376" i="1"/>
  <c r="J376" i="1" s="1"/>
  <c r="K376" i="1" s="1"/>
  <c r="I309" i="1"/>
  <c r="J309" i="1" s="1"/>
  <c r="K309" i="1" s="1"/>
  <c r="I321" i="1"/>
  <c r="J321" i="1" s="1"/>
  <c r="K321" i="1" s="1"/>
  <c r="I15" i="1"/>
  <c r="I253" i="1"/>
  <c r="J253" i="1" s="1"/>
  <c r="K253" i="1" s="1"/>
  <c r="I109" i="1"/>
  <c r="I180" i="1"/>
  <c r="J180" i="1" s="1"/>
  <c r="K180" i="1" s="1"/>
  <c r="I34" i="1"/>
  <c r="J34" i="1" s="1"/>
  <c r="K34" i="1" s="1"/>
  <c r="I68" i="1"/>
  <c r="I31" i="1"/>
  <c r="I102" i="1"/>
  <c r="H192" i="1"/>
  <c r="H74" i="1"/>
  <c r="H26" i="1"/>
  <c r="H403" i="1"/>
  <c r="H355" i="1"/>
  <c r="H307" i="1"/>
  <c r="H19" i="1"/>
  <c r="H632" i="1"/>
  <c r="H440" i="1"/>
  <c r="J440" i="1" s="1"/>
  <c r="K440" i="1" s="1"/>
  <c r="H444" i="1"/>
  <c r="J444" i="1" s="1"/>
  <c r="K444" i="1" s="1"/>
  <c r="H533" i="1"/>
  <c r="H485" i="1"/>
  <c r="H437" i="1"/>
  <c r="H678" i="1"/>
  <c r="H630" i="1"/>
  <c r="H627" i="1"/>
  <c r="H531" i="1"/>
  <c r="H483" i="1"/>
  <c r="J483" i="1" s="1"/>
  <c r="K483" i="1" s="1"/>
  <c r="I966" i="1"/>
  <c r="J966" i="1" s="1"/>
  <c r="K966" i="1" s="1"/>
  <c r="I1437" i="1"/>
  <c r="J682" i="1"/>
  <c r="K682" i="1" s="1"/>
  <c r="J780" i="1"/>
  <c r="K780" i="1" s="1"/>
  <c r="J455" i="1"/>
  <c r="K455" i="1" s="1"/>
  <c r="J908" i="1"/>
  <c r="K908" i="1" s="1"/>
  <c r="I965" i="1"/>
  <c r="I889" i="1"/>
  <c r="H56" i="1"/>
  <c r="H667" i="1"/>
  <c r="H1131" i="1"/>
  <c r="H1150" i="1"/>
  <c r="J517" i="1"/>
  <c r="K517" i="1" s="1"/>
  <c r="J1519" i="1"/>
  <c r="K1519" i="1" s="1"/>
  <c r="J572" i="1"/>
  <c r="K572" i="1" s="1"/>
  <c r="J627" i="1"/>
  <c r="K627" i="1" s="1"/>
  <c r="I470" i="1"/>
  <c r="I936" i="1"/>
  <c r="J1295" i="1"/>
  <c r="K1295" i="1" s="1"/>
  <c r="J963" i="1"/>
  <c r="K963" i="1" s="1"/>
  <c r="I1489" i="1"/>
  <c r="I1483" i="1"/>
  <c r="J1422" i="1"/>
  <c r="K1422" i="1" s="1"/>
  <c r="I1360" i="1"/>
  <c r="I353" i="1"/>
  <c r="J353" i="1" s="1"/>
  <c r="K353" i="1" s="1"/>
  <c r="I414" i="1"/>
  <c r="J414" i="1" s="1"/>
  <c r="K414" i="1" s="1"/>
  <c r="I222" i="1"/>
  <c r="I365" i="1"/>
  <c r="I76" i="1"/>
  <c r="I196" i="1"/>
  <c r="I110" i="1"/>
  <c r="J110" i="1" s="1"/>
  <c r="K110" i="1" s="1"/>
  <c r="I389" i="1"/>
  <c r="I273" i="1"/>
  <c r="J273" i="1" s="1"/>
  <c r="K273" i="1" s="1"/>
  <c r="I361" i="1"/>
  <c r="I32" i="1"/>
  <c r="H305" i="1"/>
  <c r="H17" i="1"/>
  <c r="H62" i="1"/>
  <c r="H199" i="1"/>
  <c r="H103" i="1"/>
  <c r="H780" i="1"/>
  <c r="H857" i="1"/>
  <c r="H809" i="1"/>
  <c r="H761" i="1"/>
  <c r="H713" i="1"/>
  <c r="H521" i="1"/>
  <c r="H473" i="1"/>
  <c r="H807" i="1"/>
  <c r="H759" i="1"/>
  <c r="J759" i="1" s="1"/>
  <c r="K759" i="1" s="1"/>
  <c r="H711" i="1"/>
  <c r="H471" i="1"/>
  <c r="J471" i="1" s="1"/>
  <c r="K471" i="1" s="1"/>
  <c r="H1224" i="1"/>
  <c r="H1123" i="1"/>
  <c r="H1027" i="1"/>
  <c r="H931" i="1"/>
  <c r="H944" i="1"/>
  <c r="J944" i="1" s="1"/>
  <c r="K944" i="1" s="1"/>
  <c r="H1036" i="1"/>
  <c r="H940" i="1"/>
  <c r="J940" i="1" s="1"/>
  <c r="K940" i="1" s="1"/>
  <c r="H1231" i="1"/>
  <c r="H1135" i="1"/>
  <c r="H1039" i="1"/>
  <c r="H943" i="1"/>
  <c r="H1145" i="1"/>
  <c r="H1049" i="1"/>
  <c r="H1001" i="1"/>
  <c r="H1050" i="1"/>
  <c r="J1050" i="1" s="1"/>
  <c r="K1050" i="1" s="1"/>
  <c r="H1550" i="1"/>
  <c r="H1454" i="1"/>
  <c r="J1454" i="1" s="1"/>
  <c r="K1454" i="1" s="1"/>
  <c r="H1513" i="1"/>
  <c r="H1554" i="1"/>
  <c r="H1519" i="1"/>
  <c r="H1525" i="1"/>
  <c r="J1525" i="1" s="1"/>
  <c r="K1525" i="1" s="1"/>
  <c r="H1460" i="1"/>
  <c r="J1460" i="1" s="1"/>
  <c r="K1460" i="1" s="1"/>
  <c r="H1412" i="1"/>
  <c r="H1338" i="1"/>
  <c r="I363" i="1"/>
  <c r="I219" i="1"/>
  <c r="I75" i="1"/>
  <c r="I265" i="1"/>
  <c r="I73" i="1"/>
  <c r="I144" i="1"/>
  <c r="I48" i="1"/>
  <c r="I334" i="1"/>
  <c r="J334" i="1" s="1"/>
  <c r="K334" i="1" s="1"/>
  <c r="I142" i="1"/>
  <c r="J142" i="1" s="1"/>
  <c r="K142" i="1" s="1"/>
  <c r="H432" i="1"/>
  <c r="H113" i="1"/>
  <c r="H65" i="1"/>
  <c r="H49" i="1"/>
  <c r="H414" i="1"/>
  <c r="H110" i="1"/>
  <c r="H94" i="1"/>
  <c r="H46" i="1"/>
  <c r="H30" i="1"/>
  <c r="H13" i="1"/>
  <c r="H423" i="1"/>
  <c r="H407" i="1"/>
  <c r="H391" i="1"/>
  <c r="H375" i="1"/>
  <c r="H359" i="1"/>
  <c r="H343" i="1"/>
  <c r="H327" i="1"/>
  <c r="H247" i="1"/>
  <c r="J247" i="1" s="1"/>
  <c r="K247" i="1" s="1"/>
  <c r="H87" i="1"/>
  <c r="H71" i="1"/>
  <c r="H55" i="1"/>
  <c r="H16" i="1"/>
  <c r="H768" i="1"/>
  <c r="J768" i="1" s="1"/>
  <c r="K768" i="1" s="1"/>
  <c r="H576" i="1"/>
  <c r="J576" i="1" s="1"/>
  <c r="K576" i="1" s="1"/>
  <c r="H836" i="1"/>
  <c r="J836" i="1" s="1"/>
  <c r="K836" i="1" s="1"/>
  <c r="H772" i="1"/>
  <c r="H516" i="1"/>
  <c r="H452" i="1"/>
  <c r="H544" i="1"/>
  <c r="H840" i="1"/>
  <c r="H776" i="1"/>
  <c r="H520" i="1"/>
  <c r="H456" i="1"/>
  <c r="H736" i="1"/>
  <c r="J736" i="1" s="1"/>
  <c r="K736" i="1" s="1"/>
  <c r="H524" i="1"/>
  <c r="H460" i="1"/>
  <c r="H841" i="1"/>
  <c r="H793" i="1"/>
  <c r="H601" i="1"/>
  <c r="H441" i="1"/>
  <c r="H858" i="1"/>
  <c r="H842" i="1"/>
  <c r="J842" i="1" s="1"/>
  <c r="K842" i="1" s="1"/>
  <c r="H826" i="1"/>
  <c r="J826" i="1" s="1"/>
  <c r="K826" i="1" s="1"/>
  <c r="H810" i="1"/>
  <c r="H794" i="1"/>
  <c r="H778" i="1"/>
  <c r="H762" i="1"/>
  <c r="J762" i="1" s="1"/>
  <c r="K762" i="1" s="1"/>
  <c r="H602" i="1"/>
  <c r="H570" i="1"/>
  <c r="J570" i="1" s="1"/>
  <c r="K570" i="1" s="1"/>
  <c r="H538" i="1"/>
  <c r="J538" i="1" s="1"/>
  <c r="K538" i="1" s="1"/>
  <c r="H522" i="1"/>
  <c r="J522" i="1" s="1"/>
  <c r="K522" i="1" s="1"/>
  <c r="H506" i="1"/>
  <c r="H490" i="1"/>
  <c r="H474" i="1"/>
  <c r="H458" i="1"/>
  <c r="H442" i="1"/>
  <c r="H855" i="1"/>
  <c r="H839" i="1"/>
  <c r="H823" i="1"/>
  <c r="H791" i="1"/>
  <c r="H679" i="1"/>
  <c r="J679" i="1" s="1"/>
  <c r="K679" i="1" s="1"/>
  <c r="H631" i="1"/>
  <c r="H519" i="1"/>
  <c r="J519" i="1" s="1"/>
  <c r="K519" i="1" s="1"/>
  <c r="H439" i="1"/>
  <c r="H1032" i="1"/>
  <c r="H936" i="1"/>
  <c r="J936" i="1" s="1"/>
  <c r="K936" i="1" s="1"/>
  <c r="H1283" i="1"/>
  <c r="H1251" i="1"/>
  <c r="H1219" i="1"/>
  <c r="H1091" i="1"/>
  <c r="H1059" i="1"/>
  <c r="J1059" i="1" s="1"/>
  <c r="K1059" i="1" s="1"/>
  <c r="H1232" i="1"/>
  <c r="J1232" i="1" s="1"/>
  <c r="K1232" i="1" s="1"/>
  <c r="H1144" i="1"/>
  <c r="J1144" i="1" s="1"/>
  <c r="K1144" i="1" s="1"/>
  <c r="H1048" i="1"/>
  <c r="J1048" i="1" s="1"/>
  <c r="K1048" i="1" s="1"/>
  <c r="H1292" i="1"/>
  <c r="H1260" i="1"/>
  <c r="H1228" i="1"/>
  <c r="H1196" i="1"/>
  <c r="H1164" i="1"/>
  <c r="J1164" i="1" s="1"/>
  <c r="K1164" i="1" s="1"/>
  <c r="H1240" i="1"/>
  <c r="H1040" i="1"/>
  <c r="H952" i="1"/>
  <c r="H1167" i="1"/>
  <c r="H1071" i="1"/>
  <c r="H975" i="1"/>
  <c r="J975" i="1" s="1"/>
  <c r="K975" i="1" s="1"/>
  <c r="H911" i="1"/>
  <c r="J911" i="1" s="1"/>
  <c r="K911" i="1" s="1"/>
  <c r="H1289" i="1"/>
  <c r="H1273" i="1"/>
  <c r="H1257" i="1"/>
  <c r="H1241" i="1"/>
  <c r="H1225" i="1"/>
  <c r="H1209" i="1"/>
  <c r="H1193" i="1"/>
  <c r="H1033" i="1"/>
  <c r="H969" i="1"/>
  <c r="H953" i="1"/>
  <c r="J953" i="1" s="1"/>
  <c r="K953" i="1" s="1"/>
  <c r="H937" i="1"/>
  <c r="H921" i="1"/>
  <c r="J921" i="1" s="1"/>
  <c r="K921" i="1" s="1"/>
  <c r="H905" i="1"/>
  <c r="H889" i="1"/>
  <c r="H873" i="1"/>
  <c r="H1290" i="1"/>
  <c r="H1274" i="1"/>
  <c r="H1258" i="1"/>
  <c r="H1242" i="1"/>
  <c r="H1226" i="1"/>
  <c r="H1210" i="1"/>
  <c r="H1194" i="1"/>
  <c r="H1034" i="1"/>
  <c r="J1034" i="1" s="1"/>
  <c r="K1034" i="1" s="1"/>
  <c r="H1002" i="1"/>
  <c r="J1002" i="1" s="1"/>
  <c r="K1002" i="1" s="1"/>
  <c r="H970" i="1"/>
  <c r="J970" i="1" s="1"/>
  <c r="K970" i="1" s="1"/>
  <c r="H954" i="1"/>
  <c r="H938" i="1"/>
  <c r="H922" i="1"/>
  <c r="J922" i="1" s="1"/>
  <c r="K922" i="1" s="1"/>
  <c r="H906" i="1"/>
  <c r="H890" i="1"/>
  <c r="H874" i="1"/>
  <c r="H1473" i="1"/>
  <c r="J1473" i="1" s="1"/>
  <c r="K1473" i="1" s="1"/>
  <c r="H1441" i="1"/>
  <c r="H1401" i="1"/>
  <c r="J1401" i="1" s="1"/>
  <c r="K1401" i="1" s="1"/>
  <c r="H1353" i="1"/>
  <c r="J1353" i="1" s="1"/>
  <c r="K1353" i="1" s="1"/>
  <c r="H1502" i="1"/>
  <c r="H1470" i="1"/>
  <c r="H1438" i="1"/>
  <c r="H1406" i="1"/>
  <c r="H1390" i="1"/>
  <c r="J1390" i="1" s="1"/>
  <c r="K1390" i="1" s="1"/>
  <c r="H1374" i="1"/>
  <c r="H1358" i="1"/>
  <c r="J1358" i="1" s="1"/>
  <c r="K1358" i="1" s="1"/>
  <c r="H1339" i="1"/>
  <c r="H1307" i="1"/>
  <c r="H1497" i="1"/>
  <c r="J1497" i="1" s="1"/>
  <c r="K1497" i="1" s="1"/>
  <c r="H1477" i="1"/>
  <c r="J1477" i="1" s="1"/>
  <c r="K1477" i="1" s="1"/>
  <c r="H1445" i="1"/>
  <c r="H1417" i="1"/>
  <c r="H1373" i="1"/>
  <c r="H1503" i="1"/>
  <c r="H1471" i="1"/>
  <c r="H1423" i="1"/>
  <c r="J1423" i="1" s="1"/>
  <c r="K1423" i="1" s="1"/>
  <c r="H1391" i="1"/>
  <c r="H1375" i="1"/>
  <c r="H1359" i="1"/>
  <c r="H1340" i="1"/>
  <c r="J1340" i="1" s="1"/>
  <c r="K1340" i="1" s="1"/>
  <c r="H1308" i="1"/>
  <c r="H1541" i="1"/>
  <c r="H1369" i="1"/>
  <c r="H1304" i="1"/>
  <c r="J1304" i="1" s="1"/>
  <c r="K1304" i="1" s="1"/>
  <c r="H1556" i="1"/>
  <c r="H1540" i="1"/>
  <c r="H1508" i="1"/>
  <c r="H1444" i="1"/>
  <c r="J1444" i="1" s="1"/>
  <c r="K1444" i="1" s="1"/>
  <c r="H1396" i="1"/>
  <c r="H1380" i="1"/>
  <c r="H1364" i="1"/>
  <c r="H1337" i="1"/>
  <c r="H1321" i="1"/>
  <c r="H1305" i="1"/>
  <c r="J1305" i="1" s="1"/>
  <c r="K1305" i="1" s="1"/>
  <c r="J776" i="1"/>
  <c r="K776" i="1" s="1"/>
  <c r="J452" i="1"/>
  <c r="K452" i="1" s="1"/>
  <c r="J873" i="1"/>
  <c r="K873" i="1" s="1"/>
  <c r="J1101" i="1"/>
  <c r="K1101" i="1" s="1"/>
  <c r="J904" i="1"/>
  <c r="K904" i="1" s="1"/>
  <c r="J1153" i="1"/>
  <c r="K1153" i="1" s="1"/>
  <c r="J1307" i="1"/>
  <c r="K1307" i="1" s="1"/>
  <c r="J1540" i="1"/>
  <c r="K1540" i="1" s="1"/>
  <c r="J1515" i="1"/>
  <c r="K1515" i="1" s="1"/>
  <c r="I28" i="1"/>
  <c r="I256" i="1"/>
  <c r="I333" i="1"/>
  <c r="J333" i="1" s="1"/>
  <c r="K333" i="1" s="1"/>
  <c r="I139" i="1"/>
  <c r="I364" i="1"/>
  <c r="J364" i="1" s="1"/>
  <c r="K364" i="1" s="1"/>
  <c r="I235" i="1"/>
  <c r="J235" i="1" s="1"/>
  <c r="K235" i="1" s="1"/>
  <c r="I377" i="1"/>
  <c r="J377" i="1" s="1"/>
  <c r="K377" i="1" s="1"/>
  <c r="I311" i="1"/>
  <c r="J311" i="1" s="1"/>
  <c r="K311" i="1" s="1"/>
  <c r="I308" i="1"/>
  <c r="J308" i="1" s="1"/>
  <c r="K308" i="1" s="1"/>
  <c r="I371" i="1"/>
  <c r="J371" i="1" s="1"/>
  <c r="K371" i="1" s="1"/>
  <c r="I399" i="1"/>
  <c r="J399" i="1" s="1"/>
  <c r="K399" i="1" s="1"/>
  <c r="I255" i="1"/>
  <c r="J255" i="1" s="1"/>
  <c r="K255" i="1" s="1"/>
  <c r="I111" i="1"/>
  <c r="I13" i="1"/>
  <c r="I84" i="1"/>
  <c r="I226" i="1"/>
  <c r="I69" i="1"/>
  <c r="I198" i="1"/>
  <c r="I77" i="1"/>
  <c r="J77" i="1" s="1"/>
  <c r="K77" i="1" s="1"/>
  <c r="I771" i="1"/>
  <c r="J771" i="1" s="1"/>
  <c r="K771" i="1" s="1"/>
  <c r="J602" i="1"/>
  <c r="K602" i="1" s="1"/>
  <c r="I837" i="1"/>
  <c r="J837" i="1" s="1"/>
  <c r="K837" i="1" s="1"/>
  <c r="I857" i="1"/>
  <c r="J857" i="1" s="1"/>
  <c r="K857" i="1" s="1"/>
  <c r="I752" i="1"/>
  <c r="J752" i="1" s="1"/>
  <c r="K752" i="1" s="1"/>
  <c r="I820" i="1"/>
  <c r="I724" i="1"/>
  <c r="J724" i="1" s="1"/>
  <c r="K724" i="1" s="1"/>
  <c r="I584" i="1"/>
  <c r="J584" i="1" s="1"/>
  <c r="K584" i="1" s="1"/>
  <c r="I793" i="1"/>
  <c r="I745" i="1"/>
  <c r="J745" i="1" s="1"/>
  <c r="K745" i="1" s="1"/>
  <c r="I506" i="1"/>
  <c r="I731" i="1"/>
  <c r="J731" i="1" s="1"/>
  <c r="K731" i="1" s="1"/>
  <c r="I635" i="1"/>
  <c r="I622" i="1"/>
  <c r="J622" i="1" s="1"/>
  <c r="K622" i="1" s="1"/>
  <c r="I503" i="1"/>
  <c r="J503" i="1" s="1"/>
  <c r="K503" i="1" s="1"/>
  <c r="I439" i="1"/>
  <c r="J439" i="1" s="1"/>
  <c r="K439" i="1" s="1"/>
  <c r="I534" i="1"/>
  <c r="I592" i="1"/>
  <c r="I799" i="1"/>
  <c r="I703" i="1"/>
  <c r="I484" i="1"/>
  <c r="I513" i="1"/>
  <c r="I531" i="1"/>
  <c r="J531" i="1" s="1"/>
  <c r="K531" i="1" s="1"/>
  <c r="J529" i="1"/>
  <c r="K529" i="1" s="1"/>
  <c r="J442" i="1"/>
  <c r="K442" i="1" s="1"/>
  <c r="I1201" i="1"/>
  <c r="I1136" i="1"/>
  <c r="J1136" i="1" s="1"/>
  <c r="K1136" i="1" s="1"/>
  <c r="I891" i="1"/>
  <c r="I1210" i="1"/>
  <c r="I1256" i="1"/>
  <c r="J1256" i="1" s="1"/>
  <c r="K1256" i="1" s="1"/>
  <c r="J1071" i="1"/>
  <c r="K1071" i="1" s="1"/>
  <c r="I906" i="1"/>
  <c r="J1219" i="1"/>
  <c r="K1219" i="1" s="1"/>
  <c r="I1289" i="1"/>
  <c r="J1289" i="1" s="1"/>
  <c r="K1289" i="1" s="1"/>
  <c r="I1241" i="1"/>
  <c r="I1125" i="1"/>
  <c r="J1125" i="1" s="1"/>
  <c r="K1125" i="1" s="1"/>
  <c r="I1204" i="1"/>
  <c r="I1263" i="1"/>
  <c r="I1158" i="1"/>
  <c r="I1001" i="1"/>
  <c r="J1001" i="1" s="1"/>
  <c r="K1001" i="1" s="1"/>
  <c r="I1156" i="1"/>
  <c r="J1156" i="1" s="1"/>
  <c r="K1156" i="1" s="1"/>
  <c r="I964" i="1"/>
  <c r="I916" i="1"/>
  <c r="J938" i="1"/>
  <c r="K938" i="1" s="1"/>
  <c r="I973" i="1"/>
  <c r="I877" i="1"/>
  <c r="I1067" i="1"/>
  <c r="I1159" i="1"/>
  <c r="J1159" i="1" s="1"/>
  <c r="K1159" i="1" s="1"/>
  <c r="I967" i="1"/>
  <c r="I1441" i="1"/>
  <c r="I1345" i="1"/>
  <c r="I1308" i="1"/>
  <c r="I1367" i="1"/>
  <c r="I1511" i="1"/>
  <c r="J1438" i="1"/>
  <c r="K1438" i="1" s="1"/>
  <c r="I1484" i="1"/>
  <c r="I1435" i="1"/>
  <c r="J1339" i="1"/>
  <c r="K1339" i="1" s="1"/>
  <c r="I1529" i="1"/>
  <c r="I1456" i="1"/>
  <c r="I1527" i="1"/>
  <c r="J1527" i="1" s="1"/>
  <c r="K1527" i="1" s="1"/>
  <c r="I1479" i="1"/>
  <c r="I305" i="1"/>
  <c r="I416" i="1"/>
  <c r="J416" i="1" s="1"/>
  <c r="K416" i="1" s="1"/>
  <c r="I203" i="1"/>
  <c r="J203" i="1" s="1"/>
  <c r="K203" i="1" s="1"/>
  <c r="I285" i="1"/>
  <c r="J285" i="1" s="1"/>
  <c r="K285" i="1" s="1"/>
  <c r="J365" i="1"/>
  <c r="K365" i="1" s="1"/>
  <c r="J236" i="1"/>
  <c r="K236" i="1" s="1"/>
  <c r="I316" i="1"/>
  <c r="J316" i="1" s="1"/>
  <c r="K316" i="1" s="1"/>
  <c r="I393" i="1"/>
  <c r="J393" i="1" s="1"/>
  <c r="K393" i="1" s="1"/>
  <c r="I266" i="1"/>
  <c r="J266" i="1" s="1"/>
  <c r="K266" i="1" s="1"/>
  <c r="J115" i="1"/>
  <c r="K115" i="1" s="1"/>
  <c r="I392" i="1"/>
  <c r="J392" i="1" s="1"/>
  <c r="K392" i="1" s="1"/>
  <c r="I391" i="1"/>
  <c r="I263" i="1"/>
  <c r="J263" i="1" s="1"/>
  <c r="K263" i="1" s="1"/>
  <c r="I260" i="1"/>
  <c r="I105" i="1"/>
  <c r="I323" i="1"/>
  <c r="J323" i="1" s="1"/>
  <c r="K323" i="1" s="1"/>
  <c r="I188" i="1"/>
  <c r="J188" i="1" s="1"/>
  <c r="K188" i="1" s="1"/>
  <c r="I104" i="1"/>
  <c r="J104" i="1" s="1"/>
  <c r="K104" i="1" s="1"/>
  <c r="I338" i="1"/>
  <c r="I125" i="1"/>
  <c r="J125" i="1" s="1"/>
  <c r="K125" i="1" s="1"/>
  <c r="I315" i="1"/>
  <c r="J315" i="1" s="1"/>
  <c r="K315" i="1" s="1"/>
  <c r="I171" i="1"/>
  <c r="I27" i="1"/>
  <c r="I26" i="1"/>
  <c r="J26" i="1" s="1"/>
  <c r="K26" i="1" s="1"/>
  <c r="I313" i="1"/>
  <c r="I217" i="1"/>
  <c r="I169" i="1"/>
  <c r="I25" i="1"/>
  <c r="I238" i="1"/>
  <c r="J238" i="1" s="1"/>
  <c r="K238" i="1" s="1"/>
  <c r="I81" i="1"/>
  <c r="J81" i="1" s="1"/>
  <c r="K81" i="1" s="1"/>
  <c r="J32" i="1"/>
  <c r="K32" i="1" s="1"/>
  <c r="J43" i="1"/>
  <c r="K43" i="1" s="1"/>
  <c r="I162" i="1"/>
  <c r="J162" i="1" s="1"/>
  <c r="K162" i="1" s="1"/>
  <c r="I66" i="1"/>
  <c r="I41" i="1"/>
  <c r="I807" i="1"/>
  <c r="I833" i="1"/>
  <c r="I850" i="1"/>
  <c r="I741" i="1"/>
  <c r="J741" i="1" s="1"/>
  <c r="K741" i="1" s="1"/>
  <c r="I824" i="1"/>
  <c r="J824" i="1" s="1"/>
  <c r="K824" i="1" s="1"/>
  <c r="I864" i="1"/>
  <c r="J864" i="1" s="1"/>
  <c r="K864" i="1" s="1"/>
  <c r="I789" i="1"/>
  <c r="I675" i="1"/>
  <c r="J675" i="1" s="1"/>
  <c r="K675" i="1" s="1"/>
  <c r="I701" i="1"/>
  <c r="I728" i="1"/>
  <c r="J858" i="1"/>
  <c r="K858" i="1" s="1"/>
  <c r="I559" i="1"/>
  <c r="J559" i="1" s="1"/>
  <c r="K559" i="1" s="1"/>
  <c r="I665" i="1"/>
  <c r="J665" i="1" s="1"/>
  <c r="K665" i="1" s="1"/>
  <c r="I688" i="1"/>
  <c r="J688" i="1" s="1"/>
  <c r="K688" i="1" s="1"/>
  <c r="I586" i="1"/>
  <c r="J586" i="1" s="1"/>
  <c r="K586" i="1" s="1"/>
  <c r="I585" i="1"/>
  <c r="J585" i="1" s="1"/>
  <c r="K585" i="1" s="1"/>
  <c r="I462" i="1"/>
  <c r="J794" i="1"/>
  <c r="K794" i="1" s="1"/>
  <c r="J540" i="1"/>
  <c r="K540" i="1" s="1"/>
  <c r="I476" i="1"/>
  <c r="I805" i="1"/>
  <c r="J805" i="1" s="1"/>
  <c r="K805" i="1" s="1"/>
  <c r="I709" i="1"/>
  <c r="J709" i="1" s="1"/>
  <c r="K709" i="1" s="1"/>
  <c r="I661" i="1"/>
  <c r="J661" i="1" s="1"/>
  <c r="K661" i="1" s="1"/>
  <c r="I554" i="1"/>
  <c r="J554" i="1" s="1"/>
  <c r="K554" i="1" s="1"/>
  <c r="J636" i="1"/>
  <c r="K636" i="1" s="1"/>
  <c r="J582" i="1"/>
  <c r="K582" i="1" s="1"/>
  <c r="I458" i="1"/>
  <c r="J458" i="1" s="1"/>
  <c r="K458" i="1" s="1"/>
  <c r="I839" i="1"/>
  <c r="J791" i="1"/>
  <c r="K791" i="1" s="1"/>
  <c r="I743" i="1"/>
  <c r="J743" i="1" s="1"/>
  <c r="K743" i="1" s="1"/>
  <c r="I695" i="1"/>
  <c r="J695" i="1" s="1"/>
  <c r="K695" i="1" s="1"/>
  <c r="I647" i="1"/>
  <c r="J647" i="1" s="1"/>
  <c r="K647" i="1" s="1"/>
  <c r="I595" i="1"/>
  <c r="J595" i="1" s="1"/>
  <c r="K595" i="1" s="1"/>
  <c r="I473" i="1"/>
  <c r="I634" i="1"/>
  <c r="I520" i="1"/>
  <c r="J520" i="1" s="1"/>
  <c r="K520" i="1" s="1"/>
  <c r="I607" i="1"/>
  <c r="J607" i="1" s="1"/>
  <c r="K607" i="1" s="1"/>
  <c r="I549" i="1"/>
  <c r="J549" i="1" s="1"/>
  <c r="K549" i="1" s="1"/>
  <c r="I486" i="1"/>
  <c r="I606" i="1"/>
  <c r="I548" i="1"/>
  <c r="J485" i="1"/>
  <c r="K485" i="1" s="1"/>
  <c r="I859" i="1"/>
  <c r="I763" i="1"/>
  <c r="I715" i="1"/>
  <c r="J715" i="1" s="1"/>
  <c r="K715" i="1" s="1"/>
  <c r="I667" i="1"/>
  <c r="J667" i="1" s="1"/>
  <c r="K667" i="1" s="1"/>
  <c r="I619" i="1"/>
  <c r="I561" i="1"/>
  <c r="J561" i="1" s="1"/>
  <c r="K561" i="1" s="1"/>
  <c r="I499" i="1"/>
  <c r="J499" i="1" s="1"/>
  <c r="K499" i="1" s="1"/>
  <c r="I738" i="1"/>
  <c r="I642" i="1"/>
  <c r="I588" i="1"/>
  <c r="J588" i="1" s="1"/>
  <c r="K588" i="1" s="1"/>
  <c r="I530" i="1"/>
  <c r="J530" i="1" s="1"/>
  <c r="K530" i="1" s="1"/>
  <c r="I543" i="1"/>
  <c r="I495" i="1"/>
  <c r="I447" i="1"/>
  <c r="I589" i="1"/>
  <c r="I541" i="1"/>
  <c r="I445" i="1"/>
  <c r="I502" i="1"/>
  <c r="I454" i="1"/>
  <c r="I1202" i="1"/>
  <c r="I1040" i="1"/>
  <c r="J1040" i="1" s="1"/>
  <c r="K1040" i="1" s="1"/>
  <c r="I957" i="1"/>
  <c r="I874" i="1"/>
  <c r="J874" i="1" s="1"/>
  <c r="K874" i="1" s="1"/>
  <c r="I1261" i="1"/>
  <c r="I1213" i="1"/>
  <c r="I1155" i="1"/>
  <c r="J1155" i="1" s="1"/>
  <c r="K1155" i="1" s="1"/>
  <c r="I1078" i="1"/>
  <c r="I996" i="1"/>
  <c r="I915" i="1"/>
  <c r="I1226" i="1"/>
  <c r="I1260" i="1"/>
  <c r="J1260" i="1" s="1"/>
  <c r="K1260" i="1" s="1"/>
  <c r="I1212" i="1"/>
  <c r="I1152" i="1"/>
  <c r="J1152" i="1" s="1"/>
  <c r="K1152" i="1" s="1"/>
  <c r="I1121" i="1"/>
  <c r="J1121" i="1" s="1"/>
  <c r="K1121" i="1" s="1"/>
  <c r="I1199" i="1"/>
  <c r="J1199" i="1" s="1"/>
  <c r="K1199" i="1" s="1"/>
  <c r="I1054" i="1"/>
  <c r="I1283" i="1"/>
  <c r="J1283" i="1" s="1"/>
  <c r="K1283" i="1" s="1"/>
  <c r="I1211" i="1"/>
  <c r="I1076" i="1"/>
  <c r="I932" i="1"/>
  <c r="I1270" i="1"/>
  <c r="I1222" i="1"/>
  <c r="I1095" i="1"/>
  <c r="J1095" i="1" s="1"/>
  <c r="K1095" i="1" s="1"/>
  <c r="I1013" i="1"/>
  <c r="I930" i="1"/>
  <c r="I1131" i="1"/>
  <c r="J1131" i="1" s="1"/>
  <c r="K1131" i="1" s="1"/>
  <c r="I1011" i="1"/>
  <c r="I1138" i="1"/>
  <c r="J1209" i="1"/>
  <c r="K1209" i="1" s="1"/>
  <c r="I1220" i="1"/>
  <c r="I1090" i="1"/>
  <c r="I927" i="1"/>
  <c r="I1279" i="1"/>
  <c r="I1231" i="1"/>
  <c r="I1110" i="1"/>
  <c r="J1290" i="1"/>
  <c r="K1290" i="1" s="1"/>
  <c r="I1242" i="1"/>
  <c r="J1242" i="1" s="1"/>
  <c r="K1242" i="1" s="1"/>
  <c r="J1193" i="1"/>
  <c r="K1193" i="1" s="1"/>
  <c r="I1047" i="1"/>
  <c r="I882" i="1"/>
  <c r="I1143" i="1"/>
  <c r="I1065" i="1"/>
  <c r="J1065" i="1" s="1"/>
  <c r="K1065" i="1" s="1"/>
  <c r="I1264" i="1"/>
  <c r="I1216" i="1"/>
  <c r="I1085" i="1"/>
  <c r="I920" i="1"/>
  <c r="I1275" i="1"/>
  <c r="I1227" i="1"/>
  <c r="I1175" i="1"/>
  <c r="J1175" i="1" s="1"/>
  <c r="K1175" i="1" s="1"/>
  <c r="I1102" i="1"/>
  <c r="I1020" i="1"/>
  <c r="I939" i="1"/>
  <c r="I1120" i="1"/>
  <c r="I1072" i="1"/>
  <c r="I1024" i="1"/>
  <c r="J1024" i="1" s="1"/>
  <c r="K1024" i="1" s="1"/>
  <c r="I1046" i="1"/>
  <c r="I998" i="1"/>
  <c r="J950" i="1"/>
  <c r="K950" i="1" s="1"/>
  <c r="I1177" i="1"/>
  <c r="J1177" i="1" s="1"/>
  <c r="K1177" i="1" s="1"/>
  <c r="I1081" i="1"/>
  <c r="I1033" i="1"/>
  <c r="J1033" i="1" s="1"/>
  <c r="K1033" i="1" s="1"/>
  <c r="I985" i="1"/>
  <c r="J985" i="1" s="1"/>
  <c r="K985" i="1" s="1"/>
  <c r="I937" i="1"/>
  <c r="J889" i="1"/>
  <c r="K889" i="1" s="1"/>
  <c r="I1079" i="1"/>
  <c r="I935" i="1"/>
  <c r="I1171" i="1"/>
  <c r="I1123" i="1"/>
  <c r="J1123" i="1" s="1"/>
  <c r="K1123" i="1" s="1"/>
  <c r="I1075" i="1"/>
  <c r="I1027" i="1"/>
  <c r="J1027" i="1" s="1"/>
  <c r="K1027" i="1" s="1"/>
  <c r="I979" i="1"/>
  <c r="I931" i="1"/>
  <c r="J931" i="1" s="1"/>
  <c r="K931" i="1" s="1"/>
  <c r="I883" i="1"/>
  <c r="I1514" i="1"/>
  <c r="I1549" i="1"/>
  <c r="I1501" i="1"/>
  <c r="I1453" i="1"/>
  <c r="I1405" i="1"/>
  <c r="I1357" i="1"/>
  <c r="I1309" i="1"/>
  <c r="J1404" i="1"/>
  <c r="K1404" i="1" s="1"/>
  <c r="I1550" i="1"/>
  <c r="J1550" i="1" s="1"/>
  <c r="K1550" i="1" s="1"/>
  <c r="I1499" i="1"/>
  <c r="I1391" i="1"/>
  <c r="J1391" i="1" s="1"/>
  <c r="K1391" i="1" s="1"/>
  <c r="I1531" i="1"/>
  <c r="I1394" i="1"/>
  <c r="I1535" i="1"/>
  <c r="I1439" i="1"/>
  <c r="I1450" i="1"/>
  <c r="I1430" i="1"/>
  <c r="I1500" i="1"/>
  <c r="I1509" i="1"/>
  <c r="I1413" i="1"/>
  <c r="I1317" i="1"/>
  <c r="I1382" i="1"/>
  <c r="I1545" i="1"/>
  <c r="I1448" i="1"/>
  <c r="I1400" i="1"/>
  <c r="I1352" i="1"/>
  <c r="I1447" i="1"/>
  <c r="I1399" i="1"/>
  <c r="I1351" i="1"/>
  <c r="I1303" i="1"/>
  <c r="I1482" i="1"/>
  <c r="J1482" i="1" s="1"/>
  <c r="K1482" i="1" s="1"/>
  <c r="I1434" i="1"/>
  <c r="I1386" i="1"/>
  <c r="I1338" i="1"/>
  <c r="J1338" i="1" s="1"/>
  <c r="K1338" i="1" s="1"/>
  <c r="I1543" i="1"/>
  <c r="I1493" i="1"/>
  <c r="I1445" i="1"/>
  <c r="I1301" i="1"/>
  <c r="I1516" i="1"/>
  <c r="I1420" i="1"/>
  <c r="I1372" i="1"/>
  <c r="I1324" i="1"/>
  <c r="J1491" i="1"/>
  <c r="K1491" i="1" s="1"/>
  <c r="I1443" i="1"/>
  <c r="I1347" i="1"/>
  <c r="I95" i="1"/>
  <c r="I272" i="1"/>
  <c r="J272" i="1" s="1"/>
  <c r="K272" i="1" s="1"/>
  <c r="I240" i="1"/>
  <c r="J240" i="1" s="1"/>
  <c r="K240" i="1" s="1"/>
  <c r="I206" i="1"/>
  <c r="J206" i="1" s="1"/>
  <c r="K206" i="1" s="1"/>
  <c r="I164" i="1"/>
  <c r="J164" i="1" s="1"/>
  <c r="K164" i="1" s="1"/>
  <c r="I415" i="1"/>
  <c r="I352" i="1"/>
  <c r="J352" i="1" s="1"/>
  <c r="K352" i="1" s="1"/>
  <c r="I287" i="1"/>
  <c r="J287" i="1" s="1"/>
  <c r="K287" i="1" s="1"/>
  <c r="I223" i="1"/>
  <c r="J223" i="1" s="1"/>
  <c r="K223" i="1" s="1"/>
  <c r="I141" i="1"/>
  <c r="J141" i="1" s="1"/>
  <c r="K141" i="1" s="1"/>
  <c r="I429" i="1"/>
  <c r="J429" i="1" s="1"/>
  <c r="K429" i="1" s="1"/>
  <c r="I366" i="1"/>
  <c r="J366" i="1" s="1"/>
  <c r="K366" i="1" s="1"/>
  <c r="I302" i="1"/>
  <c r="J302" i="1" s="1"/>
  <c r="K302" i="1" s="1"/>
  <c r="I237" i="1"/>
  <c r="J237" i="1" s="1"/>
  <c r="K237" i="1" s="1"/>
  <c r="I161" i="1"/>
  <c r="J161" i="1" s="1"/>
  <c r="K161" i="1" s="1"/>
  <c r="I16" i="1"/>
  <c r="J16" i="1" s="1"/>
  <c r="K16" i="1" s="1"/>
  <c r="I380" i="1"/>
  <c r="J380" i="1" s="1"/>
  <c r="K380" i="1" s="1"/>
  <c r="I317" i="1"/>
  <c r="J317" i="1" s="1"/>
  <c r="K317" i="1" s="1"/>
  <c r="I252" i="1"/>
  <c r="J252" i="1" s="1"/>
  <c r="K252" i="1" s="1"/>
  <c r="I179" i="1"/>
  <c r="J179" i="1" s="1"/>
  <c r="K179" i="1" s="1"/>
  <c r="I83" i="1"/>
  <c r="J83" i="1" s="1"/>
  <c r="K83" i="1" s="1"/>
  <c r="I395" i="1"/>
  <c r="I331" i="1"/>
  <c r="I268" i="1"/>
  <c r="J268" i="1" s="1"/>
  <c r="K268" i="1" s="1"/>
  <c r="I199" i="1"/>
  <c r="J199" i="1" s="1"/>
  <c r="K199" i="1" s="1"/>
  <c r="I116" i="1"/>
  <c r="J116" i="1" s="1"/>
  <c r="K116" i="1" s="1"/>
  <c r="I410" i="1"/>
  <c r="J410" i="1" s="1"/>
  <c r="K410" i="1" s="1"/>
  <c r="I345" i="1"/>
  <c r="J345" i="1" s="1"/>
  <c r="K345" i="1" s="1"/>
  <c r="I282" i="1"/>
  <c r="J282" i="1" s="1"/>
  <c r="K282" i="1" s="1"/>
  <c r="I218" i="1"/>
  <c r="J218" i="1" s="1"/>
  <c r="K218" i="1" s="1"/>
  <c r="I136" i="1"/>
  <c r="J136" i="1" s="1"/>
  <c r="K136" i="1" s="1"/>
  <c r="I408" i="1"/>
  <c r="J408" i="1" s="1"/>
  <c r="K408" i="1" s="1"/>
  <c r="I344" i="1"/>
  <c r="J344" i="1" s="1"/>
  <c r="K344" i="1" s="1"/>
  <c r="I281" i="1"/>
  <c r="I215" i="1"/>
  <c r="J215" i="1" s="1"/>
  <c r="K215" i="1" s="1"/>
  <c r="I134" i="1"/>
  <c r="J134" i="1" s="1"/>
  <c r="K134" i="1" s="1"/>
  <c r="I407" i="1"/>
  <c r="I343" i="1"/>
  <c r="J343" i="1" s="1"/>
  <c r="K343" i="1" s="1"/>
  <c r="I280" i="1"/>
  <c r="J280" i="1" s="1"/>
  <c r="K280" i="1" s="1"/>
  <c r="I213" i="1"/>
  <c r="J213" i="1" s="1"/>
  <c r="K213" i="1" s="1"/>
  <c r="I131" i="1"/>
  <c r="J131" i="1" s="1"/>
  <c r="K131" i="1" s="1"/>
  <c r="I405" i="1"/>
  <c r="J405" i="1" s="1"/>
  <c r="K405" i="1" s="1"/>
  <c r="I342" i="1"/>
  <c r="I278" i="1"/>
  <c r="J278" i="1" s="1"/>
  <c r="K278" i="1" s="1"/>
  <c r="I212" i="1"/>
  <c r="I129" i="1"/>
  <c r="J129" i="1" s="1"/>
  <c r="K129" i="1" s="1"/>
  <c r="I404" i="1"/>
  <c r="I341" i="1"/>
  <c r="J341" i="1" s="1"/>
  <c r="K341" i="1" s="1"/>
  <c r="I276" i="1"/>
  <c r="J276" i="1" s="1"/>
  <c r="K276" i="1" s="1"/>
  <c r="I211" i="1"/>
  <c r="J211" i="1" s="1"/>
  <c r="K211" i="1" s="1"/>
  <c r="I128" i="1"/>
  <c r="J128" i="1" s="1"/>
  <c r="K128" i="1" s="1"/>
  <c r="I403" i="1"/>
  <c r="J403" i="1" s="1"/>
  <c r="K403" i="1" s="1"/>
  <c r="I340" i="1"/>
  <c r="J340" i="1" s="1"/>
  <c r="K340" i="1" s="1"/>
  <c r="I275" i="1"/>
  <c r="J275" i="1" s="1"/>
  <c r="K275" i="1" s="1"/>
  <c r="I209" i="1"/>
  <c r="J209" i="1" s="1"/>
  <c r="K209" i="1" s="1"/>
  <c r="I127" i="1"/>
  <c r="J127" i="1" s="1"/>
  <c r="K127" i="1" s="1"/>
  <c r="I417" i="1"/>
  <c r="J417" i="1" s="1"/>
  <c r="K417" i="1" s="1"/>
  <c r="I354" i="1"/>
  <c r="I290" i="1"/>
  <c r="J290" i="1" s="1"/>
  <c r="K290" i="1" s="1"/>
  <c r="I225" i="1"/>
  <c r="J225" i="1" s="1"/>
  <c r="K225" i="1" s="1"/>
  <c r="I146" i="1"/>
  <c r="J146" i="1" s="1"/>
  <c r="K146" i="1" s="1"/>
  <c r="I423" i="1"/>
  <c r="I375" i="1"/>
  <c r="I327" i="1"/>
  <c r="J327" i="1" s="1"/>
  <c r="K327" i="1" s="1"/>
  <c r="I279" i="1"/>
  <c r="J279" i="1" s="1"/>
  <c r="K279" i="1" s="1"/>
  <c r="I231" i="1"/>
  <c r="J231" i="1" s="1"/>
  <c r="K231" i="1" s="1"/>
  <c r="I183" i="1"/>
  <c r="J183" i="1" s="1"/>
  <c r="K183" i="1" s="1"/>
  <c r="I135" i="1"/>
  <c r="J135" i="1" s="1"/>
  <c r="K135" i="1" s="1"/>
  <c r="I87" i="1"/>
  <c r="J87" i="1" s="1"/>
  <c r="K87" i="1" s="1"/>
  <c r="I39" i="1"/>
  <c r="J39" i="1" s="1"/>
  <c r="K39" i="1" s="1"/>
  <c r="I86" i="1"/>
  <c r="I38" i="1"/>
  <c r="I421" i="1"/>
  <c r="I373" i="1"/>
  <c r="J373" i="1" s="1"/>
  <c r="K373" i="1" s="1"/>
  <c r="I325" i="1"/>
  <c r="J325" i="1" s="1"/>
  <c r="K325" i="1" s="1"/>
  <c r="I277" i="1"/>
  <c r="J277" i="1" s="1"/>
  <c r="K277" i="1" s="1"/>
  <c r="I229" i="1"/>
  <c r="I181" i="1"/>
  <c r="I133" i="1"/>
  <c r="I85" i="1"/>
  <c r="I37" i="1"/>
  <c r="J37" i="1" s="1"/>
  <c r="K37" i="1" s="1"/>
  <c r="I204" i="1"/>
  <c r="I156" i="1"/>
  <c r="J156" i="1" s="1"/>
  <c r="K156" i="1" s="1"/>
  <c r="I108" i="1"/>
  <c r="I60" i="1"/>
  <c r="I12" i="1"/>
  <c r="I394" i="1"/>
  <c r="J394" i="1" s="1"/>
  <c r="K394" i="1" s="1"/>
  <c r="I346" i="1"/>
  <c r="J346" i="1" s="1"/>
  <c r="K346" i="1" s="1"/>
  <c r="I298" i="1"/>
  <c r="J298" i="1" s="1"/>
  <c r="K298" i="1" s="1"/>
  <c r="I250" i="1"/>
  <c r="J250" i="1" s="1"/>
  <c r="K250" i="1" s="1"/>
  <c r="I202" i="1"/>
  <c r="J202" i="1" s="1"/>
  <c r="K202" i="1" s="1"/>
  <c r="I154" i="1"/>
  <c r="J154" i="1" s="1"/>
  <c r="K154" i="1" s="1"/>
  <c r="I106" i="1"/>
  <c r="J106" i="1" s="1"/>
  <c r="K106" i="1" s="1"/>
  <c r="I58" i="1"/>
  <c r="J58" i="1" s="1"/>
  <c r="K58" i="1" s="1"/>
  <c r="I10" i="1"/>
  <c r="I45" i="1"/>
  <c r="J45" i="1" s="1"/>
  <c r="K45" i="1" s="1"/>
  <c r="I92" i="1"/>
  <c r="I44" i="1"/>
  <c r="I103" i="1"/>
  <c r="J103" i="1" s="1"/>
  <c r="K103" i="1" s="1"/>
  <c r="I55" i="1"/>
  <c r="J55" i="1" s="1"/>
  <c r="K55" i="1" s="1"/>
  <c r="I7" i="1"/>
  <c r="I174" i="1"/>
  <c r="J174" i="1" s="1"/>
  <c r="K174" i="1" s="1"/>
  <c r="I126" i="1"/>
  <c r="J126" i="1" s="1"/>
  <c r="K126" i="1" s="1"/>
  <c r="I78" i="1"/>
  <c r="J78" i="1" s="1"/>
  <c r="K78" i="1" s="1"/>
  <c r="I30" i="1"/>
  <c r="J30" i="1" s="1"/>
  <c r="K30" i="1" s="1"/>
  <c r="I101" i="1"/>
  <c r="I53" i="1"/>
  <c r="I5" i="1"/>
  <c r="H288" i="1"/>
  <c r="H96" i="1"/>
  <c r="H388" i="1"/>
  <c r="H324" i="1"/>
  <c r="H260" i="1"/>
  <c r="H196" i="1"/>
  <c r="J196" i="1" s="1"/>
  <c r="K196" i="1" s="1"/>
  <c r="H132" i="1"/>
  <c r="H68" i="1"/>
  <c r="J68" i="1" s="1"/>
  <c r="K68" i="1" s="1"/>
  <c r="H208" i="1"/>
  <c r="H15" i="1"/>
  <c r="H312" i="1"/>
  <c r="H248" i="1"/>
  <c r="J248" i="1" s="1"/>
  <c r="K248" i="1" s="1"/>
  <c r="H120" i="1"/>
  <c r="H224" i="1"/>
  <c r="J224" i="1" s="1"/>
  <c r="K224" i="1" s="1"/>
  <c r="H32" i="1"/>
  <c r="H396" i="1"/>
  <c r="H332" i="1"/>
  <c r="H204" i="1"/>
  <c r="H76" i="1"/>
  <c r="J76" i="1" s="1"/>
  <c r="K76" i="1" s="1"/>
  <c r="H10" i="1"/>
  <c r="H421" i="1"/>
  <c r="H389" i="1"/>
  <c r="J389" i="1" s="1"/>
  <c r="K389" i="1" s="1"/>
  <c r="H357" i="1"/>
  <c r="H229" i="1"/>
  <c r="H197" i="1"/>
  <c r="H181" i="1"/>
  <c r="H165" i="1"/>
  <c r="H149" i="1"/>
  <c r="H133" i="1"/>
  <c r="H117" i="1"/>
  <c r="H101" i="1"/>
  <c r="H85" i="1"/>
  <c r="H69" i="1"/>
  <c r="H53" i="1"/>
  <c r="H37" i="1"/>
  <c r="H21" i="1"/>
  <c r="H434" i="1"/>
  <c r="H418" i="1"/>
  <c r="H402" i="1"/>
  <c r="H386" i="1"/>
  <c r="H370" i="1"/>
  <c r="H354" i="1"/>
  <c r="H338" i="1"/>
  <c r="H274" i="1"/>
  <c r="H226" i="1"/>
  <c r="H194" i="1"/>
  <c r="H178" i="1"/>
  <c r="H114" i="1"/>
  <c r="H98" i="1"/>
  <c r="H82" i="1"/>
  <c r="H66" i="1"/>
  <c r="H50" i="1"/>
  <c r="H34" i="1"/>
  <c r="H18" i="1"/>
  <c r="J18" i="1" s="1"/>
  <c r="K18" i="1" s="1"/>
  <c r="H427" i="1"/>
  <c r="H411" i="1"/>
  <c r="H395" i="1"/>
  <c r="H379" i="1"/>
  <c r="J379" i="1" s="1"/>
  <c r="K379" i="1" s="1"/>
  <c r="H363" i="1"/>
  <c r="H347" i="1"/>
  <c r="H331" i="1"/>
  <c r="H219" i="1"/>
  <c r="H171" i="1"/>
  <c r="H139" i="1"/>
  <c r="H123" i="1"/>
  <c r="H107" i="1"/>
  <c r="H91" i="1"/>
  <c r="H75" i="1"/>
  <c r="H59" i="1"/>
  <c r="H43" i="1"/>
  <c r="H27" i="1"/>
  <c r="H9" i="1"/>
  <c r="H4" i="1"/>
  <c r="H816" i="1"/>
  <c r="J816" i="1" s="1"/>
  <c r="K816" i="1" s="1"/>
  <c r="H624" i="1"/>
  <c r="J624" i="1" s="1"/>
  <c r="K624" i="1" s="1"/>
  <c r="H788" i="1"/>
  <c r="J788" i="1" s="1"/>
  <c r="K788" i="1" s="1"/>
  <c r="H596" i="1"/>
  <c r="H532" i="1"/>
  <c r="H468" i="1"/>
  <c r="J468" i="1" s="1"/>
  <c r="K468" i="1" s="1"/>
  <c r="H800" i="1"/>
  <c r="J800" i="1" s="1"/>
  <c r="K800" i="1" s="1"/>
  <c r="H592" i="1"/>
  <c r="H856" i="1"/>
  <c r="H792" i="1"/>
  <c r="H728" i="1"/>
  <c r="H664" i="1"/>
  <c r="J664" i="1" s="1"/>
  <c r="K664" i="1" s="1"/>
  <c r="H600" i="1"/>
  <c r="H536" i="1"/>
  <c r="J536" i="1" s="1"/>
  <c r="K536" i="1" s="1"/>
  <c r="H472" i="1"/>
  <c r="J472" i="1" s="1"/>
  <c r="K472" i="1" s="1"/>
  <c r="H784" i="1"/>
  <c r="H608" i="1"/>
  <c r="J608" i="1" s="1"/>
  <c r="K608" i="1" s="1"/>
  <c r="H860" i="1"/>
  <c r="J860" i="1" s="1"/>
  <c r="K860" i="1" s="1"/>
  <c r="H796" i="1"/>
  <c r="H732" i="1"/>
  <c r="J732" i="1" s="1"/>
  <c r="K732" i="1" s="1"/>
  <c r="H604" i="1"/>
  <c r="H540" i="1"/>
  <c r="H476" i="1"/>
  <c r="H861" i="1"/>
  <c r="H845" i="1"/>
  <c r="J845" i="1" s="1"/>
  <c r="K845" i="1" s="1"/>
  <c r="H829" i="1"/>
  <c r="H813" i="1"/>
  <c r="H797" i="1"/>
  <c r="J797" i="1" s="1"/>
  <c r="K797" i="1" s="1"/>
  <c r="H781" i="1"/>
  <c r="J781" i="1" s="1"/>
  <c r="K781" i="1" s="1"/>
  <c r="H765" i="1"/>
  <c r="J765" i="1" s="1"/>
  <c r="K765" i="1" s="1"/>
  <c r="H749" i="1"/>
  <c r="J749" i="1" s="1"/>
  <c r="K749" i="1" s="1"/>
  <c r="H733" i="1"/>
  <c r="J733" i="1" s="1"/>
  <c r="K733" i="1" s="1"/>
  <c r="H717" i="1"/>
  <c r="H701" i="1"/>
  <c r="H685" i="1"/>
  <c r="J685" i="1" s="1"/>
  <c r="K685" i="1" s="1"/>
  <c r="H669" i="1"/>
  <c r="H653" i="1"/>
  <c r="H637" i="1"/>
  <c r="J637" i="1" s="1"/>
  <c r="K637" i="1" s="1"/>
  <c r="H621" i="1"/>
  <c r="H605" i="1"/>
  <c r="H589" i="1"/>
  <c r="H573" i="1"/>
  <c r="H557" i="1"/>
  <c r="J557" i="1" s="1"/>
  <c r="K557" i="1" s="1"/>
  <c r="H541" i="1"/>
  <c r="H525" i="1"/>
  <c r="H509" i="1"/>
  <c r="H493" i="1"/>
  <c r="J493" i="1" s="1"/>
  <c r="K493" i="1" s="1"/>
  <c r="H477" i="1"/>
  <c r="H461" i="1"/>
  <c r="J461" i="1" s="1"/>
  <c r="K461" i="1" s="1"/>
  <c r="H445" i="1"/>
  <c r="H862" i="1"/>
  <c r="J862" i="1" s="1"/>
  <c r="K862" i="1" s="1"/>
  <c r="H846" i="1"/>
  <c r="H830" i="1"/>
  <c r="H814" i="1"/>
  <c r="J814" i="1" s="1"/>
  <c r="K814" i="1" s="1"/>
  <c r="H798" i="1"/>
  <c r="H782" i="1"/>
  <c r="J782" i="1" s="1"/>
  <c r="K782" i="1" s="1"/>
  <c r="H766" i="1"/>
  <c r="H750" i="1"/>
  <c r="H734" i="1"/>
  <c r="J734" i="1" s="1"/>
  <c r="K734" i="1" s="1"/>
  <c r="H718" i="1"/>
  <c r="H686" i="1"/>
  <c r="H654" i="1"/>
  <c r="H574" i="1"/>
  <c r="H542" i="1"/>
  <c r="H526" i="1"/>
  <c r="J526" i="1" s="1"/>
  <c r="K526" i="1" s="1"/>
  <c r="H510" i="1"/>
  <c r="J510" i="1" s="1"/>
  <c r="K510" i="1" s="1"/>
  <c r="H494" i="1"/>
  <c r="J494" i="1" s="1"/>
  <c r="K494" i="1" s="1"/>
  <c r="H478" i="1"/>
  <c r="J478" i="1" s="1"/>
  <c r="K478" i="1" s="1"/>
  <c r="H462" i="1"/>
  <c r="H446" i="1"/>
  <c r="J446" i="1" s="1"/>
  <c r="K446" i="1" s="1"/>
  <c r="H859" i="1"/>
  <c r="H843" i="1"/>
  <c r="H827" i="1"/>
  <c r="J827" i="1" s="1"/>
  <c r="K827" i="1" s="1"/>
  <c r="H811" i="1"/>
  <c r="J811" i="1" s="1"/>
  <c r="K811" i="1" s="1"/>
  <c r="H795" i="1"/>
  <c r="J795" i="1" s="1"/>
  <c r="K795" i="1" s="1"/>
  <c r="H779" i="1"/>
  <c r="H763" i="1"/>
  <c r="H699" i="1"/>
  <c r="J699" i="1" s="1"/>
  <c r="K699" i="1" s="1"/>
  <c r="H683" i="1"/>
  <c r="H651" i="1"/>
  <c r="H635" i="1"/>
  <c r="H619" i="1"/>
  <c r="H603" i="1"/>
  <c r="H587" i="1"/>
  <c r="J587" i="1" s="1"/>
  <c r="K587" i="1" s="1"/>
  <c r="H571" i="1"/>
  <c r="J571" i="1" s="1"/>
  <c r="K571" i="1" s="1"/>
  <c r="H555" i="1"/>
  <c r="H539" i="1"/>
  <c r="J539" i="1" s="1"/>
  <c r="K539" i="1" s="1"/>
  <c r="H523" i="1"/>
  <c r="J523" i="1" s="1"/>
  <c r="K523" i="1" s="1"/>
  <c r="H507" i="1"/>
  <c r="H491" i="1"/>
  <c r="H475" i="1"/>
  <c r="J475" i="1" s="1"/>
  <c r="K475" i="1" s="1"/>
  <c r="H459" i="1"/>
  <c r="H443" i="1"/>
  <c r="H1248" i="1"/>
  <c r="J1248" i="1" s="1"/>
  <c r="K1248" i="1" s="1"/>
  <c r="H1056" i="1"/>
  <c r="J1056" i="1" s="1"/>
  <c r="K1056" i="1" s="1"/>
  <c r="H960" i="1"/>
  <c r="H1291" i="1"/>
  <c r="H1259" i="1"/>
  <c r="H1227" i="1"/>
  <c r="H1195" i="1"/>
  <c r="J1195" i="1" s="1"/>
  <c r="K1195" i="1" s="1"/>
  <c r="H1067" i="1"/>
  <c r="H1035" i="1"/>
  <c r="H1003" i="1"/>
  <c r="J1003" i="1" s="1"/>
  <c r="K1003" i="1" s="1"/>
  <c r="H971" i="1"/>
  <c r="J971" i="1" s="1"/>
  <c r="K971" i="1" s="1"/>
  <c r="H939" i="1"/>
  <c r="H907" i="1"/>
  <c r="J907" i="1" s="1"/>
  <c r="K907" i="1" s="1"/>
  <c r="H875" i="1"/>
  <c r="J875" i="1" s="1"/>
  <c r="K875" i="1" s="1"/>
  <c r="H1256" i="1"/>
  <c r="H1168" i="1"/>
  <c r="J1168" i="1" s="1"/>
  <c r="K1168" i="1" s="1"/>
  <c r="H1064" i="1"/>
  <c r="J1064" i="1" s="1"/>
  <c r="K1064" i="1" s="1"/>
  <c r="H968" i="1"/>
  <c r="J968" i="1" s="1"/>
  <c r="K968" i="1" s="1"/>
  <c r="H880" i="1"/>
  <c r="J880" i="1" s="1"/>
  <c r="K880" i="1" s="1"/>
  <c r="H1268" i="1"/>
  <c r="J1268" i="1" s="1"/>
  <c r="K1268" i="1" s="1"/>
  <c r="H1236" i="1"/>
  <c r="J1236" i="1" s="1"/>
  <c r="K1236" i="1" s="1"/>
  <c r="H1204" i="1"/>
  <c r="H1172" i="1"/>
  <c r="J1172" i="1" s="1"/>
  <c r="K1172" i="1" s="1"/>
  <c r="H1140" i="1"/>
  <c r="H1108" i="1"/>
  <c r="H1076" i="1"/>
  <c r="H1044" i="1"/>
  <c r="J1044" i="1" s="1"/>
  <c r="K1044" i="1" s="1"/>
  <c r="H1012" i="1"/>
  <c r="H980" i="1"/>
  <c r="H948" i="1"/>
  <c r="J948" i="1" s="1"/>
  <c r="K948" i="1" s="1"/>
  <c r="H916" i="1"/>
  <c r="H884" i="1"/>
  <c r="H1264" i="1"/>
  <c r="H1160" i="1"/>
  <c r="J1160" i="1" s="1"/>
  <c r="K1160" i="1" s="1"/>
  <c r="H1072" i="1"/>
  <c r="H976" i="1"/>
  <c r="J976" i="1" s="1"/>
  <c r="K976" i="1" s="1"/>
  <c r="H872" i="1"/>
  <c r="J872" i="1" s="1"/>
  <c r="K872" i="1" s="1"/>
  <c r="H1271" i="1"/>
  <c r="H1239" i="1"/>
  <c r="H1207" i="1"/>
  <c r="J1207" i="1" s="1"/>
  <c r="K1207" i="1" s="1"/>
  <c r="H1143" i="1"/>
  <c r="H1111" i="1"/>
  <c r="J1111" i="1" s="1"/>
  <c r="K1111" i="1" s="1"/>
  <c r="H1079" i="1"/>
  <c r="H1047" i="1"/>
  <c r="H1015" i="1"/>
  <c r="H983" i="1"/>
  <c r="J983" i="1" s="1"/>
  <c r="K983" i="1" s="1"/>
  <c r="H951" i="1"/>
  <c r="J951" i="1" s="1"/>
  <c r="K951" i="1" s="1"/>
  <c r="H919" i="1"/>
  <c r="H887" i="1"/>
  <c r="J887" i="1" s="1"/>
  <c r="K887" i="1" s="1"/>
  <c r="H1293" i="1"/>
  <c r="J1293" i="1" s="1"/>
  <c r="K1293" i="1" s="1"/>
  <c r="H1277" i="1"/>
  <c r="J1277" i="1" s="1"/>
  <c r="K1277" i="1" s="1"/>
  <c r="H1261" i="1"/>
  <c r="H1245" i="1"/>
  <c r="J1245" i="1" s="1"/>
  <c r="K1245" i="1" s="1"/>
  <c r="H1229" i="1"/>
  <c r="J1229" i="1" s="1"/>
  <c r="K1229" i="1" s="1"/>
  <c r="H1213" i="1"/>
  <c r="H1197" i="1"/>
  <c r="H1165" i="1"/>
  <c r="J1165" i="1" s="1"/>
  <c r="K1165" i="1" s="1"/>
  <c r="H1133" i="1"/>
  <c r="J1133" i="1" s="1"/>
  <c r="K1133" i="1" s="1"/>
  <c r="H1117" i="1"/>
  <c r="J1117" i="1" s="1"/>
  <c r="K1117" i="1" s="1"/>
  <c r="H1101" i="1"/>
  <c r="H1085" i="1"/>
  <c r="H1069" i="1"/>
  <c r="J1069" i="1" s="1"/>
  <c r="K1069" i="1" s="1"/>
  <c r="H1053" i="1"/>
  <c r="J1053" i="1" s="1"/>
  <c r="K1053" i="1" s="1"/>
  <c r="H1037" i="1"/>
  <c r="J1037" i="1" s="1"/>
  <c r="K1037" i="1" s="1"/>
  <c r="H1021" i="1"/>
  <c r="J1021" i="1" s="1"/>
  <c r="K1021" i="1" s="1"/>
  <c r="H1005" i="1"/>
  <c r="J1005" i="1" s="1"/>
  <c r="K1005" i="1" s="1"/>
  <c r="H989" i="1"/>
  <c r="H973" i="1"/>
  <c r="H957" i="1"/>
  <c r="H941" i="1"/>
  <c r="H925" i="1"/>
  <c r="J925" i="1" s="1"/>
  <c r="K925" i="1" s="1"/>
  <c r="H909" i="1"/>
  <c r="J909" i="1" s="1"/>
  <c r="K909" i="1" s="1"/>
  <c r="H893" i="1"/>
  <c r="J893" i="1" s="1"/>
  <c r="K893" i="1" s="1"/>
  <c r="H877" i="1"/>
  <c r="H1294" i="1"/>
  <c r="H1278" i="1"/>
  <c r="J1278" i="1" s="1"/>
  <c r="K1278" i="1" s="1"/>
  <c r="H1262" i="1"/>
  <c r="H1246" i="1"/>
  <c r="J1246" i="1" s="1"/>
  <c r="K1246" i="1" s="1"/>
  <c r="H1230" i="1"/>
  <c r="J1230" i="1" s="1"/>
  <c r="K1230" i="1" s="1"/>
  <c r="H1214" i="1"/>
  <c r="H1198" i="1"/>
  <c r="J1198" i="1" s="1"/>
  <c r="K1198" i="1" s="1"/>
  <c r="H1166" i="1"/>
  <c r="J1166" i="1" s="1"/>
  <c r="K1166" i="1" s="1"/>
  <c r="H1118" i="1"/>
  <c r="J1118" i="1" s="1"/>
  <c r="K1118" i="1" s="1"/>
  <c r="H1102" i="1"/>
  <c r="H1086" i="1"/>
  <c r="H1070" i="1"/>
  <c r="J1070" i="1" s="1"/>
  <c r="K1070" i="1" s="1"/>
  <c r="H1054" i="1"/>
  <c r="H1038" i="1"/>
  <c r="J1038" i="1" s="1"/>
  <c r="K1038" i="1" s="1"/>
  <c r="H1022" i="1"/>
  <c r="J1022" i="1" s="1"/>
  <c r="K1022" i="1" s="1"/>
  <c r="H1006" i="1"/>
  <c r="H990" i="1"/>
  <c r="J990" i="1" s="1"/>
  <c r="K990" i="1" s="1"/>
  <c r="H974" i="1"/>
  <c r="H958" i="1"/>
  <c r="H942" i="1"/>
  <c r="J942" i="1" s="1"/>
  <c r="K942" i="1" s="1"/>
  <c r="H926" i="1"/>
  <c r="J926" i="1" s="1"/>
  <c r="K926" i="1" s="1"/>
  <c r="H910" i="1"/>
  <c r="H894" i="1"/>
  <c r="J894" i="1" s="1"/>
  <c r="K894" i="1" s="1"/>
  <c r="H878" i="1"/>
  <c r="H1481" i="1"/>
  <c r="H1449" i="1"/>
  <c r="J1449" i="1" s="1"/>
  <c r="K1449" i="1" s="1"/>
  <c r="H1413" i="1"/>
  <c r="H1365" i="1"/>
  <c r="J1365" i="1" s="1"/>
  <c r="K1365" i="1" s="1"/>
  <c r="H1562" i="1"/>
  <c r="J1562" i="1" s="1"/>
  <c r="K1562" i="1" s="1"/>
  <c r="H1522" i="1"/>
  <c r="H1506" i="1"/>
  <c r="J1506" i="1" s="1"/>
  <c r="K1506" i="1" s="1"/>
  <c r="H1490" i="1"/>
  <c r="J1490" i="1" s="1"/>
  <c r="K1490" i="1" s="1"/>
  <c r="H1474" i="1"/>
  <c r="J1474" i="1" s="1"/>
  <c r="K1474" i="1" s="1"/>
  <c r="H1458" i="1"/>
  <c r="J1458" i="1" s="1"/>
  <c r="K1458" i="1" s="1"/>
  <c r="H1442" i="1"/>
  <c r="J1442" i="1" s="1"/>
  <c r="K1442" i="1" s="1"/>
  <c r="H1426" i="1"/>
  <c r="J1426" i="1" s="1"/>
  <c r="K1426" i="1" s="1"/>
  <c r="H1410" i="1"/>
  <c r="J1410" i="1" s="1"/>
  <c r="K1410" i="1" s="1"/>
  <c r="H1394" i="1"/>
  <c r="H1378" i="1"/>
  <c r="J1378" i="1" s="1"/>
  <c r="K1378" i="1" s="1"/>
  <c r="H1362" i="1"/>
  <c r="J1362" i="1" s="1"/>
  <c r="K1362" i="1" s="1"/>
  <c r="H1345" i="1"/>
  <c r="H1315" i="1"/>
  <c r="H1517" i="1"/>
  <c r="J1517" i="1" s="1"/>
  <c r="K1517" i="1" s="1"/>
  <c r="H1501" i="1"/>
  <c r="H1485" i="1"/>
  <c r="J1485" i="1" s="1"/>
  <c r="K1485" i="1" s="1"/>
  <c r="H1453" i="1"/>
  <c r="H1421" i="1"/>
  <c r="J1421" i="1" s="1"/>
  <c r="K1421" i="1" s="1"/>
  <c r="H1385" i="1"/>
  <c r="J1385" i="1" s="1"/>
  <c r="K1385" i="1" s="1"/>
  <c r="H1328" i="1"/>
  <c r="J1328" i="1" s="1"/>
  <c r="K1328" i="1" s="1"/>
  <c r="H1555" i="1"/>
  <c r="H1539" i="1"/>
  <c r="J1539" i="1" s="1"/>
  <c r="K1539" i="1" s="1"/>
  <c r="H1523" i="1"/>
  <c r="J1523" i="1" s="1"/>
  <c r="K1523" i="1" s="1"/>
  <c r="H1507" i="1"/>
  <c r="H1491" i="1"/>
  <c r="H1475" i="1"/>
  <c r="J1475" i="1" s="1"/>
  <c r="K1475" i="1" s="1"/>
  <c r="H1459" i="1"/>
  <c r="H1443" i="1"/>
  <c r="H1427" i="1"/>
  <c r="H1411" i="1"/>
  <c r="H1395" i="1"/>
  <c r="J1395" i="1" s="1"/>
  <c r="K1395" i="1" s="1"/>
  <c r="H1379" i="1"/>
  <c r="H1363" i="1"/>
  <c r="H1347" i="1"/>
  <c r="H1316" i="1"/>
  <c r="H1561" i="1"/>
  <c r="J1561" i="1" s="1"/>
  <c r="K1561" i="1" s="1"/>
  <c r="H1545" i="1"/>
  <c r="H1529" i="1"/>
  <c r="H1381" i="1"/>
  <c r="J1381" i="1" s="1"/>
  <c r="K1381" i="1" s="1"/>
  <c r="H1320" i="1"/>
  <c r="J1320" i="1" s="1"/>
  <c r="K1320" i="1" s="1"/>
  <c r="H1560" i="1"/>
  <c r="H1544" i="1"/>
  <c r="J1544" i="1" s="1"/>
  <c r="K1544" i="1" s="1"/>
  <c r="H1528" i="1"/>
  <c r="H1512" i="1"/>
  <c r="J1512" i="1" s="1"/>
  <c r="K1512" i="1" s="1"/>
  <c r="H1496" i="1"/>
  <c r="J1496" i="1" s="1"/>
  <c r="K1496" i="1" s="1"/>
  <c r="H1480" i="1"/>
  <c r="H1464" i="1"/>
  <c r="H1448" i="1"/>
  <c r="H1432" i="1"/>
  <c r="H1416" i="1"/>
  <c r="J1416" i="1" s="1"/>
  <c r="K1416" i="1" s="1"/>
  <c r="H1400" i="1"/>
  <c r="H1384" i="1"/>
  <c r="H1368" i="1"/>
  <c r="H1352" i="1"/>
  <c r="H1327" i="1"/>
  <c r="J1327" i="1" s="1"/>
  <c r="K1327" i="1" s="1"/>
  <c r="H1341" i="1"/>
  <c r="J1341" i="1" s="1"/>
  <c r="K1341" i="1" s="1"/>
  <c r="H1325" i="1"/>
  <c r="J1325" i="1" s="1"/>
  <c r="K1325" i="1" s="1"/>
  <c r="H1309" i="1"/>
  <c r="H1342" i="1"/>
  <c r="J1342" i="1" s="1"/>
  <c r="K1342" i="1" s="1"/>
  <c r="H1326" i="1"/>
  <c r="J1326" i="1" s="1"/>
  <c r="K1326" i="1" s="1"/>
  <c r="H1310" i="1"/>
  <c r="J843" i="1"/>
  <c r="K843" i="1" s="1"/>
  <c r="J861" i="1"/>
  <c r="K861" i="1" s="1"/>
  <c r="J856" i="1"/>
  <c r="K856" i="1" s="1"/>
  <c r="J509" i="1"/>
  <c r="K509" i="1" s="1"/>
  <c r="J829" i="1"/>
  <c r="K829" i="1" s="1"/>
  <c r="J516" i="1"/>
  <c r="K516" i="1" s="1"/>
  <c r="J532" i="1"/>
  <c r="K532" i="1" s="1"/>
  <c r="J810" i="1"/>
  <c r="K810" i="1" s="1"/>
  <c r="J954" i="1"/>
  <c r="K954" i="1" s="1"/>
  <c r="J1259" i="1"/>
  <c r="K1259" i="1" s="1"/>
  <c r="J1294" i="1"/>
  <c r="K1294" i="1" s="1"/>
  <c r="J1197" i="1"/>
  <c r="K1197" i="1" s="1"/>
  <c r="J1257" i="1"/>
  <c r="K1257" i="1" s="1"/>
  <c r="J1292" i="1"/>
  <c r="K1292" i="1" s="1"/>
  <c r="J1196" i="1"/>
  <c r="K1196" i="1" s="1"/>
  <c r="J905" i="1"/>
  <c r="K905" i="1" s="1"/>
  <c r="J1240" i="1"/>
  <c r="K1240" i="1" s="1"/>
  <c r="J1251" i="1"/>
  <c r="K1251" i="1" s="1"/>
  <c r="J980" i="1"/>
  <c r="K980" i="1" s="1"/>
  <c r="J952" i="1"/>
  <c r="K952" i="1" s="1"/>
  <c r="J974" i="1"/>
  <c r="K974" i="1" s="1"/>
  <c r="J878" i="1"/>
  <c r="K878" i="1" s="1"/>
  <c r="J1406" i="1"/>
  <c r="K1406" i="1" s="1"/>
  <c r="J1559" i="1"/>
  <c r="K1559" i="1" s="1"/>
  <c r="J1522" i="1"/>
  <c r="K1522" i="1" s="1"/>
  <c r="J1310" i="1"/>
  <c r="K1310" i="1" s="1"/>
  <c r="J1471" i="1"/>
  <c r="K1471" i="1" s="1"/>
  <c r="J1375" i="1"/>
  <c r="K1375" i="1" s="1"/>
  <c r="J1373" i="1"/>
  <c r="K1373" i="1" s="1"/>
  <c r="J1396" i="1"/>
  <c r="K1396" i="1" s="1"/>
  <c r="J1300" i="1"/>
  <c r="K1300" i="1" s="1"/>
  <c r="I119" i="1"/>
  <c r="J119" i="1" s="1"/>
  <c r="K119" i="1" s="1"/>
  <c r="J427" i="1"/>
  <c r="K427" i="1" s="1"/>
  <c r="I71" i="1"/>
  <c r="J71" i="1" s="1"/>
  <c r="K71" i="1" s="1"/>
  <c r="I173" i="1"/>
  <c r="J173" i="1" s="1"/>
  <c r="K173" i="1" s="1"/>
  <c r="I59" i="1"/>
  <c r="I246" i="1"/>
  <c r="I52" i="1"/>
  <c r="J52" i="1" s="1"/>
  <c r="K52" i="1" s="1"/>
  <c r="I167" i="1"/>
  <c r="J167" i="1" s="1"/>
  <c r="K167" i="1" s="1"/>
  <c r="I386" i="1"/>
  <c r="I187" i="1"/>
  <c r="J187" i="1" s="1"/>
  <c r="K187" i="1" s="1"/>
  <c r="I351" i="1"/>
  <c r="J351" i="1" s="1"/>
  <c r="K351" i="1" s="1"/>
  <c r="I207" i="1"/>
  <c r="J207" i="1" s="1"/>
  <c r="K207" i="1" s="1"/>
  <c r="J63" i="1"/>
  <c r="K63" i="1" s="1"/>
  <c r="I61" i="1"/>
  <c r="J61" i="1" s="1"/>
  <c r="K61" i="1" s="1"/>
  <c r="I132" i="1"/>
  <c r="I36" i="1"/>
  <c r="I322" i="1"/>
  <c r="J322" i="1" s="1"/>
  <c r="K322" i="1" s="1"/>
  <c r="I178" i="1"/>
  <c r="J178" i="1" s="1"/>
  <c r="K178" i="1" s="1"/>
  <c r="I150" i="1"/>
  <c r="I54" i="1"/>
  <c r="I658" i="1"/>
  <c r="I689" i="1"/>
  <c r="J689" i="1" s="1"/>
  <c r="K689" i="1" s="1"/>
  <c r="I831" i="1"/>
  <c r="J831" i="1" s="1"/>
  <c r="K831" i="1" s="1"/>
  <c r="J766" i="1"/>
  <c r="K766" i="1" s="1"/>
  <c r="I680" i="1"/>
  <c r="I761" i="1"/>
  <c r="J761" i="1" s="1"/>
  <c r="K761" i="1" s="1"/>
  <c r="I813" i="1"/>
  <c r="J772" i="1"/>
  <c r="K772" i="1" s="1"/>
  <c r="I676" i="1"/>
  <c r="J676" i="1" s="1"/>
  <c r="K676" i="1" s="1"/>
  <c r="J830" i="1"/>
  <c r="K830" i="1" s="1"/>
  <c r="J686" i="1"/>
  <c r="K686" i="1" s="1"/>
  <c r="J524" i="1"/>
  <c r="K524" i="1" s="1"/>
  <c r="J841" i="1"/>
  <c r="K841" i="1" s="1"/>
  <c r="I649" i="1"/>
  <c r="J649" i="1" s="1"/>
  <c r="K649" i="1" s="1"/>
  <c r="I720" i="1"/>
  <c r="J720" i="1" s="1"/>
  <c r="K720" i="1" s="1"/>
  <c r="J441" i="1"/>
  <c r="K441" i="1" s="1"/>
  <c r="I779" i="1"/>
  <c r="J779" i="1" s="1"/>
  <c r="K779" i="1" s="1"/>
  <c r="I683" i="1"/>
  <c r="I456" i="1"/>
  <c r="J456" i="1" s="1"/>
  <c r="K456" i="1" s="1"/>
  <c r="I564" i="1"/>
  <c r="I533" i="1"/>
  <c r="I751" i="1"/>
  <c r="J751" i="1" s="1"/>
  <c r="K751" i="1" s="1"/>
  <c r="I655" i="1"/>
  <c r="J655" i="1" s="1"/>
  <c r="K655" i="1" s="1"/>
  <c r="J605" i="1"/>
  <c r="K605" i="1" s="1"/>
  <c r="I774" i="1"/>
  <c r="J574" i="1"/>
  <c r="K574" i="1" s="1"/>
  <c r="I577" i="1"/>
  <c r="I481" i="1"/>
  <c r="J490" i="1"/>
  <c r="K490" i="1" s="1"/>
  <c r="I1018" i="1"/>
  <c r="J1018" i="1" s="1"/>
  <c r="K1018" i="1" s="1"/>
  <c r="I1200" i="1"/>
  <c r="I1271" i="1"/>
  <c r="I1035" i="1"/>
  <c r="J1035" i="1" s="1"/>
  <c r="K1035" i="1" s="1"/>
  <c r="I1258" i="1"/>
  <c r="J1258" i="1" s="1"/>
  <c r="K1258" i="1" s="1"/>
  <c r="I1150" i="1"/>
  <c r="J1150" i="1" s="1"/>
  <c r="K1150" i="1" s="1"/>
  <c r="I992" i="1"/>
  <c r="I886" i="1"/>
  <c r="I1182" i="1"/>
  <c r="J1182" i="1" s="1"/>
  <c r="K1182" i="1" s="1"/>
  <c r="I969" i="1"/>
  <c r="I989" i="1"/>
  <c r="I1267" i="1"/>
  <c r="I1006" i="1"/>
  <c r="J1006" i="1" s="1"/>
  <c r="K1006" i="1" s="1"/>
  <c r="I924" i="1"/>
  <c r="I1109" i="1"/>
  <c r="J1109" i="1" s="1"/>
  <c r="K1109" i="1" s="1"/>
  <c r="I1140" i="1"/>
  <c r="J1140" i="1" s="1"/>
  <c r="K1140" i="1" s="1"/>
  <c r="J1215" i="1"/>
  <c r="K1215" i="1" s="1"/>
  <c r="I918" i="1"/>
  <c r="J1108" i="1"/>
  <c r="K1108" i="1" s="1"/>
  <c r="I1012" i="1"/>
  <c r="I986" i="1"/>
  <c r="J986" i="1" s="1"/>
  <c r="K986" i="1" s="1"/>
  <c r="J890" i="1"/>
  <c r="K890" i="1" s="1"/>
  <c r="J1015" i="1"/>
  <c r="K1015" i="1" s="1"/>
  <c r="J919" i="1"/>
  <c r="K919" i="1" s="1"/>
  <c r="I1418" i="1"/>
  <c r="I1553" i="1"/>
  <c r="I1464" i="1"/>
  <c r="J1464" i="1" s="1"/>
  <c r="K1464" i="1" s="1"/>
  <c r="J1380" i="1"/>
  <c r="K1380" i="1" s="1"/>
  <c r="I1534" i="1"/>
  <c r="J1534" i="1" s="1"/>
  <c r="K1534" i="1" s="1"/>
  <c r="I1486" i="1"/>
  <c r="J1486" i="1" s="1"/>
  <c r="K1486" i="1" s="1"/>
  <c r="I1428" i="1"/>
  <c r="J1428" i="1" s="1"/>
  <c r="K1428" i="1" s="1"/>
  <c r="J1425" i="1"/>
  <c r="K1425" i="1" s="1"/>
  <c r="J1532" i="1"/>
  <c r="K1532" i="1" s="1"/>
  <c r="I1436" i="1"/>
  <c r="J1555" i="1"/>
  <c r="K1555" i="1" s="1"/>
  <c r="I1470" i="1"/>
  <c r="J1470" i="1" s="1"/>
  <c r="K1470" i="1" s="1"/>
  <c r="J1374" i="1"/>
  <c r="K1374" i="1" s="1"/>
  <c r="J1481" i="1"/>
  <c r="K1481" i="1" s="1"/>
  <c r="I1337" i="1"/>
  <c r="I1554" i="1"/>
  <c r="J1554" i="1" s="1"/>
  <c r="K1554" i="1" s="1"/>
  <c r="I336" i="1"/>
  <c r="J336" i="1" s="1"/>
  <c r="K336" i="1" s="1"/>
  <c r="I257" i="1"/>
  <c r="J257" i="1" s="1"/>
  <c r="K257" i="1" s="1"/>
  <c r="I384" i="1"/>
  <c r="J384" i="1" s="1"/>
  <c r="K384" i="1" s="1"/>
  <c r="I271" i="1"/>
  <c r="I350" i="1"/>
  <c r="J350" i="1" s="1"/>
  <c r="K350" i="1" s="1"/>
  <c r="J428" i="1"/>
  <c r="K428" i="1" s="1"/>
  <c r="I300" i="1"/>
  <c r="J300" i="1" s="1"/>
  <c r="K300" i="1" s="1"/>
  <c r="I160" i="1"/>
  <c r="J160" i="1" s="1"/>
  <c r="K160" i="1" s="1"/>
  <c r="I11" i="1"/>
  <c r="J11" i="1" s="1"/>
  <c r="K11" i="1" s="1"/>
  <c r="I330" i="1"/>
  <c r="J330" i="1" s="1"/>
  <c r="K330" i="1" s="1"/>
  <c r="I197" i="1"/>
  <c r="J197" i="1" s="1"/>
  <c r="K197" i="1" s="1"/>
  <c r="I264" i="1"/>
  <c r="I112" i="1"/>
  <c r="J112" i="1" s="1"/>
  <c r="K112" i="1" s="1"/>
  <c r="I328" i="1"/>
  <c r="I194" i="1"/>
  <c r="J194" i="1" s="1"/>
  <c r="K194" i="1" s="1"/>
  <c r="I390" i="1"/>
  <c r="I326" i="1"/>
  <c r="J326" i="1" s="1"/>
  <c r="K326" i="1" s="1"/>
  <c r="I261" i="1"/>
  <c r="J261" i="1" s="1"/>
  <c r="K261" i="1" s="1"/>
  <c r="I107" i="1"/>
  <c r="J107" i="1" s="1"/>
  <c r="K107" i="1" s="1"/>
  <c r="I324" i="1"/>
  <c r="I189" i="1"/>
  <c r="J189" i="1" s="1"/>
  <c r="K189" i="1" s="1"/>
  <c r="I388" i="1"/>
  <c r="J388" i="1" s="1"/>
  <c r="K388" i="1" s="1"/>
  <c r="I259" i="1"/>
  <c r="J259" i="1" s="1"/>
  <c r="K259" i="1" s="1"/>
  <c r="J402" i="1"/>
  <c r="K402" i="1" s="1"/>
  <c r="I208" i="1"/>
  <c r="I411" i="1"/>
  <c r="I267" i="1"/>
  <c r="J267" i="1" s="1"/>
  <c r="K267" i="1" s="1"/>
  <c r="I123" i="1"/>
  <c r="J123" i="1" s="1"/>
  <c r="K123" i="1" s="1"/>
  <c r="I74" i="1"/>
  <c r="J74" i="1" s="1"/>
  <c r="K74" i="1" s="1"/>
  <c r="I192" i="1"/>
  <c r="J192" i="1" s="1"/>
  <c r="K192" i="1" s="1"/>
  <c r="I96" i="1"/>
  <c r="J96" i="1" s="1"/>
  <c r="K96" i="1" s="1"/>
  <c r="I430" i="1"/>
  <c r="J430" i="1" s="1"/>
  <c r="K430" i="1" s="1"/>
  <c r="I286" i="1"/>
  <c r="J286" i="1" s="1"/>
  <c r="K286" i="1" s="1"/>
  <c r="I190" i="1"/>
  <c r="J190" i="1" s="1"/>
  <c r="K190" i="1" s="1"/>
  <c r="I46" i="1"/>
  <c r="J46" i="1" s="1"/>
  <c r="K46" i="1" s="1"/>
  <c r="I33" i="1"/>
  <c r="J33" i="1" s="1"/>
  <c r="K33" i="1" s="1"/>
  <c r="I80" i="1"/>
  <c r="I210" i="1"/>
  <c r="J210" i="1" s="1"/>
  <c r="K210" i="1" s="1"/>
  <c r="I114" i="1"/>
  <c r="I89" i="1"/>
  <c r="H48" i="1"/>
  <c r="H372" i="1"/>
  <c r="H368" i="1"/>
  <c r="H3" i="1"/>
  <c r="H60" i="1"/>
  <c r="I692" i="1"/>
  <c r="J692" i="1" s="1"/>
  <c r="K692" i="1" s="1"/>
  <c r="J717" i="1"/>
  <c r="K717" i="1" s="1"/>
  <c r="I742" i="1"/>
  <c r="J742" i="1" s="1"/>
  <c r="K742" i="1" s="1"/>
  <c r="I778" i="1"/>
  <c r="J778" i="1" s="1"/>
  <c r="K778" i="1" s="1"/>
  <c r="I832" i="1"/>
  <c r="I784" i="1"/>
  <c r="I527" i="1"/>
  <c r="I525" i="1"/>
  <c r="J525" i="1" s="1"/>
  <c r="K525" i="1" s="1"/>
  <c r="I650" i="1"/>
  <c r="J650" i="1" s="1"/>
  <c r="K650" i="1" s="1"/>
  <c r="I598" i="1"/>
  <c r="J598" i="1" s="1"/>
  <c r="K598" i="1" s="1"/>
  <c r="J853" i="1"/>
  <c r="K853" i="1" s="1"/>
  <c r="J757" i="1"/>
  <c r="K757" i="1" s="1"/>
  <c r="J611" i="1"/>
  <c r="K611" i="1" s="1"/>
  <c r="I491" i="1"/>
  <c r="I718" i="1"/>
  <c r="I852" i="1"/>
  <c r="J852" i="1" s="1"/>
  <c r="K852" i="1" s="1"/>
  <c r="I747" i="1"/>
  <c r="J747" i="1" s="1"/>
  <c r="K747" i="1" s="1"/>
  <c r="I512" i="1"/>
  <c r="J512" i="1" s="1"/>
  <c r="K512" i="1" s="1"/>
  <c r="J773" i="1"/>
  <c r="K773" i="1" s="1"/>
  <c r="J653" i="1"/>
  <c r="K653" i="1" s="1"/>
  <c r="I645" i="1"/>
  <c r="J645" i="1" s="1"/>
  <c r="K645" i="1" s="1"/>
  <c r="I825" i="1"/>
  <c r="J825" i="1" s="1"/>
  <c r="K825" i="1" s="1"/>
  <c r="I711" i="1"/>
  <c r="J711" i="1" s="1"/>
  <c r="K711" i="1" s="1"/>
  <c r="J846" i="1"/>
  <c r="K846" i="1" s="1"/>
  <c r="I449" i="1"/>
  <c r="I677" i="1"/>
  <c r="J677" i="1" s="1"/>
  <c r="K677" i="1" s="1"/>
  <c r="J704" i="1"/>
  <c r="K704" i="1" s="1"/>
  <c r="I840" i="1"/>
  <c r="J840" i="1" s="1"/>
  <c r="K840" i="1" s="1"/>
  <c r="I729" i="1"/>
  <c r="J729" i="1" s="1"/>
  <c r="K729" i="1" s="1"/>
  <c r="I754" i="1"/>
  <c r="J573" i="1"/>
  <c r="K573" i="1" s="1"/>
  <c r="I783" i="1"/>
  <c r="J783" i="1" s="1"/>
  <c r="K783" i="1" s="1"/>
  <c r="I809" i="1"/>
  <c r="J809" i="1" s="1"/>
  <c r="K809" i="1" s="1"/>
  <c r="I693" i="1"/>
  <c r="J693" i="1" s="1"/>
  <c r="K693" i="1" s="1"/>
  <c r="I796" i="1"/>
  <c r="I748" i="1"/>
  <c r="J748" i="1" s="1"/>
  <c r="K748" i="1" s="1"/>
  <c r="J700" i="1"/>
  <c r="K700" i="1" s="1"/>
  <c r="J600" i="1"/>
  <c r="K600" i="1" s="1"/>
  <c r="J544" i="1"/>
  <c r="K544" i="1" s="1"/>
  <c r="I479" i="1"/>
  <c r="I651" i="1"/>
  <c r="I599" i="1"/>
  <c r="J599" i="1" s="1"/>
  <c r="K599" i="1" s="1"/>
  <c r="J542" i="1"/>
  <c r="K542" i="1" s="1"/>
  <c r="I477" i="1"/>
  <c r="J477" i="1" s="1"/>
  <c r="K477" i="1" s="1"/>
  <c r="I854" i="1"/>
  <c r="I806" i="1"/>
  <c r="I758" i="1"/>
  <c r="J758" i="1" s="1"/>
  <c r="K758" i="1" s="1"/>
  <c r="I710" i="1"/>
  <c r="J710" i="1" s="1"/>
  <c r="K710" i="1" s="1"/>
  <c r="I662" i="1"/>
  <c r="J662" i="1" s="1"/>
  <c r="K662" i="1" s="1"/>
  <c r="I612" i="1"/>
  <c r="J612" i="1" s="1"/>
  <c r="K612" i="1" s="1"/>
  <c r="I556" i="1"/>
  <c r="I865" i="1"/>
  <c r="I817" i="1"/>
  <c r="I769" i="1"/>
  <c r="I673" i="1"/>
  <c r="I625" i="1"/>
  <c r="I569" i="1"/>
  <c r="J569" i="1" s="1"/>
  <c r="K569" i="1" s="1"/>
  <c r="I508" i="1"/>
  <c r="I443" i="1"/>
  <c r="J443" i="1" s="1"/>
  <c r="K443" i="1" s="1"/>
  <c r="I792" i="1"/>
  <c r="J792" i="1" s="1"/>
  <c r="K792" i="1" s="1"/>
  <c r="I744" i="1"/>
  <c r="I696" i="1"/>
  <c r="J696" i="1" s="1"/>
  <c r="K696" i="1" s="1"/>
  <c r="I596" i="1"/>
  <c r="J596" i="1" s="1"/>
  <c r="K596" i="1" s="1"/>
  <c r="I537" i="1"/>
  <c r="J537" i="1" s="1"/>
  <c r="K537" i="1" s="1"/>
  <c r="I474" i="1"/>
  <c r="I803" i="1"/>
  <c r="J755" i="1"/>
  <c r="K755" i="1" s="1"/>
  <c r="J707" i="1"/>
  <c r="K707" i="1" s="1"/>
  <c r="I609" i="1"/>
  <c r="J609" i="1" s="1"/>
  <c r="K609" i="1" s="1"/>
  <c r="I551" i="1"/>
  <c r="J551" i="1" s="1"/>
  <c r="K551" i="1" s="1"/>
  <c r="I488" i="1"/>
  <c r="I646" i="1"/>
  <c r="J646" i="1" s="1"/>
  <c r="K646" i="1" s="1"/>
  <c r="I535" i="1"/>
  <c r="J535" i="1" s="1"/>
  <c r="K535" i="1" s="1"/>
  <c r="I621" i="1"/>
  <c r="J621" i="1" s="1"/>
  <c r="K621" i="1" s="1"/>
  <c r="J563" i="1"/>
  <c r="K563" i="1" s="1"/>
  <c r="I501" i="1"/>
  <c r="J501" i="1" s="1"/>
  <c r="K501" i="1" s="1"/>
  <c r="I438" i="1"/>
  <c r="I620" i="1"/>
  <c r="J620" i="1" s="1"/>
  <c r="K620" i="1" s="1"/>
  <c r="I562" i="1"/>
  <c r="J562" i="1" s="1"/>
  <c r="K562" i="1" s="1"/>
  <c r="J500" i="1"/>
  <c r="K500" i="1" s="1"/>
  <c r="I437" i="1"/>
  <c r="J437" i="1" s="1"/>
  <c r="K437" i="1" s="1"/>
  <c r="I823" i="1"/>
  <c r="I775" i="1"/>
  <c r="J775" i="1" s="1"/>
  <c r="K775" i="1" s="1"/>
  <c r="I727" i="1"/>
  <c r="J727" i="1" s="1"/>
  <c r="K727" i="1" s="1"/>
  <c r="J631" i="1"/>
  <c r="K631" i="1" s="1"/>
  <c r="I515" i="1"/>
  <c r="J515" i="1" s="1"/>
  <c r="K515" i="1" s="1"/>
  <c r="I451" i="1"/>
  <c r="I798" i="1"/>
  <c r="I750" i="1"/>
  <c r="J750" i="1" s="1"/>
  <c r="K750" i="1" s="1"/>
  <c r="I702" i="1"/>
  <c r="J702" i="1" s="1"/>
  <c r="K702" i="1" s="1"/>
  <c r="J654" i="1"/>
  <c r="K654" i="1" s="1"/>
  <c r="J604" i="1"/>
  <c r="K604" i="1" s="1"/>
  <c r="I546" i="1"/>
  <c r="I603" i="1"/>
  <c r="I555" i="1"/>
  <c r="J555" i="1" s="1"/>
  <c r="K555" i="1" s="1"/>
  <c r="I507" i="1"/>
  <c r="J507" i="1" s="1"/>
  <c r="K507" i="1" s="1"/>
  <c r="I459" i="1"/>
  <c r="I601" i="1"/>
  <c r="J601" i="1" s="1"/>
  <c r="K601" i="1" s="1"/>
  <c r="I505" i="1"/>
  <c r="J505" i="1" s="1"/>
  <c r="K505" i="1" s="1"/>
  <c r="I514" i="1"/>
  <c r="I1214" i="1"/>
  <c r="J1214" i="1" s="1"/>
  <c r="K1214" i="1" s="1"/>
  <c r="I1061" i="1"/>
  <c r="J1061" i="1" s="1"/>
  <c r="K1061" i="1" s="1"/>
  <c r="I978" i="1"/>
  <c r="I896" i="1"/>
  <c r="J1273" i="1"/>
  <c r="K1273" i="1" s="1"/>
  <c r="J1225" i="1"/>
  <c r="K1225" i="1" s="1"/>
  <c r="I1017" i="1"/>
  <c r="J1017" i="1" s="1"/>
  <c r="K1017" i="1" s="1"/>
  <c r="I934" i="1"/>
  <c r="I1298" i="1"/>
  <c r="I1224" i="1"/>
  <c r="J1224" i="1" s="1"/>
  <c r="K1224" i="1" s="1"/>
  <c r="I1098" i="1"/>
  <c r="J1098" i="1" s="1"/>
  <c r="K1098" i="1" s="1"/>
  <c r="I1016" i="1"/>
  <c r="J1016" i="1" s="1"/>
  <c r="K1016" i="1" s="1"/>
  <c r="I933" i="1"/>
  <c r="I1262" i="1"/>
  <c r="J1262" i="1" s="1"/>
  <c r="K1262" i="1" s="1"/>
  <c r="I1235" i="1"/>
  <c r="I910" i="1"/>
  <c r="J910" i="1" s="1"/>
  <c r="K910" i="1" s="1"/>
  <c r="I1284" i="1"/>
  <c r="I1223" i="1"/>
  <c r="I1115" i="1"/>
  <c r="I972" i="1"/>
  <c r="J972" i="1" s="1"/>
  <c r="K972" i="1" s="1"/>
  <c r="I1282" i="1"/>
  <c r="I1184" i="1"/>
  <c r="I1032" i="1"/>
  <c r="J1032" i="1" s="1"/>
  <c r="K1032" i="1" s="1"/>
  <c r="I1269" i="1"/>
  <c r="J1167" i="1"/>
  <c r="K1167" i="1" s="1"/>
  <c r="I929" i="1"/>
  <c r="I1274" i="1"/>
  <c r="J1274" i="1" s="1"/>
  <c r="K1274" i="1" s="1"/>
  <c r="I1233" i="1"/>
  <c r="I1280" i="1"/>
  <c r="I1181" i="1"/>
  <c r="J1181" i="1" s="1"/>
  <c r="K1181" i="1" s="1"/>
  <c r="I1112" i="1"/>
  <c r="I946" i="1"/>
  <c r="I1291" i="1"/>
  <c r="J1291" i="1" s="1"/>
  <c r="K1291" i="1" s="1"/>
  <c r="J1243" i="1"/>
  <c r="K1243" i="1" s="1"/>
  <c r="I1194" i="1"/>
  <c r="I1127" i="1"/>
  <c r="I1049" i="1"/>
  <c r="J1049" i="1" s="1"/>
  <c r="K1049" i="1" s="1"/>
  <c r="I884" i="1"/>
  <c r="J884" i="1" s="1"/>
  <c r="K884" i="1" s="1"/>
  <c r="I1254" i="1"/>
  <c r="I1206" i="1"/>
  <c r="I1145" i="1"/>
  <c r="J1145" i="1" s="1"/>
  <c r="K1145" i="1" s="1"/>
  <c r="I1066" i="1"/>
  <c r="J1066" i="1" s="1"/>
  <c r="K1066" i="1" s="1"/>
  <c r="I984" i="1"/>
  <c r="I903" i="1"/>
  <c r="I1265" i="1"/>
  <c r="J1265" i="1" s="1"/>
  <c r="K1265" i="1" s="1"/>
  <c r="I1217" i="1"/>
  <c r="I1161" i="1"/>
  <c r="J1161" i="1" s="1"/>
  <c r="K1161" i="1" s="1"/>
  <c r="J1086" i="1"/>
  <c r="K1086" i="1" s="1"/>
  <c r="I1004" i="1"/>
  <c r="J1004" i="1" s="1"/>
  <c r="K1004" i="1" s="1"/>
  <c r="I1276" i="1"/>
  <c r="I1228" i="1"/>
  <c r="J1228" i="1" s="1"/>
  <c r="K1228" i="1" s="1"/>
  <c r="I1176" i="1"/>
  <c r="J1176" i="1" s="1"/>
  <c r="K1176" i="1" s="1"/>
  <c r="I941" i="1"/>
  <c r="I1287" i="1"/>
  <c r="I1239" i="1"/>
  <c r="J1239" i="1" s="1"/>
  <c r="K1239" i="1" s="1"/>
  <c r="I1190" i="1"/>
  <c r="J958" i="1"/>
  <c r="K958" i="1" s="1"/>
  <c r="I876" i="1"/>
  <c r="I1132" i="1"/>
  <c r="J1132" i="1" s="1"/>
  <c r="K1132" i="1" s="1"/>
  <c r="I988" i="1"/>
  <c r="I892" i="1"/>
  <c r="I1058" i="1"/>
  <c r="I1010" i="1"/>
  <c r="I962" i="1"/>
  <c r="I1189" i="1"/>
  <c r="J1189" i="1" s="1"/>
  <c r="K1189" i="1" s="1"/>
  <c r="I1141" i="1"/>
  <c r="I1093" i="1"/>
  <c r="J1093" i="1" s="1"/>
  <c r="K1093" i="1" s="1"/>
  <c r="I1045" i="1"/>
  <c r="I997" i="1"/>
  <c r="J997" i="1" s="1"/>
  <c r="K997" i="1" s="1"/>
  <c r="I949" i="1"/>
  <c r="I1091" i="1"/>
  <c r="I947" i="1"/>
  <c r="I899" i="1"/>
  <c r="J899" i="1" s="1"/>
  <c r="K899" i="1" s="1"/>
  <c r="I1183" i="1"/>
  <c r="I1135" i="1"/>
  <c r="I1087" i="1"/>
  <c r="I1039" i="1"/>
  <c r="I991" i="1"/>
  <c r="I943" i="1"/>
  <c r="J943" i="1" s="1"/>
  <c r="K943" i="1" s="1"/>
  <c r="J895" i="1"/>
  <c r="K895" i="1" s="1"/>
  <c r="I1513" i="1"/>
  <c r="J1513" i="1" s="1"/>
  <c r="K1513" i="1" s="1"/>
  <c r="I1417" i="1"/>
  <c r="I1369" i="1"/>
  <c r="I1321" i="1"/>
  <c r="I1502" i="1"/>
  <c r="I1452" i="1"/>
  <c r="I1541" i="1"/>
  <c r="I1334" i="1"/>
  <c r="I1368" i="1"/>
  <c r="J1368" i="1" s="1"/>
  <c r="K1368" i="1" s="1"/>
  <c r="I1427" i="1"/>
  <c r="J1427" i="1" s="1"/>
  <c r="K1427" i="1" s="1"/>
  <c r="I1319" i="1"/>
  <c r="J1319" i="1" s="1"/>
  <c r="K1319" i="1" s="1"/>
  <c r="J1488" i="1"/>
  <c r="K1488" i="1" s="1"/>
  <c r="I1463" i="1"/>
  <c r="I1379" i="1"/>
  <c r="J1379" i="1" s="1"/>
  <c r="K1379" i="1" s="1"/>
  <c r="I1558" i="1"/>
  <c r="I1510" i="1"/>
  <c r="I1318" i="1"/>
  <c r="I1560" i="1"/>
  <c r="J1560" i="1" s="1"/>
  <c r="K1560" i="1" s="1"/>
  <c r="I1533" i="1"/>
  <c r="I1466" i="1"/>
  <c r="I1392" i="1"/>
  <c r="I1377" i="1"/>
  <c r="I1556" i="1"/>
  <c r="J1556" i="1" s="1"/>
  <c r="K1556" i="1" s="1"/>
  <c r="I1508" i="1"/>
  <c r="J1508" i="1" s="1"/>
  <c r="K1508" i="1" s="1"/>
  <c r="I1412" i="1"/>
  <c r="J1412" i="1" s="1"/>
  <c r="K1412" i="1" s="1"/>
  <c r="I1364" i="1"/>
  <c r="J1364" i="1" s="1"/>
  <c r="K1364" i="1" s="1"/>
  <c r="I1316" i="1"/>
  <c r="J1316" i="1" s="1"/>
  <c r="K1316" i="1" s="1"/>
  <c r="I1507" i="1"/>
  <c r="J1507" i="1" s="1"/>
  <c r="K1507" i="1" s="1"/>
  <c r="I1459" i="1"/>
  <c r="J1411" i="1"/>
  <c r="K1411" i="1" s="1"/>
  <c r="I1363" i="1"/>
  <c r="J1363" i="1" s="1"/>
  <c r="K1363" i="1" s="1"/>
  <c r="I1315" i="1"/>
  <c r="J1315" i="1" s="1"/>
  <c r="K1315" i="1" s="1"/>
  <c r="I1494" i="1"/>
  <c r="I1446" i="1"/>
  <c r="I1398" i="1"/>
  <c r="J1398" i="1" s="1"/>
  <c r="K1398" i="1" s="1"/>
  <c r="I1350" i="1"/>
  <c r="I1302" i="1"/>
  <c r="I1457" i="1"/>
  <c r="I1409" i="1"/>
  <c r="I1313" i="1"/>
  <c r="I1528" i="1"/>
  <c r="J1528" i="1" s="1"/>
  <c r="K1528" i="1" s="1"/>
  <c r="I1480" i="1"/>
  <c r="J1480" i="1" s="1"/>
  <c r="K1480" i="1" s="1"/>
  <c r="J1432" i="1"/>
  <c r="K1432" i="1" s="1"/>
  <c r="I1384" i="1"/>
  <c r="I1565" i="1"/>
  <c r="I1503" i="1"/>
  <c r="J1503" i="1" s="1"/>
  <c r="K1503" i="1" s="1"/>
  <c r="I1455" i="1"/>
  <c r="J1455" i="1" s="1"/>
  <c r="K1455" i="1" s="1"/>
  <c r="I1407" i="1"/>
  <c r="J1407" i="1" s="1"/>
  <c r="K1407" i="1" s="1"/>
  <c r="I1359" i="1"/>
  <c r="J1359" i="1" s="1"/>
  <c r="K1359" i="1" s="1"/>
  <c r="I1311" i="1"/>
  <c r="I320" i="1"/>
  <c r="J320" i="1" s="1"/>
  <c r="K320" i="1" s="1"/>
  <c r="I288" i="1"/>
  <c r="J288" i="1" s="1"/>
  <c r="K288" i="1" s="1"/>
  <c r="I432" i="1"/>
  <c r="I401" i="1"/>
  <c r="J401" i="1" s="1"/>
  <c r="K401" i="1" s="1"/>
  <c r="I368" i="1"/>
  <c r="J368" i="1" s="1"/>
  <c r="K368" i="1" s="1"/>
  <c r="I431" i="1"/>
  <c r="J431" i="1" s="1"/>
  <c r="K431" i="1" s="1"/>
  <c r="I367" i="1"/>
  <c r="J367" i="1" s="1"/>
  <c r="K367" i="1" s="1"/>
  <c r="I304" i="1"/>
  <c r="J304" i="1" s="1"/>
  <c r="K304" i="1" s="1"/>
  <c r="I239" i="1"/>
  <c r="J239" i="1" s="1"/>
  <c r="K239" i="1" s="1"/>
  <c r="I163" i="1"/>
  <c r="J163" i="1" s="1"/>
  <c r="K163" i="1" s="1"/>
  <c r="I23" i="1"/>
  <c r="J23" i="1" s="1"/>
  <c r="K23" i="1" s="1"/>
  <c r="I381" i="1"/>
  <c r="J381" i="1" s="1"/>
  <c r="K381" i="1" s="1"/>
  <c r="I318" i="1"/>
  <c r="J318" i="1" s="1"/>
  <c r="K318" i="1" s="1"/>
  <c r="I254" i="1"/>
  <c r="J254" i="1" s="1"/>
  <c r="K254" i="1" s="1"/>
  <c r="I182" i="1"/>
  <c r="I88" i="1"/>
  <c r="J88" i="1" s="1"/>
  <c r="K88" i="1" s="1"/>
  <c r="I396" i="1"/>
  <c r="I332" i="1"/>
  <c r="J332" i="1" s="1"/>
  <c r="K332" i="1" s="1"/>
  <c r="I269" i="1"/>
  <c r="J269" i="1" s="1"/>
  <c r="K269" i="1" s="1"/>
  <c r="I200" i="1"/>
  <c r="I117" i="1"/>
  <c r="J117" i="1" s="1"/>
  <c r="K117" i="1" s="1"/>
  <c r="I412" i="1"/>
  <c r="J412" i="1" s="1"/>
  <c r="K412" i="1" s="1"/>
  <c r="I347" i="1"/>
  <c r="I283" i="1"/>
  <c r="J283" i="1" s="1"/>
  <c r="K283" i="1" s="1"/>
  <c r="I220" i="1"/>
  <c r="J220" i="1" s="1"/>
  <c r="K220" i="1" s="1"/>
  <c r="I137" i="1"/>
  <c r="I426" i="1"/>
  <c r="J426" i="1" s="1"/>
  <c r="K426" i="1" s="1"/>
  <c r="I362" i="1"/>
  <c r="J362" i="1" s="1"/>
  <c r="K362" i="1" s="1"/>
  <c r="I297" i="1"/>
  <c r="I234" i="1"/>
  <c r="J234" i="1" s="1"/>
  <c r="K234" i="1" s="1"/>
  <c r="I155" i="1"/>
  <c r="J155" i="1" s="1"/>
  <c r="K155" i="1" s="1"/>
  <c r="I425" i="1"/>
  <c r="J425" i="1" s="1"/>
  <c r="K425" i="1" s="1"/>
  <c r="I360" i="1"/>
  <c r="J360" i="1" s="1"/>
  <c r="K360" i="1" s="1"/>
  <c r="I296" i="1"/>
  <c r="J296" i="1" s="1"/>
  <c r="K296" i="1" s="1"/>
  <c r="I233" i="1"/>
  <c r="I153" i="1"/>
  <c r="J153" i="1" s="1"/>
  <c r="K153" i="1" s="1"/>
  <c r="I424" i="1"/>
  <c r="J424" i="1" s="1"/>
  <c r="K424" i="1" s="1"/>
  <c r="I359" i="1"/>
  <c r="J359" i="1" s="1"/>
  <c r="K359" i="1" s="1"/>
  <c r="I295" i="1"/>
  <c r="J295" i="1" s="1"/>
  <c r="K295" i="1" s="1"/>
  <c r="I232" i="1"/>
  <c r="J232" i="1" s="1"/>
  <c r="K232" i="1" s="1"/>
  <c r="I152" i="1"/>
  <c r="J152" i="1" s="1"/>
  <c r="K152" i="1" s="1"/>
  <c r="I422" i="1"/>
  <c r="I357" i="1"/>
  <c r="J357" i="1" s="1"/>
  <c r="K357" i="1" s="1"/>
  <c r="I294" i="1"/>
  <c r="J294" i="1" s="1"/>
  <c r="K294" i="1" s="1"/>
  <c r="I230" i="1"/>
  <c r="J230" i="1" s="1"/>
  <c r="K230" i="1" s="1"/>
  <c r="I151" i="1"/>
  <c r="J151" i="1" s="1"/>
  <c r="K151" i="1" s="1"/>
  <c r="I420" i="1"/>
  <c r="J420" i="1" s="1"/>
  <c r="K420" i="1" s="1"/>
  <c r="I356" i="1"/>
  <c r="J356" i="1" s="1"/>
  <c r="K356" i="1" s="1"/>
  <c r="I293" i="1"/>
  <c r="J293" i="1" s="1"/>
  <c r="K293" i="1" s="1"/>
  <c r="I228" i="1"/>
  <c r="J228" i="1" s="1"/>
  <c r="K228" i="1" s="1"/>
  <c r="I149" i="1"/>
  <c r="I419" i="1"/>
  <c r="J419" i="1" s="1"/>
  <c r="K419" i="1" s="1"/>
  <c r="I355" i="1"/>
  <c r="J355" i="1" s="1"/>
  <c r="K355" i="1" s="1"/>
  <c r="I292" i="1"/>
  <c r="J292" i="1" s="1"/>
  <c r="K292" i="1" s="1"/>
  <c r="I227" i="1"/>
  <c r="J227" i="1" s="1"/>
  <c r="K227" i="1" s="1"/>
  <c r="I148" i="1"/>
  <c r="I434" i="1"/>
  <c r="I369" i="1"/>
  <c r="J369" i="1" s="1"/>
  <c r="K369" i="1" s="1"/>
  <c r="I306" i="1"/>
  <c r="J306" i="1" s="1"/>
  <c r="K306" i="1" s="1"/>
  <c r="I242" i="1"/>
  <c r="J242" i="1" s="1"/>
  <c r="K242" i="1" s="1"/>
  <c r="I165" i="1"/>
  <c r="J165" i="1" s="1"/>
  <c r="K165" i="1" s="1"/>
  <c r="I35" i="1"/>
  <c r="I387" i="1"/>
  <c r="J387" i="1" s="1"/>
  <c r="K387" i="1" s="1"/>
  <c r="I339" i="1"/>
  <c r="J339" i="1" s="1"/>
  <c r="K339" i="1" s="1"/>
  <c r="I291" i="1"/>
  <c r="J291" i="1" s="1"/>
  <c r="K291" i="1" s="1"/>
  <c r="I243" i="1"/>
  <c r="J243" i="1" s="1"/>
  <c r="K243" i="1" s="1"/>
  <c r="I195" i="1"/>
  <c r="J195" i="1" s="1"/>
  <c r="K195" i="1" s="1"/>
  <c r="I147" i="1"/>
  <c r="J147" i="1" s="1"/>
  <c r="K147" i="1" s="1"/>
  <c r="I99" i="1"/>
  <c r="J99" i="1" s="1"/>
  <c r="K99" i="1" s="1"/>
  <c r="I51" i="1"/>
  <c r="J51" i="1" s="1"/>
  <c r="K51" i="1" s="1"/>
  <c r="I98" i="1"/>
  <c r="J98" i="1" s="1"/>
  <c r="K98" i="1" s="1"/>
  <c r="I50" i="1"/>
  <c r="I433" i="1"/>
  <c r="J433" i="1" s="1"/>
  <c r="K433" i="1" s="1"/>
  <c r="I385" i="1"/>
  <c r="J385" i="1" s="1"/>
  <c r="K385" i="1" s="1"/>
  <c r="I337" i="1"/>
  <c r="J337" i="1" s="1"/>
  <c r="K337" i="1" s="1"/>
  <c r="I289" i="1"/>
  <c r="J289" i="1" s="1"/>
  <c r="K289" i="1" s="1"/>
  <c r="I241" i="1"/>
  <c r="J241" i="1" s="1"/>
  <c r="K241" i="1" s="1"/>
  <c r="I193" i="1"/>
  <c r="J193" i="1" s="1"/>
  <c r="K193" i="1" s="1"/>
  <c r="I145" i="1"/>
  <c r="J145" i="1" s="1"/>
  <c r="K145" i="1" s="1"/>
  <c r="I97" i="1"/>
  <c r="J97" i="1" s="1"/>
  <c r="K97" i="1" s="1"/>
  <c r="I49" i="1"/>
  <c r="J49" i="1" s="1"/>
  <c r="K49" i="1" s="1"/>
  <c r="I216" i="1"/>
  <c r="J216" i="1" s="1"/>
  <c r="K216" i="1" s="1"/>
  <c r="I168" i="1"/>
  <c r="J168" i="1" s="1"/>
  <c r="K168" i="1" s="1"/>
  <c r="I120" i="1"/>
  <c r="I72" i="1"/>
  <c r="I24" i="1"/>
  <c r="J24" i="1" s="1"/>
  <c r="K24" i="1" s="1"/>
  <c r="I406" i="1"/>
  <c r="I358" i="1"/>
  <c r="I310" i="1"/>
  <c r="J310" i="1" s="1"/>
  <c r="K310" i="1" s="1"/>
  <c r="I262" i="1"/>
  <c r="J262" i="1" s="1"/>
  <c r="K262" i="1" s="1"/>
  <c r="I214" i="1"/>
  <c r="I166" i="1"/>
  <c r="J166" i="1" s="1"/>
  <c r="K166" i="1" s="1"/>
  <c r="I118" i="1"/>
  <c r="I70" i="1"/>
  <c r="J70" i="1" s="1"/>
  <c r="K70" i="1" s="1"/>
  <c r="I22" i="1"/>
  <c r="I57" i="1"/>
  <c r="I9" i="1"/>
  <c r="I56" i="1"/>
  <c r="J56" i="1" s="1"/>
  <c r="K56" i="1" s="1"/>
  <c r="I8" i="1"/>
  <c r="J8" i="1" s="1"/>
  <c r="K8" i="1" s="1"/>
  <c r="I67" i="1"/>
  <c r="I19" i="1"/>
  <c r="J19" i="1" s="1"/>
  <c r="K19" i="1" s="1"/>
  <c r="I186" i="1"/>
  <c r="J186" i="1" s="1"/>
  <c r="K186" i="1" s="1"/>
  <c r="I138" i="1"/>
  <c r="J138" i="1" s="1"/>
  <c r="K138" i="1" s="1"/>
  <c r="I90" i="1"/>
  <c r="J90" i="1" s="1"/>
  <c r="K90" i="1" s="1"/>
  <c r="I42" i="1"/>
  <c r="J42" i="1" s="1"/>
  <c r="K42" i="1" s="1"/>
  <c r="I113" i="1"/>
  <c r="J113" i="1" s="1"/>
  <c r="K113" i="1" s="1"/>
  <c r="I65" i="1"/>
  <c r="J65" i="1" s="1"/>
  <c r="K65" i="1" s="1"/>
  <c r="I17" i="1"/>
  <c r="H144" i="1"/>
  <c r="H404" i="1"/>
  <c r="H212" i="1"/>
  <c r="H148" i="1"/>
  <c r="H84" i="1"/>
  <c r="H20" i="1"/>
  <c r="H256" i="1"/>
  <c r="H64" i="1"/>
  <c r="H392" i="1"/>
  <c r="H328" i="1"/>
  <c r="H264" i="1"/>
  <c r="H200" i="1"/>
  <c r="H72" i="1"/>
  <c r="H5" i="1"/>
  <c r="H80" i="1"/>
  <c r="H348" i="1"/>
  <c r="J348" i="1" s="1"/>
  <c r="K348" i="1" s="1"/>
  <c r="H92" i="1"/>
  <c r="H28" i="1"/>
  <c r="H409" i="1"/>
  <c r="J409" i="1" s="1"/>
  <c r="K409" i="1" s="1"/>
  <c r="H361" i="1"/>
  <c r="J361" i="1" s="1"/>
  <c r="K361" i="1" s="1"/>
  <c r="H313" i="1"/>
  <c r="H297" i="1"/>
  <c r="H281" i="1"/>
  <c r="H265" i="1"/>
  <c r="H249" i="1"/>
  <c r="J249" i="1" s="1"/>
  <c r="K249" i="1" s="1"/>
  <c r="H233" i="1"/>
  <c r="H217" i="1"/>
  <c r="H201" i="1"/>
  <c r="H169" i="1"/>
  <c r="H137" i="1"/>
  <c r="H105" i="1"/>
  <c r="H89" i="1"/>
  <c r="H73" i="1"/>
  <c r="H57" i="1"/>
  <c r="H41" i="1"/>
  <c r="H25" i="1"/>
  <c r="H6" i="1"/>
  <c r="J6" i="1" s="1"/>
  <c r="K6" i="1" s="1"/>
  <c r="H422" i="1"/>
  <c r="H406" i="1"/>
  <c r="H390" i="1"/>
  <c r="H374" i="1"/>
  <c r="J374" i="1" s="1"/>
  <c r="K374" i="1" s="1"/>
  <c r="H358" i="1"/>
  <c r="H342" i="1"/>
  <c r="H278" i="1"/>
  <c r="H246" i="1"/>
  <c r="H214" i="1"/>
  <c r="H198" i="1"/>
  <c r="H182" i="1"/>
  <c r="H150" i="1"/>
  <c r="H118" i="1"/>
  <c r="H102" i="1"/>
  <c r="J102" i="1" s="1"/>
  <c r="K102" i="1" s="1"/>
  <c r="H86" i="1"/>
  <c r="H70" i="1"/>
  <c r="H54" i="1"/>
  <c r="H38" i="1"/>
  <c r="H22" i="1"/>
  <c r="H415" i="1"/>
  <c r="H335" i="1"/>
  <c r="J335" i="1" s="1"/>
  <c r="K335" i="1" s="1"/>
  <c r="H319" i="1"/>
  <c r="H303" i="1"/>
  <c r="H287" i="1"/>
  <c r="H271" i="1"/>
  <c r="H143" i="1"/>
  <c r="H127" i="1"/>
  <c r="H111" i="1"/>
  <c r="H95" i="1"/>
  <c r="H79" i="1"/>
  <c r="H63" i="1"/>
  <c r="H47" i="1"/>
  <c r="J47" i="1" s="1"/>
  <c r="K47" i="1" s="1"/>
  <c r="H31" i="1"/>
  <c r="J31" i="1" s="1"/>
  <c r="K31" i="1" s="1"/>
  <c r="H14" i="1"/>
  <c r="J14" i="1" s="1"/>
  <c r="K14" i="1" s="1"/>
  <c r="H8" i="1"/>
  <c r="H864" i="1"/>
  <c r="H672" i="1"/>
  <c r="J672" i="1" s="1"/>
  <c r="K672" i="1" s="1"/>
  <c r="H480" i="1"/>
  <c r="J480" i="1" s="1"/>
  <c r="K480" i="1" s="1"/>
  <c r="H804" i="1"/>
  <c r="J804" i="1" s="1"/>
  <c r="K804" i="1" s="1"/>
  <c r="H740" i="1"/>
  <c r="J740" i="1" s="1"/>
  <c r="K740" i="1" s="1"/>
  <c r="H548" i="1"/>
  <c r="H484" i="1"/>
  <c r="H848" i="1"/>
  <c r="J848" i="1" s="1"/>
  <c r="K848" i="1" s="1"/>
  <c r="H640" i="1"/>
  <c r="J640" i="1" s="1"/>
  <c r="K640" i="1" s="1"/>
  <c r="H448" i="1"/>
  <c r="J448" i="1" s="1"/>
  <c r="K448" i="1" s="1"/>
  <c r="H808" i="1"/>
  <c r="J808" i="1" s="1"/>
  <c r="K808" i="1" s="1"/>
  <c r="H744" i="1"/>
  <c r="H680" i="1"/>
  <c r="H552" i="1"/>
  <c r="J552" i="1" s="1"/>
  <c r="K552" i="1" s="1"/>
  <c r="H488" i="1"/>
  <c r="H832" i="1"/>
  <c r="H656" i="1"/>
  <c r="J656" i="1" s="1"/>
  <c r="K656" i="1" s="1"/>
  <c r="H464" i="1"/>
  <c r="J464" i="1" s="1"/>
  <c r="K464" i="1" s="1"/>
  <c r="H812" i="1"/>
  <c r="J812" i="1" s="1"/>
  <c r="K812" i="1" s="1"/>
  <c r="H684" i="1"/>
  <c r="J684" i="1" s="1"/>
  <c r="K684" i="1" s="1"/>
  <c r="H556" i="1"/>
  <c r="H492" i="1"/>
  <c r="J492" i="1" s="1"/>
  <c r="K492" i="1" s="1"/>
  <c r="H865" i="1"/>
  <c r="H849" i="1"/>
  <c r="J849" i="1" s="1"/>
  <c r="K849" i="1" s="1"/>
  <c r="H833" i="1"/>
  <c r="H817" i="1"/>
  <c r="H801" i="1"/>
  <c r="J801" i="1" s="1"/>
  <c r="K801" i="1" s="1"/>
  <c r="H785" i="1"/>
  <c r="J785" i="1" s="1"/>
  <c r="K785" i="1" s="1"/>
  <c r="H769" i="1"/>
  <c r="H737" i="1"/>
  <c r="J737" i="1" s="1"/>
  <c r="K737" i="1" s="1"/>
  <c r="H705" i="1"/>
  <c r="J705" i="1" s="1"/>
  <c r="K705" i="1" s="1"/>
  <c r="H673" i="1"/>
  <c r="H657" i="1"/>
  <c r="J657" i="1" s="1"/>
  <c r="K657" i="1" s="1"/>
  <c r="H625" i="1"/>
  <c r="H577" i="1"/>
  <c r="H545" i="1"/>
  <c r="J545" i="1" s="1"/>
  <c r="K545" i="1" s="1"/>
  <c r="H529" i="1"/>
  <c r="H513" i="1"/>
  <c r="H497" i="1"/>
  <c r="J497" i="1" s="1"/>
  <c r="K497" i="1" s="1"/>
  <c r="H481" i="1"/>
  <c r="H465" i="1"/>
  <c r="J465" i="1" s="1"/>
  <c r="K465" i="1" s="1"/>
  <c r="H449" i="1"/>
  <c r="H866" i="1"/>
  <c r="J866" i="1" s="1"/>
  <c r="K866" i="1" s="1"/>
  <c r="H850" i="1"/>
  <c r="H834" i="1"/>
  <c r="J834" i="1" s="1"/>
  <c r="K834" i="1" s="1"/>
  <c r="H818" i="1"/>
  <c r="J818" i="1" s="1"/>
  <c r="K818" i="1" s="1"/>
  <c r="H802" i="1"/>
  <c r="J802" i="1" s="1"/>
  <c r="K802" i="1" s="1"/>
  <c r="H786" i="1"/>
  <c r="J786" i="1" s="1"/>
  <c r="K786" i="1" s="1"/>
  <c r="H770" i="1"/>
  <c r="J770" i="1" s="1"/>
  <c r="K770" i="1" s="1"/>
  <c r="H754" i="1"/>
  <c r="H738" i="1"/>
  <c r="H722" i="1"/>
  <c r="J722" i="1" s="1"/>
  <c r="K722" i="1" s="1"/>
  <c r="H706" i="1"/>
  <c r="J706" i="1" s="1"/>
  <c r="K706" i="1" s="1"/>
  <c r="H690" i="1"/>
  <c r="J690" i="1" s="1"/>
  <c r="K690" i="1" s="1"/>
  <c r="H674" i="1"/>
  <c r="J674" i="1" s="1"/>
  <c r="K674" i="1" s="1"/>
  <c r="H658" i="1"/>
  <c r="H626" i="1"/>
  <c r="J626" i="1" s="1"/>
  <c r="K626" i="1" s="1"/>
  <c r="H594" i="1"/>
  <c r="J594" i="1" s="1"/>
  <c r="K594" i="1" s="1"/>
  <c r="H578" i="1"/>
  <c r="J578" i="1" s="1"/>
  <c r="K578" i="1" s="1"/>
  <c r="H546" i="1"/>
  <c r="H530" i="1"/>
  <c r="H514" i="1"/>
  <c r="H498" i="1"/>
  <c r="J498" i="1" s="1"/>
  <c r="K498" i="1" s="1"/>
  <c r="H482" i="1"/>
  <c r="J482" i="1" s="1"/>
  <c r="K482" i="1" s="1"/>
  <c r="H466" i="1"/>
  <c r="J466" i="1" s="1"/>
  <c r="K466" i="1" s="1"/>
  <c r="H450" i="1"/>
  <c r="J450" i="1" s="1"/>
  <c r="K450" i="1" s="1"/>
  <c r="H863" i="1"/>
  <c r="J863" i="1" s="1"/>
  <c r="K863" i="1" s="1"/>
  <c r="H847" i="1"/>
  <c r="J847" i="1" s="1"/>
  <c r="K847" i="1" s="1"/>
  <c r="H831" i="1"/>
  <c r="H815" i="1"/>
  <c r="J815" i="1" s="1"/>
  <c r="K815" i="1" s="1"/>
  <c r="H799" i="1"/>
  <c r="H783" i="1"/>
  <c r="H767" i="1"/>
  <c r="J767" i="1" s="1"/>
  <c r="K767" i="1" s="1"/>
  <c r="H735" i="1"/>
  <c r="J735" i="1" s="1"/>
  <c r="K735" i="1" s="1"/>
  <c r="H703" i="1"/>
  <c r="H655" i="1"/>
  <c r="H639" i="1"/>
  <c r="J639" i="1" s="1"/>
  <c r="K639" i="1" s="1"/>
  <c r="H623" i="1"/>
  <c r="J623" i="1" s="1"/>
  <c r="K623" i="1" s="1"/>
  <c r="H575" i="1"/>
  <c r="J575" i="1" s="1"/>
  <c r="K575" i="1" s="1"/>
  <c r="H543" i="1"/>
  <c r="H527" i="1"/>
  <c r="H511" i="1"/>
  <c r="J511" i="1" s="1"/>
  <c r="K511" i="1" s="1"/>
  <c r="H495" i="1"/>
  <c r="H479" i="1"/>
  <c r="H463" i="1"/>
  <c r="J463" i="1" s="1"/>
  <c r="K463" i="1" s="1"/>
  <c r="H447" i="1"/>
  <c r="H1280" i="1"/>
  <c r="H1080" i="1"/>
  <c r="J1080" i="1" s="1"/>
  <c r="K1080" i="1" s="1"/>
  <c r="H984" i="1"/>
  <c r="H888" i="1"/>
  <c r="J888" i="1" s="1"/>
  <c r="K888" i="1" s="1"/>
  <c r="H1267" i="1"/>
  <c r="H1235" i="1"/>
  <c r="H1203" i="1"/>
  <c r="J1203" i="1" s="1"/>
  <c r="K1203" i="1" s="1"/>
  <c r="H1171" i="1"/>
  <c r="H1139" i="1"/>
  <c r="J1139" i="1" s="1"/>
  <c r="K1139" i="1" s="1"/>
  <c r="H1107" i="1"/>
  <c r="J1107" i="1" s="1"/>
  <c r="K1107" i="1" s="1"/>
  <c r="H1075" i="1"/>
  <c r="H1043" i="1"/>
  <c r="J1043" i="1" s="1"/>
  <c r="K1043" i="1" s="1"/>
  <c r="H1011" i="1"/>
  <c r="H979" i="1"/>
  <c r="H947" i="1"/>
  <c r="H915" i="1"/>
  <c r="H883" i="1"/>
  <c r="H1272" i="1"/>
  <c r="J1272" i="1" s="1"/>
  <c r="K1272" i="1" s="1"/>
  <c r="H1192" i="1"/>
  <c r="J1192" i="1" s="1"/>
  <c r="K1192" i="1" s="1"/>
  <c r="H1088" i="1"/>
  <c r="J1088" i="1" s="1"/>
  <c r="K1088" i="1" s="1"/>
  <c r="H992" i="1"/>
  <c r="H904" i="1"/>
  <c r="H1276" i="1"/>
  <c r="H1244" i="1"/>
  <c r="J1244" i="1" s="1"/>
  <c r="K1244" i="1" s="1"/>
  <c r="H1212" i="1"/>
  <c r="H1180" i="1"/>
  <c r="J1180" i="1" s="1"/>
  <c r="K1180" i="1" s="1"/>
  <c r="H1116" i="1"/>
  <c r="J1116" i="1" s="1"/>
  <c r="K1116" i="1" s="1"/>
  <c r="H1084" i="1"/>
  <c r="J1084" i="1" s="1"/>
  <c r="K1084" i="1" s="1"/>
  <c r="H1052" i="1"/>
  <c r="J1052" i="1" s="1"/>
  <c r="K1052" i="1" s="1"/>
  <c r="H1020" i="1"/>
  <c r="H988" i="1"/>
  <c r="H956" i="1"/>
  <c r="J956" i="1" s="1"/>
  <c r="K956" i="1" s="1"/>
  <c r="H924" i="1"/>
  <c r="H892" i="1"/>
  <c r="H1288" i="1"/>
  <c r="J1288" i="1" s="1"/>
  <c r="K1288" i="1" s="1"/>
  <c r="H1184" i="1"/>
  <c r="H1096" i="1"/>
  <c r="J1096" i="1" s="1"/>
  <c r="K1096" i="1" s="1"/>
  <c r="H1000" i="1"/>
  <c r="J1000" i="1" s="1"/>
  <c r="K1000" i="1" s="1"/>
  <c r="H896" i="1"/>
  <c r="H1279" i="1"/>
  <c r="H1247" i="1"/>
  <c r="J1247" i="1" s="1"/>
  <c r="K1247" i="1" s="1"/>
  <c r="H1215" i="1"/>
  <c r="H1183" i="1"/>
  <c r="H1119" i="1"/>
  <c r="J1119" i="1" s="1"/>
  <c r="K1119" i="1" s="1"/>
  <c r="H1087" i="1"/>
  <c r="H1055" i="1"/>
  <c r="J1055" i="1" s="1"/>
  <c r="K1055" i="1" s="1"/>
  <c r="H1023" i="1"/>
  <c r="J1023" i="1" s="1"/>
  <c r="K1023" i="1" s="1"/>
  <c r="H991" i="1"/>
  <c r="H959" i="1"/>
  <c r="J959" i="1" s="1"/>
  <c r="K959" i="1" s="1"/>
  <c r="H927" i="1"/>
  <c r="H895" i="1"/>
  <c r="H1297" i="1"/>
  <c r="J1297" i="1" s="1"/>
  <c r="K1297" i="1" s="1"/>
  <c r="H1281" i="1"/>
  <c r="J1281" i="1" s="1"/>
  <c r="K1281" i="1" s="1"/>
  <c r="H1265" i="1"/>
  <c r="H1249" i="1"/>
  <c r="J1249" i="1" s="1"/>
  <c r="K1249" i="1" s="1"/>
  <c r="H1233" i="1"/>
  <c r="H1217" i="1"/>
  <c r="H1201" i="1"/>
  <c r="H1185" i="1"/>
  <c r="J1185" i="1" s="1"/>
  <c r="K1185" i="1" s="1"/>
  <c r="H1169" i="1"/>
  <c r="J1169" i="1" s="1"/>
  <c r="K1169" i="1" s="1"/>
  <c r="H1153" i="1"/>
  <c r="H1137" i="1"/>
  <c r="J1137" i="1" s="1"/>
  <c r="K1137" i="1" s="1"/>
  <c r="H1121" i="1"/>
  <c r="H1105" i="1"/>
  <c r="J1105" i="1" s="1"/>
  <c r="K1105" i="1" s="1"/>
  <c r="H1089" i="1"/>
  <c r="J1089" i="1" s="1"/>
  <c r="K1089" i="1" s="1"/>
  <c r="H1073" i="1"/>
  <c r="J1073" i="1" s="1"/>
  <c r="K1073" i="1" s="1"/>
  <c r="H1057" i="1"/>
  <c r="J1057" i="1" s="1"/>
  <c r="K1057" i="1" s="1"/>
  <c r="H1041" i="1"/>
  <c r="J1041" i="1" s="1"/>
  <c r="K1041" i="1" s="1"/>
  <c r="H1025" i="1"/>
  <c r="J1025" i="1" s="1"/>
  <c r="K1025" i="1" s="1"/>
  <c r="H1009" i="1"/>
  <c r="J1009" i="1" s="1"/>
  <c r="K1009" i="1" s="1"/>
  <c r="H993" i="1"/>
  <c r="J993" i="1" s="1"/>
  <c r="K993" i="1" s="1"/>
  <c r="H977" i="1"/>
  <c r="J977" i="1" s="1"/>
  <c r="K977" i="1" s="1"/>
  <c r="H961" i="1"/>
  <c r="J961" i="1" s="1"/>
  <c r="K961" i="1" s="1"/>
  <c r="H945" i="1"/>
  <c r="J945" i="1" s="1"/>
  <c r="K945" i="1" s="1"/>
  <c r="H929" i="1"/>
  <c r="H913" i="1"/>
  <c r="J913" i="1" s="1"/>
  <c r="K913" i="1" s="1"/>
  <c r="H897" i="1"/>
  <c r="J897" i="1" s="1"/>
  <c r="K897" i="1" s="1"/>
  <c r="H881" i="1"/>
  <c r="J881" i="1" s="1"/>
  <c r="K881" i="1" s="1"/>
  <c r="H1298" i="1"/>
  <c r="H1282" i="1"/>
  <c r="H1266" i="1"/>
  <c r="J1266" i="1" s="1"/>
  <c r="K1266" i="1" s="1"/>
  <c r="H1250" i="1"/>
  <c r="J1250" i="1" s="1"/>
  <c r="K1250" i="1" s="1"/>
  <c r="H1234" i="1"/>
  <c r="J1234" i="1" s="1"/>
  <c r="K1234" i="1" s="1"/>
  <c r="H1218" i="1"/>
  <c r="J1218" i="1" s="1"/>
  <c r="K1218" i="1" s="1"/>
  <c r="H1202" i="1"/>
  <c r="H1170" i="1"/>
  <c r="J1170" i="1" s="1"/>
  <c r="K1170" i="1" s="1"/>
  <c r="H1154" i="1"/>
  <c r="J1154" i="1" s="1"/>
  <c r="K1154" i="1" s="1"/>
  <c r="H1138" i="1"/>
  <c r="H1122" i="1"/>
  <c r="J1122" i="1" s="1"/>
  <c r="K1122" i="1" s="1"/>
  <c r="H1090" i="1"/>
  <c r="H1074" i="1"/>
  <c r="J1074" i="1" s="1"/>
  <c r="K1074" i="1" s="1"/>
  <c r="H1058" i="1"/>
  <c r="H1042" i="1"/>
  <c r="J1042" i="1" s="1"/>
  <c r="K1042" i="1" s="1"/>
  <c r="H1026" i="1"/>
  <c r="J1026" i="1" s="1"/>
  <c r="K1026" i="1" s="1"/>
  <c r="H1010" i="1"/>
  <c r="H994" i="1"/>
  <c r="J994" i="1" s="1"/>
  <c r="K994" i="1" s="1"/>
  <c r="H978" i="1"/>
  <c r="H962" i="1"/>
  <c r="H946" i="1"/>
  <c r="H930" i="1"/>
  <c r="H914" i="1"/>
  <c r="J914" i="1" s="1"/>
  <c r="K914" i="1" s="1"/>
  <c r="H898" i="1"/>
  <c r="J898" i="1" s="1"/>
  <c r="K898" i="1" s="1"/>
  <c r="H882" i="1"/>
  <c r="H1457" i="1"/>
  <c r="H1425" i="1"/>
  <c r="H1377" i="1"/>
  <c r="H1312" i="1"/>
  <c r="J1312" i="1" s="1"/>
  <c r="K1312" i="1" s="1"/>
  <c r="H1542" i="1"/>
  <c r="J1542" i="1" s="1"/>
  <c r="K1542" i="1" s="1"/>
  <c r="H1526" i="1"/>
  <c r="J1526" i="1" s="1"/>
  <c r="K1526" i="1" s="1"/>
  <c r="H1510" i="1"/>
  <c r="H1494" i="1"/>
  <c r="H1478" i="1"/>
  <c r="J1478" i="1" s="1"/>
  <c r="K1478" i="1" s="1"/>
  <c r="H1462" i="1"/>
  <c r="J1462" i="1" s="1"/>
  <c r="K1462" i="1" s="1"/>
  <c r="H1446" i="1"/>
  <c r="H1430" i="1"/>
  <c r="H1414" i="1"/>
  <c r="J1414" i="1" s="1"/>
  <c r="K1414" i="1" s="1"/>
  <c r="H1398" i="1"/>
  <c r="H1382" i="1"/>
  <c r="H1366" i="1"/>
  <c r="J1366" i="1" s="1"/>
  <c r="K1366" i="1" s="1"/>
  <c r="H1350" i="1"/>
  <c r="H1323" i="1"/>
  <c r="J1323" i="1" s="1"/>
  <c r="K1323" i="1" s="1"/>
  <c r="H1521" i="1"/>
  <c r="J1521" i="1" s="1"/>
  <c r="K1521" i="1" s="1"/>
  <c r="H1505" i="1"/>
  <c r="J1505" i="1" s="1"/>
  <c r="K1505" i="1" s="1"/>
  <c r="H1489" i="1"/>
  <c r="J1489" i="1" s="1"/>
  <c r="K1489" i="1" s="1"/>
  <c r="H1461" i="1"/>
  <c r="J1461" i="1" s="1"/>
  <c r="K1461" i="1" s="1"/>
  <c r="H1429" i="1"/>
  <c r="J1429" i="1" s="1"/>
  <c r="K1429" i="1" s="1"/>
  <c r="H1393" i="1"/>
  <c r="J1393" i="1" s="1"/>
  <c r="K1393" i="1" s="1"/>
  <c r="H1349" i="1"/>
  <c r="J1349" i="1" s="1"/>
  <c r="K1349" i="1" s="1"/>
  <c r="H1559" i="1"/>
  <c r="H1543" i="1"/>
  <c r="H1527" i="1"/>
  <c r="H1511" i="1"/>
  <c r="H1495" i="1"/>
  <c r="J1495" i="1" s="1"/>
  <c r="K1495" i="1" s="1"/>
  <c r="H1479" i="1"/>
  <c r="H1463" i="1"/>
  <c r="H1447" i="1"/>
  <c r="H1431" i="1"/>
  <c r="J1431" i="1" s="1"/>
  <c r="K1431" i="1" s="1"/>
  <c r="H1415" i="1"/>
  <c r="J1415" i="1" s="1"/>
  <c r="K1415" i="1" s="1"/>
  <c r="H1399" i="1"/>
  <c r="H1383" i="1"/>
  <c r="J1383" i="1" s="1"/>
  <c r="K1383" i="1" s="1"/>
  <c r="H1367" i="1"/>
  <c r="H1351" i="1"/>
  <c r="H1324" i="1"/>
  <c r="H1565" i="1"/>
  <c r="H1549" i="1"/>
  <c r="H1533" i="1"/>
  <c r="H1397" i="1"/>
  <c r="J1397" i="1" s="1"/>
  <c r="K1397" i="1" s="1"/>
  <c r="H1344" i="1"/>
  <c r="J1344" i="1" s="1"/>
  <c r="K1344" i="1" s="1"/>
  <c r="H1564" i="1"/>
  <c r="J1564" i="1" s="1"/>
  <c r="K1564" i="1" s="1"/>
  <c r="H1548" i="1"/>
  <c r="J1548" i="1" s="1"/>
  <c r="K1548" i="1" s="1"/>
  <c r="H1532" i="1"/>
  <c r="H1516" i="1"/>
  <c r="H1500" i="1"/>
  <c r="H1484" i="1"/>
  <c r="H1468" i="1"/>
  <c r="J1468" i="1" s="1"/>
  <c r="K1468" i="1" s="1"/>
  <c r="H1452" i="1"/>
  <c r="H1436" i="1"/>
  <c r="H1420" i="1"/>
  <c r="H1404" i="1"/>
  <c r="H1388" i="1"/>
  <c r="J1388" i="1" s="1"/>
  <c r="K1388" i="1" s="1"/>
  <c r="H1372" i="1"/>
  <c r="H1356" i="1"/>
  <c r="J1356" i="1" s="1"/>
  <c r="K1356" i="1" s="1"/>
  <c r="H1335" i="1"/>
  <c r="J1335" i="1" s="1"/>
  <c r="K1335" i="1" s="1"/>
  <c r="H1303" i="1"/>
  <c r="H1329" i="1"/>
  <c r="J1329" i="1" s="1"/>
  <c r="K1329" i="1" s="1"/>
  <c r="H1313" i="1"/>
  <c r="H1346" i="1"/>
  <c r="H1330" i="1"/>
  <c r="J1330" i="1" s="1"/>
  <c r="K1330" i="1" s="1"/>
  <c r="H1314" i="1"/>
  <c r="J1314" i="1" s="1"/>
  <c r="K1314" i="1" s="1"/>
  <c r="J855" i="1"/>
  <c r="K855" i="1" s="1"/>
  <c r="J319" i="1"/>
  <c r="K319" i="1" s="1"/>
  <c r="I201" i="1"/>
  <c r="J201" i="1" s="1"/>
  <c r="K201" i="1" s="1"/>
  <c r="I4" i="1"/>
  <c r="J4" i="1" s="1"/>
  <c r="K4" i="1" s="1"/>
  <c r="I372" i="1"/>
  <c r="J372" i="1" s="1"/>
  <c r="K372" i="1" s="1"/>
  <c r="I245" i="1"/>
  <c r="J245" i="1" s="1"/>
  <c r="K245" i="1" s="1"/>
  <c r="I100" i="1"/>
  <c r="J100" i="1" s="1"/>
  <c r="K100" i="1" s="1"/>
  <c r="I303" i="1"/>
  <c r="J303" i="1" s="1"/>
  <c r="K303" i="1" s="1"/>
  <c r="I159" i="1"/>
  <c r="J159" i="1" s="1"/>
  <c r="K159" i="1" s="1"/>
  <c r="J15" i="1"/>
  <c r="K15" i="1" s="1"/>
  <c r="I397" i="1"/>
  <c r="J397" i="1" s="1"/>
  <c r="K397" i="1" s="1"/>
  <c r="I349" i="1"/>
  <c r="J349" i="1" s="1"/>
  <c r="K349" i="1" s="1"/>
  <c r="I205" i="1"/>
  <c r="J205" i="1" s="1"/>
  <c r="K205" i="1" s="1"/>
  <c r="I418" i="1"/>
  <c r="J418" i="1" s="1"/>
  <c r="K418" i="1" s="1"/>
  <c r="I274" i="1"/>
  <c r="I130" i="1"/>
  <c r="J130" i="1" s="1"/>
  <c r="K130" i="1" s="1"/>
  <c r="J21" i="1"/>
  <c r="K21" i="1" s="1"/>
  <c r="J79" i="1"/>
  <c r="K79" i="1" s="1"/>
  <c r="H108" i="1"/>
  <c r="H44" i="1"/>
  <c r="H93" i="1"/>
  <c r="J93" i="1" s="1"/>
  <c r="K93" i="1" s="1"/>
  <c r="H29" i="1"/>
  <c r="H7" i="1"/>
  <c r="H67" i="1"/>
  <c r="H12" i="1"/>
  <c r="H528" i="1"/>
  <c r="J528" i="1" s="1"/>
  <c r="K528" i="1" s="1"/>
  <c r="H820" i="1"/>
  <c r="H628" i="1"/>
  <c r="J628" i="1" s="1"/>
  <c r="K628" i="1" s="1"/>
  <c r="H436" i="1"/>
  <c r="J436" i="1" s="1"/>
  <c r="K436" i="1" s="1"/>
  <c r="H828" i="1"/>
  <c r="J828" i="1" s="1"/>
  <c r="K828" i="1" s="1"/>
  <c r="H764" i="1"/>
  <c r="J764" i="1" s="1"/>
  <c r="K764" i="1" s="1"/>
  <c r="H508" i="1"/>
  <c r="H821" i="1"/>
  <c r="J821" i="1" s="1"/>
  <c r="K821" i="1" s="1"/>
  <c r="H789" i="1"/>
  <c r="H629" i="1"/>
  <c r="J629" i="1" s="1"/>
  <c r="K629" i="1" s="1"/>
  <c r="H597" i="1"/>
  <c r="J597" i="1" s="1"/>
  <c r="K597" i="1" s="1"/>
  <c r="H854" i="1"/>
  <c r="H838" i="1"/>
  <c r="J838" i="1" s="1"/>
  <c r="K838" i="1" s="1"/>
  <c r="H822" i="1"/>
  <c r="J822" i="1" s="1"/>
  <c r="K822" i="1" s="1"/>
  <c r="H806" i="1"/>
  <c r="H790" i="1"/>
  <c r="J790" i="1" s="1"/>
  <c r="K790" i="1" s="1"/>
  <c r="H774" i="1"/>
  <c r="H534" i="1"/>
  <c r="H518" i="1"/>
  <c r="J518" i="1" s="1"/>
  <c r="K518" i="1" s="1"/>
  <c r="H502" i="1"/>
  <c r="H486" i="1"/>
  <c r="H470" i="1"/>
  <c r="J470" i="1" s="1"/>
  <c r="K470" i="1" s="1"/>
  <c r="H454" i="1"/>
  <c r="H438" i="1"/>
  <c r="H819" i="1"/>
  <c r="J819" i="1" s="1"/>
  <c r="K819" i="1" s="1"/>
  <c r="H659" i="1"/>
  <c r="J659" i="1" s="1"/>
  <c r="K659" i="1" s="1"/>
  <c r="H467" i="1"/>
  <c r="J467" i="1" s="1"/>
  <c r="K467" i="1" s="1"/>
  <c r="H451" i="1"/>
  <c r="H435" i="1"/>
  <c r="J435" i="1" s="1"/>
  <c r="K435" i="1" s="1"/>
  <c r="H1200" i="1"/>
  <c r="H1104" i="1"/>
  <c r="J1104" i="1" s="1"/>
  <c r="K1104" i="1" s="1"/>
  <c r="H1008" i="1"/>
  <c r="J1008" i="1" s="1"/>
  <c r="K1008" i="1" s="1"/>
  <c r="H912" i="1"/>
  <c r="J912" i="1" s="1"/>
  <c r="K912" i="1" s="1"/>
  <c r="H1275" i="1"/>
  <c r="H1243" i="1"/>
  <c r="H1211" i="1"/>
  <c r="H1179" i="1"/>
  <c r="J1179" i="1" s="1"/>
  <c r="K1179" i="1" s="1"/>
  <c r="H1147" i="1"/>
  <c r="J1147" i="1" s="1"/>
  <c r="K1147" i="1" s="1"/>
  <c r="H1115" i="1"/>
  <c r="H1083" i="1"/>
  <c r="J1083" i="1" s="1"/>
  <c r="K1083" i="1" s="1"/>
  <c r="H1051" i="1"/>
  <c r="J1051" i="1" s="1"/>
  <c r="K1051" i="1" s="1"/>
  <c r="H955" i="1"/>
  <c r="H923" i="1"/>
  <c r="J923" i="1" s="1"/>
  <c r="K923" i="1" s="1"/>
  <c r="H891" i="1"/>
  <c r="H1296" i="1"/>
  <c r="J1296" i="1" s="1"/>
  <c r="K1296" i="1" s="1"/>
  <c r="H1208" i="1"/>
  <c r="J1208" i="1" s="1"/>
  <c r="K1208" i="1" s="1"/>
  <c r="H1120" i="1"/>
  <c r="H1016" i="1"/>
  <c r="H928" i="1"/>
  <c r="J928" i="1" s="1"/>
  <c r="K928" i="1" s="1"/>
  <c r="H1284" i="1"/>
  <c r="H1252" i="1"/>
  <c r="J1252" i="1" s="1"/>
  <c r="K1252" i="1" s="1"/>
  <c r="H1220" i="1"/>
  <c r="H1124" i="1"/>
  <c r="J1124" i="1" s="1"/>
  <c r="K1124" i="1" s="1"/>
  <c r="H1060" i="1"/>
  <c r="J1060" i="1" s="1"/>
  <c r="K1060" i="1" s="1"/>
  <c r="H996" i="1"/>
  <c r="H964" i="1"/>
  <c r="H932" i="1"/>
  <c r="H900" i="1"/>
  <c r="J900" i="1" s="1"/>
  <c r="K900" i="1" s="1"/>
  <c r="H868" i="1"/>
  <c r="J868" i="1" s="1"/>
  <c r="K868" i="1" s="1"/>
  <c r="H1216" i="1"/>
  <c r="H1112" i="1"/>
  <c r="H920" i="1"/>
  <c r="H1287" i="1"/>
  <c r="H1255" i="1"/>
  <c r="J1255" i="1" s="1"/>
  <c r="K1255" i="1" s="1"/>
  <c r="H1223" i="1"/>
  <c r="H1191" i="1"/>
  <c r="J1191" i="1" s="1"/>
  <c r="K1191" i="1" s="1"/>
  <c r="H1127" i="1"/>
  <c r="H1063" i="1"/>
  <c r="J1063" i="1" s="1"/>
  <c r="K1063" i="1" s="1"/>
  <c r="H1031" i="1"/>
  <c r="J1031" i="1" s="1"/>
  <c r="K1031" i="1" s="1"/>
  <c r="H999" i="1"/>
  <c r="J999" i="1" s="1"/>
  <c r="K999" i="1" s="1"/>
  <c r="H967" i="1"/>
  <c r="H935" i="1"/>
  <c r="H903" i="1"/>
  <c r="H871" i="1"/>
  <c r="J871" i="1" s="1"/>
  <c r="K871" i="1" s="1"/>
  <c r="H1285" i="1"/>
  <c r="J1285" i="1" s="1"/>
  <c r="K1285" i="1" s="1"/>
  <c r="H1269" i="1"/>
  <c r="H1253" i="1"/>
  <c r="J1253" i="1" s="1"/>
  <c r="K1253" i="1" s="1"/>
  <c r="H1237" i="1"/>
  <c r="J1237" i="1" s="1"/>
  <c r="K1237" i="1" s="1"/>
  <c r="H1221" i="1"/>
  <c r="J1221" i="1" s="1"/>
  <c r="K1221" i="1" s="1"/>
  <c r="H1205" i="1"/>
  <c r="J1205" i="1" s="1"/>
  <c r="K1205" i="1" s="1"/>
  <c r="H1141" i="1"/>
  <c r="H1077" i="1"/>
  <c r="J1077" i="1" s="1"/>
  <c r="K1077" i="1" s="1"/>
  <c r="H1061" i="1"/>
  <c r="H1045" i="1"/>
  <c r="H1029" i="1"/>
  <c r="J1029" i="1" s="1"/>
  <c r="K1029" i="1" s="1"/>
  <c r="H1013" i="1"/>
  <c r="H997" i="1"/>
  <c r="H981" i="1"/>
  <c r="J981" i="1" s="1"/>
  <c r="K981" i="1" s="1"/>
  <c r="H965" i="1"/>
  <c r="J965" i="1" s="1"/>
  <c r="K965" i="1" s="1"/>
  <c r="H949" i="1"/>
  <c r="H933" i="1"/>
  <c r="H917" i="1"/>
  <c r="J917" i="1" s="1"/>
  <c r="K917" i="1" s="1"/>
  <c r="H901" i="1"/>
  <c r="J901" i="1" s="1"/>
  <c r="K901" i="1" s="1"/>
  <c r="H885" i="1"/>
  <c r="H869" i="1"/>
  <c r="J869" i="1" s="1"/>
  <c r="K869" i="1" s="1"/>
  <c r="H1286" i="1"/>
  <c r="J1286" i="1" s="1"/>
  <c r="K1286" i="1" s="1"/>
  <c r="H1270" i="1"/>
  <c r="H1254" i="1"/>
  <c r="H1238" i="1"/>
  <c r="J1238" i="1" s="1"/>
  <c r="K1238" i="1" s="1"/>
  <c r="H1222" i="1"/>
  <c r="H1206" i="1"/>
  <c r="H1190" i="1"/>
  <c r="H1174" i="1"/>
  <c r="J1174" i="1" s="1"/>
  <c r="K1174" i="1" s="1"/>
  <c r="H1158" i="1"/>
  <c r="H1142" i="1"/>
  <c r="J1142" i="1" s="1"/>
  <c r="K1142" i="1" s="1"/>
  <c r="H1126" i="1"/>
  <c r="J1126" i="1" s="1"/>
  <c r="K1126" i="1" s="1"/>
  <c r="H1110" i="1"/>
  <c r="H1094" i="1"/>
  <c r="J1094" i="1" s="1"/>
  <c r="K1094" i="1" s="1"/>
  <c r="H1078" i="1"/>
  <c r="H1062" i="1"/>
  <c r="J1062" i="1" s="1"/>
  <c r="K1062" i="1" s="1"/>
  <c r="H1046" i="1"/>
  <c r="H1030" i="1"/>
  <c r="J1030" i="1" s="1"/>
  <c r="K1030" i="1" s="1"/>
  <c r="H1014" i="1"/>
  <c r="J1014" i="1" s="1"/>
  <c r="K1014" i="1" s="1"/>
  <c r="H998" i="1"/>
  <c r="H982" i="1"/>
  <c r="J982" i="1" s="1"/>
  <c r="K982" i="1" s="1"/>
  <c r="H966" i="1"/>
  <c r="H950" i="1"/>
  <c r="H934" i="1"/>
  <c r="H918" i="1"/>
  <c r="H902" i="1"/>
  <c r="J902" i="1" s="1"/>
  <c r="K902" i="1" s="1"/>
  <c r="H886" i="1"/>
  <c r="H870" i="1"/>
  <c r="J870" i="1" s="1"/>
  <c r="K870" i="1" s="1"/>
  <c r="H1465" i="1"/>
  <c r="J1465" i="1" s="1"/>
  <c r="K1465" i="1" s="1"/>
  <c r="H1433" i="1"/>
  <c r="J1433" i="1" s="1"/>
  <c r="K1433" i="1" s="1"/>
  <c r="H1389" i="1"/>
  <c r="J1389" i="1" s="1"/>
  <c r="K1389" i="1" s="1"/>
  <c r="H1336" i="1"/>
  <c r="J1336" i="1" s="1"/>
  <c r="K1336" i="1" s="1"/>
  <c r="H1546" i="1"/>
  <c r="J1546" i="1" s="1"/>
  <c r="K1546" i="1" s="1"/>
  <c r="H1530" i="1"/>
  <c r="J1530" i="1" s="1"/>
  <c r="K1530" i="1" s="1"/>
  <c r="H1514" i="1"/>
  <c r="H1498" i="1"/>
  <c r="J1498" i="1" s="1"/>
  <c r="K1498" i="1" s="1"/>
  <c r="H1482" i="1"/>
  <c r="H1466" i="1"/>
  <c r="H1450" i="1"/>
  <c r="H1434" i="1"/>
  <c r="H1418" i="1"/>
  <c r="H1402" i="1"/>
  <c r="J1402" i="1" s="1"/>
  <c r="K1402" i="1" s="1"/>
  <c r="H1386" i="1"/>
  <c r="H1370" i="1"/>
  <c r="J1370" i="1" s="1"/>
  <c r="K1370" i="1" s="1"/>
  <c r="H1354" i="1"/>
  <c r="J1354" i="1" s="1"/>
  <c r="K1354" i="1" s="1"/>
  <c r="H1331" i="1"/>
  <c r="J1331" i="1" s="1"/>
  <c r="K1331" i="1" s="1"/>
  <c r="H1299" i="1"/>
  <c r="J1299" i="1" s="1"/>
  <c r="K1299" i="1" s="1"/>
  <c r="H1509" i="1"/>
  <c r="H1493" i="1"/>
  <c r="H1469" i="1"/>
  <c r="J1469" i="1" s="1"/>
  <c r="K1469" i="1" s="1"/>
  <c r="H1437" i="1"/>
  <c r="H1405" i="1"/>
  <c r="H1361" i="1"/>
  <c r="J1361" i="1" s="1"/>
  <c r="K1361" i="1" s="1"/>
  <c r="H1563" i="1"/>
  <c r="J1563" i="1" s="1"/>
  <c r="K1563" i="1" s="1"/>
  <c r="H1547" i="1"/>
  <c r="J1547" i="1" s="1"/>
  <c r="K1547" i="1" s="1"/>
  <c r="H1531" i="1"/>
  <c r="H1515" i="1"/>
  <c r="H1499" i="1"/>
  <c r="H1483" i="1"/>
  <c r="J1483" i="1" s="1"/>
  <c r="K1483" i="1" s="1"/>
  <c r="H1467" i="1"/>
  <c r="J1467" i="1" s="1"/>
  <c r="K1467" i="1" s="1"/>
  <c r="H1451" i="1"/>
  <c r="J1451" i="1" s="1"/>
  <c r="K1451" i="1" s="1"/>
  <c r="H1435" i="1"/>
  <c r="H1419" i="1"/>
  <c r="J1419" i="1" s="1"/>
  <c r="K1419" i="1" s="1"/>
  <c r="H1403" i="1"/>
  <c r="J1403" i="1" s="1"/>
  <c r="K1403" i="1" s="1"/>
  <c r="H1387" i="1"/>
  <c r="J1387" i="1" s="1"/>
  <c r="K1387" i="1" s="1"/>
  <c r="H1371" i="1"/>
  <c r="J1371" i="1" s="1"/>
  <c r="K1371" i="1" s="1"/>
  <c r="H1355" i="1"/>
  <c r="J1355" i="1" s="1"/>
  <c r="K1355" i="1" s="1"/>
  <c r="H1332" i="1"/>
  <c r="J1332" i="1" s="1"/>
  <c r="K1332" i="1" s="1"/>
  <c r="H1300" i="1"/>
  <c r="H1553" i="1"/>
  <c r="H1537" i="1"/>
  <c r="J1537" i="1" s="1"/>
  <c r="K1537" i="1" s="1"/>
  <c r="H1409" i="1"/>
  <c r="H1357" i="1"/>
  <c r="H1558" i="1"/>
  <c r="H1552" i="1"/>
  <c r="J1552" i="1" s="1"/>
  <c r="K1552" i="1" s="1"/>
  <c r="H1536" i="1"/>
  <c r="J1536" i="1" s="1"/>
  <c r="K1536" i="1" s="1"/>
  <c r="H1520" i="1"/>
  <c r="J1520" i="1" s="1"/>
  <c r="K1520" i="1" s="1"/>
  <c r="H1504" i="1"/>
  <c r="J1504" i="1" s="1"/>
  <c r="K1504" i="1" s="1"/>
  <c r="H1488" i="1"/>
  <c r="H1472" i="1"/>
  <c r="J1472" i="1" s="1"/>
  <c r="K1472" i="1" s="1"/>
  <c r="H1456" i="1"/>
  <c r="H1440" i="1"/>
  <c r="J1440" i="1" s="1"/>
  <c r="K1440" i="1" s="1"/>
  <c r="H1424" i="1"/>
  <c r="J1424" i="1" s="1"/>
  <c r="K1424" i="1" s="1"/>
  <c r="H1408" i="1"/>
  <c r="J1408" i="1" s="1"/>
  <c r="K1408" i="1" s="1"/>
  <c r="H1392" i="1"/>
  <c r="H1376" i="1"/>
  <c r="J1376" i="1" s="1"/>
  <c r="K1376" i="1" s="1"/>
  <c r="H1360" i="1"/>
  <c r="H1343" i="1"/>
  <c r="J1343" i="1" s="1"/>
  <c r="K1343" i="1" s="1"/>
  <c r="H1311" i="1"/>
  <c r="H1333" i="1"/>
  <c r="J1333" i="1" s="1"/>
  <c r="K1333" i="1" s="1"/>
  <c r="H1317" i="1"/>
  <c r="H1301" i="1"/>
  <c r="H1334" i="1"/>
  <c r="H1318" i="1"/>
  <c r="H1302" i="1"/>
  <c r="J606" i="1" l="1"/>
  <c r="K606" i="1" s="1"/>
  <c r="J1437" i="1"/>
  <c r="K1437" i="1" s="1"/>
  <c r="J1141" i="1"/>
  <c r="K1141" i="1" s="1"/>
  <c r="J1287" i="1"/>
  <c r="K1287" i="1" s="1"/>
  <c r="J798" i="1"/>
  <c r="K798" i="1" s="1"/>
  <c r="J769" i="1"/>
  <c r="K769" i="1" s="1"/>
  <c r="J533" i="1"/>
  <c r="K533" i="1" s="1"/>
  <c r="J1420" i="1"/>
  <c r="K1420" i="1" s="1"/>
  <c r="J1430" i="1"/>
  <c r="K1430" i="1" s="1"/>
  <c r="J642" i="1"/>
  <c r="K642" i="1" s="1"/>
  <c r="J1263" i="1"/>
  <c r="K1263" i="1" s="1"/>
  <c r="J506" i="1"/>
  <c r="K506" i="1" s="1"/>
  <c r="J62" i="1"/>
  <c r="K62" i="1" s="1"/>
  <c r="J803" i="1"/>
  <c r="K803" i="1" s="1"/>
  <c r="J1360" i="1"/>
  <c r="K1360" i="1" s="1"/>
  <c r="J20" i="1"/>
  <c r="K20" i="1" s="1"/>
  <c r="J1466" i="1"/>
  <c r="K1466" i="1" s="1"/>
  <c r="J1039" i="1"/>
  <c r="K1039" i="1" s="1"/>
  <c r="J1112" i="1"/>
  <c r="K1112" i="1" s="1"/>
  <c r="J3" i="1"/>
  <c r="K3" i="1" s="1"/>
  <c r="J564" i="1"/>
  <c r="K564" i="1" s="1"/>
  <c r="J370" i="1"/>
  <c r="K370" i="1" s="1"/>
  <c r="J1085" i="1"/>
  <c r="K1085" i="1" s="1"/>
  <c r="J1231" i="1"/>
  <c r="K1231" i="1" s="1"/>
  <c r="J738" i="1"/>
  <c r="K738" i="1" s="1"/>
  <c r="J25" i="1"/>
  <c r="K25" i="1" s="1"/>
  <c r="J198" i="1"/>
  <c r="K198" i="1" s="1"/>
  <c r="J109" i="1"/>
  <c r="K109" i="1" s="1"/>
  <c r="J1533" i="1"/>
  <c r="K1533" i="1" s="1"/>
  <c r="J1334" i="1"/>
  <c r="K1334" i="1" s="1"/>
  <c r="J479" i="1"/>
  <c r="K479" i="1" s="1"/>
  <c r="J527" i="1"/>
  <c r="K527" i="1" s="1"/>
  <c r="J1439" i="1"/>
  <c r="K1439" i="1" s="1"/>
  <c r="J1079" i="1"/>
  <c r="K1079" i="1" s="1"/>
  <c r="J1435" i="1"/>
  <c r="K1435" i="1" s="1"/>
  <c r="J1541" i="1"/>
  <c r="K1541" i="1" s="1"/>
  <c r="J1135" i="1"/>
  <c r="K1135" i="1" s="1"/>
  <c r="J1010" i="1"/>
  <c r="K1010" i="1" s="1"/>
  <c r="J556" i="1"/>
  <c r="K556" i="1" s="1"/>
  <c r="J1445" i="1"/>
  <c r="K1445" i="1" s="1"/>
  <c r="J1535" i="1"/>
  <c r="K1535" i="1" s="1"/>
  <c r="J226" i="1"/>
  <c r="K226" i="1" s="1"/>
  <c r="J94" i="1"/>
  <c r="K94" i="1" s="1"/>
  <c r="J265" i="1"/>
  <c r="K265" i="1" s="1"/>
  <c r="J307" i="1"/>
  <c r="K307" i="1" s="1"/>
  <c r="J613" i="1"/>
  <c r="K613" i="1" s="1"/>
  <c r="J673" i="1"/>
  <c r="K673" i="1" s="1"/>
  <c r="J143" i="1"/>
  <c r="K143" i="1" s="1"/>
  <c r="J182" i="1"/>
  <c r="K182" i="1" s="1"/>
  <c r="J432" i="1"/>
  <c r="K432" i="1" s="1"/>
  <c r="J832" i="1"/>
  <c r="K832" i="1" s="1"/>
  <c r="J82" i="1"/>
  <c r="K82" i="1" s="1"/>
  <c r="J423" i="1"/>
  <c r="K423" i="1" s="1"/>
  <c r="J1514" i="1"/>
  <c r="K1514" i="1" s="1"/>
  <c r="J937" i="1"/>
  <c r="K937" i="1" s="1"/>
  <c r="J1090" i="1"/>
  <c r="K1090" i="1" s="1"/>
  <c r="J1270" i="1"/>
  <c r="K1270" i="1" s="1"/>
  <c r="J445" i="1"/>
  <c r="K445" i="1" s="1"/>
  <c r="J634" i="1"/>
  <c r="K634" i="1" s="1"/>
  <c r="J973" i="1"/>
  <c r="K973" i="1" s="1"/>
  <c r="J885" i="1"/>
  <c r="K885" i="1" s="1"/>
  <c r="J35" i="1"/>
  <c r="K35" i="1" s="1"/>
  <c r="J1012" i="1"/>
  <c r="K1012" i="1" s="1"/>
  <c r="J969" i="1"/>
  <c r="K969" i="1" s="1"/>
  <c r="J59" i="1"/>
  <c r="K59" i="1" s="1"/>
  <c r="J960" i="1"/>
  <c r="K960" i="1" s="1"/>
  <c r="J669" i="1"/>
  <c r="K669" i="1" s="1"/>
  <c r="J407" i="1"/>
  <c r="K407" i="1" s="1"/>
  <c r="J1543" i="1"/>
  <c r="K1543" i="1" s="1"/>
  <c r="J473" i="1"/>
  <c r="K473" i="1" s="1"/>
  <c r="J807" i="1"/>
  <c r="K807" i="1" s="1"/>
  <c r="J1487" i="1"/>
  <c r="K1487" i="1" s="1"/>
  <c r="J1346" i="1"/>
  <c r="K1346" i="1" s="1"/>
  <c r="J1321" i="1"/>
  <c r="K1321" i="1" s="1"/>
  <c r="J947" i="1"/>
  <c r="K947" i="1" s="1"/>
  <c r="J988" i="1"/>
  <c r="K988" i="1" s="1"/>
  <c r="J491" i="1"/>
  <c r="K491" i="1" s="1"/>
  <c r="J390" i="1"/>
  <c r="K390" i="1" s="1"/>
  <c r="J36" i="1"/>
  <c r="K36" i="1" s="1"/>
  <c r="J38" i="1"/>
  <c r="K38" i="1" s="1"/>
  <c r="J939" i="1"/>
  <c r="K939" i="1" s="1"/>
  <c r="J589" i="1"/>
  <c r="K589" i="1" s="1"/>
  <c r="J41" i="1"/>
  <c r="K41" i="1" s="1"/>
  <c r="J111" i="1"/>
  <c r="K111" i="1" s="1"/>
  <c r="J363" i="1"/>
  <c r="K363" i="1" s="1"/>
  <c r="J955" i="1"/>
  <c r="K955" i="1" s="1"/>
  <c r="J17" i="1"/>
  <c r="K17" i="1" s="1"/>
  <c r="J1558" i="1"/>
  <c r="K1558" i="1" s="1"/>
  <c r="J1369" i="1"/>
  <c r="K1369" i="1" s="1"/>
  <c r="J546" i="1"/>
  <c r="K546" i="1" s="1"/>
  <c r="J823" i="1"/>
  <c r="K823" i="1" s="1"/>
  <c r="J796" i="1"/>
  <c r="K796" i="1" s="1"/>
  <c r="J132" i="1"/>
  <c r="K132" i="1" s="1"/>
  <c r="J1081" i="1"/>
  <c r="K1081" i="1" s="1"/>
  <c r="J763" i="1"/>
  <c r="K763" i="1" s="1"/>
  <c r="J391" i="1"/>
  <c r="K391" i="1" s="1"/>
  <c r="J222" i="1"/>
  <c r="K222" i="1" s="1"/>
  <c r="J22" i="1"/>
  <c r="K22" i="1" s="1"/>
  <c r="J876" i="1"/>
  <c r="K876" i="1" s="1"/>
  <c r="J1194" i="1"/>
  <c r="K1194" i="1" s="1"/>
  <c r="J508" i="1"/>
  <c r="K508" i="1" s="1"/>
  <c r="J1317" i="1"/>
  <c r="K1317" i="1" s="1"/>
  <c r="J1047" i="1"/>
  <c r="K1047" i="1" s="1"/>
  <c r="J1213" i="1"/>
  <c r="K1213" i="1" s="1"/>
  <c r="J701" i="1"/>
  <c r="K701" i="1" s="1"/>
  <c r="J305" i="1"/>
  <c r="K305" i="1" s="1"/>
  <c r="J1457" i="1"/>
  <c r="K1457" i="1" s="1"/>
  <c r="J1200" i="1"/>
  <c r="K1200" i="1" s="1"/>
  <c r="J54" i="1"/>
  <c r="K54" i="1" s="1"/>
  <c r="J1447" i="1"/>
  <c r="K1447" i="1" s="1"/>
  <c r="J1405" i="1"/>
  <c r="K1405" i="1" s="1"/>
  <c r="J1013" i="1"/>
  <c r="K1013" i="1" s="1"/>
  <c r="J915" i="1"/>
  <c r="K915" i="1" s="1"/>
  <c r="J548" i="1"/>
  <c r="K548" i="1" s="1"/>
  <c r="J406" i="1"/>
  <c r="K406" i="1" s="1"/>
  <c r="J233" i="1"/>
  <c r="K233" i="1" s="1"/>
  <c r="J1565" i="1"/>
  <c r="K1565" i="1" s="1"/>
  <c r="J949" i="1"/>
  <c r="K949" i="1" s="1"/>
  <c r="J933" i="1"/>
  <c r="K933" i="1" s="1"/>
  <c r="J978" i="1"/>
  <c r="K978" i="1" s="1"/>
  <c r="J924" i="1"/>
  <c r="K924" i="1" s="1"/>
  <c r="J992" i="1"/>
  <c r="K992" i="1" s="1"/>
  <c r="J1271" i="1"/>
  <c r="K1271" i="1" s="1"/>
  <c r="J577" i="1"/>
  <c r="K577" i="1" s="1"/>
  <c r="J386" i="1"/>
  <c r="K386" i="1" s="1"/>
  <c r="J7" i="1"/>
  <c r="K7" i="1" s="1"/>
  <c r="J92" i="1"/>
  <c r="K92" i="1" s="1"/>
  <c r="J60" i="1"/>
  <c r="K60" i="1" s="1"/>
  <c r="J229" i="1"/>
  <c r="K229" i="1" s="1"/>
  <c r="J421" i="1"/>
  <c r="K421" i="1" s="1"/>
  <c r="J212" i="1"/>
  <c r="K212" i="1" s="1"/>
  <c r="J95" i="1"/>
  <c r="K95" i="1" s="1"/>
  <c r="J1443" i="1"/>
  <c r="K1443" i="1" s="1"/>
  <c r="J1372" i="1"/>
  <c r="K1372" i="1" s="1"/>
  <c r="J1301" i="1"/>
  <c r="K1301" i="1" s="1"/>
  <c r="J1493" i="1"/>
  <c r="K1493" i="1" s="1"/>
  <c r="J1434" i="1"/>
  <c r="K1434" i="1" s="1"/>
  <c r="J1399" i="1"/>
  <c r="K1399" i="1" s="1"/>
  <c r="J1352" i="1"/>
  <c r="K1352" i="1" s="1"/>
  <c r="J1382" i="1"/>
  <c r="K1382" i="1" s="1"/>
  <c r="J1500" i="1"/>
  <c r="K1500" i="1" s="1"/>
  <c r="J1450" i="1"/>
  <c r="K1450" i="1" s="1"/>
  <c r="J1531" i="1"/>
  <c r="K1531" i="1" s="1"/>
  <c r="J1357" i="1"/>
  <c r="K1357" i="1" s="1"/>
  <c r="J1549" i="1"/>
  <c r="K1549" i="1" s="1"/>
  <c r="J979" i="1"/>
  <c r="K979" i="1" s="1"/>
  <c r="J1171" i="1"/>
  <c r="K1171" i="1" s="1"/>
  <c r="J1264" i="1"/>
  <c r="K1264" i="1" s="1"/>
  <c r="J1143" i="1"/>
  <c r="K1143" i="1" s="1"/>
  <c r="J1011" i="1"/>
  <c r="K1011" i="1" s="1"/>
  <c r="J930" i="1"/>
  <c r="K930" i="1" s="1"/>
  <c r="J1222" i="1"/>
  <c r="K1222" i="1" s="1"/>
  <c r="J1211" i="1"/>
  <c r="K1211" i="1" s="1"/>
  <c r="J1226" i="1"/>
  <c r="K1226" i="1" s="1"/>
  <c r="J957" i="1"/>
  <c r="K957" i="1" s="1"/>
  <c r="J502" i="1"/>
  <c r="K502" i="1" s="1"/>
  <c r="J486" i="1"/>
  <c r="K486" i="1" s="1"/>
  <c r="J839" i="1"/>
  <c r="K839" i="1" s="1"/>
  <c r="J476" i="1"/>
  <c r="K476" i="1" s="1"/>
  <c r="J728" i="1"/>
  <c r="K728" i="1" s="1"/>
  <c r="J313" i="1"/>
  <c r="K313" i="1" s="1"/>
  <c r="J1479" i="1"/>
  <c r="K1479" i="1" s="1"/>
  <c r="J1484" i="1"/>
  <c r="K1484" i="1" s="1"/>
  <c r="J877" i="1"/>
  <c r="K877" i="1" s="1"/>
  <c r="J891" i="1"/>
  <c r="K891" i="1" s="1"/>
  <c r="J1201" i="1"/>
  <c r="K1201" i="1" s="1"/>
  <c r="J799" i="1"/>
  <c r="K799" i="1" s="1"/>
  <c r="J534" i="1"/>
  <c r="K534" i="1" s="1"/>
  <c r="J635" i="1"/>
  <c r="K635" i="1" s="1"/>
  <c r="J820" i="1"/>
  <c r="K820" i="1" s="1"/>
  <c r="J13" i="1"/>
  <c r="K13" i="1" s="1"/>
  <c r="J73" i="1"/>
  <c r="K73" i="1" s="1"/>
  <c r="J219" i="1"/>
  <c r="K219" i="1" s="1"/>
  <c r="J422" i="1"/>
  <c r="K422" i="1" s="1"/>
  <c r="J137" i="1"/>
  <c r="K137" i="1" s="1"/>
  <c r="J1058" i="1"/>
  <c r="K1058" i="1" s="1"/>
  <c r="J5" i="1"/>
  <c r="K5" i="1" s="1"/>
  <c r="J108" i="1"/>
  <c r="K108" i="1" s="1"/>
  <c r="J85" i="1"/>
  <c r="K85" i="1" s="1"/>
  <c r="J1400" i="1"/>
  <c r="K1400" i="1" s="1"/>
  <c r="J513" i="1"/>
  <c r="K513" i="1" s="1"/>
  <c r="J214" i="1"/>
  <c r="K214" i="1" s="1"/>
  <c r="J347" i="1"/>
  <c r="K347" i="1" s="1"/>
  <c r="J1409" i="1"/>
  <c r="K1409" i="1" s="1"/>
  <c r="J1392" i="1"/>
  <c r="K1392" i="1" s="1"/>
  <c r="J1502" i="1"/>
  <c r="K1502" i="1" s="1"/>
  <c r="J1280" i="1"/>
  <c r="K1280" i="1" s="1"/>
  <c r="J1282" i="1"/>
  <c r="K1282" i="1" s="1"/>
  <c r="J274" i="1"/>
  <c r="K274" i="1" s="1"/>
  <c r="J67" i="1"/>
  <c r="K67" i="1" s="1"/>
  <c r="J57" i="1"/>
  <c r="K57" i="1" s="1"/>
  <c r="J358" i="1"/>
  <c r="K358" i="1" s="1"/>
  <c r="J120" i="1"/>
  <c r="K120" i="1" s="1"/>
  <c r="J50" i="1"/>
  <c r="K50" i="1" s="1"/>
  <c r="J148" i="1"/>
  <c r="K148" i="1" s="1"/>
  <c r="J200" i="1"/>
  <c r="K200" i="1" s="1"/>
  <c r="J1311" i="1"/>
  <c r="K1311" i="1" s="1"/>
  <c r="J1302" i="1"/>
  <c r="K1302" i="1" s="1"/>
  <c r="J1494" i="1"/>
  <c r="K1494" i="1" s="1"/>
  <c r="J1459" i="1"/>
  <c r="K1459" i="1" s="1"/>
  <c r="J1318" i="1"/>
  <c r="K1318" i="1" s="1"/>
  <c r="J1510" i="1"/>
  <c r="K1510" i="1" s="1"/>
  <c r="J1452" i="1"/>
  <c r="K1452" i="1" s="1"/>
  <c r="J1417" i="1"/>
  <c r="K1417" i="1" s="1"/>
  <c r="J962" i="1"/>
  <c r="K962" i="1" s="1"/>
  <c r="J892" i="1"/>
  <c r="K892" i="1" s="1"/>
  <c r="J1190" i="1"/>
  <c r="K1190" i="1" s="1"/>
  <c r="J1276" i="1"/>
  <c r="K1276" i="1" s="1"/>
  <c r="J984" i="1"/>
  <c r="K984" i="1" s="1"/>
  <c r="J1254" i="1"/>
  <c r="K1254" i="1" s="1"/>
  <c r="J1127" i="1"/>
  <c r="K1127" i="1" s="1"/>
  <c r="J946" i="1"/>
  <c r="K946" i="1" s="1"/>
  <c r="J929" i="1"/>
  <c r="K929" i="1" s="1"/>
  <c r="J1223" i="1"/>
  <c r="K1223" i="1" s="1"/>
  <c r="J934" i="1"/>
  <c r="K934" i="1" s="1"/>
  <c r="J896" i="1"/>
  <c r="K896" i="1" s="1"/>
  <c r="J459" i="1"/>
  <c r="K459" i="1" s="1"/>
  <c r="J625" i="1"/>
  <c r="K625" i="1" s="1"/>
  <c r="J865" i="1"/>
  <c r="K865" i="1" s="1"/>
  <c r="J854" i="1"/>
  <c r="K854" i="1" s="1"/>
  <c r="J651" i="1"/>
  <c r="K651" i="1" s="1"/>
  <c r="J784" i="1"/>
  <c r="K784" i="1" s="1"/>
  <c r="J114" i="1"/>
  <c r="K114" i="1" s="1"/>
  <c r="J208" i="1"/>
  <c r="K208" i="1" s="1"/>
  <c r="J1337" i="1"/>
  <c r="K1337" i="1" s="1"/>
  <c r="J1436" i="1"/>
  <c r="K1436" i="1" s="1"/>
  <c r="J1553" i="1"/>
  <c r="K1553" i="1" s="1"/>
  <c r="J918" i="1"/>
  <c r="K918" i="1" s="1"/>
  <c r="J989" i="1"/>
  <c r="K989" i="1" s="1"/>
  <c r="J481" i="1"/>
  <c r="K481" i="1" s="1"/>
  <c r="J683" i="1"/>
  <c r="K683" i="1" s="1"/>
  <c r="J813" i="1"/>
  <c r="K813" i="1" s="1"/>
  <c r="J658" i="1"/>
  <c r="K658" i="1" s="1"/>
  <c r="J246" i="1"/>
  <c r="K246" i="1" s="1"/>
  <c r="J101" i="1"/>
  <c r="K101" i="1" s="1"/>
  <c r="J44" i="1"/>
  <c r="K44" i="1" s="1"/>
  <c r="J12" i="1"/>
  <c r="K12" i="1" s="1"/>
  <c r="J204" i="1"/>
  <c r="K204" i="1" s="1"/>
  <c r="J181" i="1"/>
  <c r="K181" i="1" s="1"/>
  <c r="J354" i="1"/>
  <c r="K354" i="1" s="1"/>
  <c r="J281" i="1"/>
  <c r="K281" i="1" s="1"/>
  <c r="J395" i="1"/>
  <c r="K395" i="1" s="1"/>
  <c r="J415" i="1"/>
  <c r="K415" i="1" s="1"/>
  <c r="J1324" i="1"/>
  <c r="K1324" i="1" s="1"/>
  <c r="J1516" i="1"/>
  <c r="K1516" i="1" s="1"/>
  <c r="J1386" i="1"/>
  <c r="K1386" i="1" s="1"/>
  <c r="J1351" i="1"/>
  <c r="K1351" i="1" s="1"/>
  <c r="J1545" i="1"/>
  <c r="K1545" i="1" s="1"/>
  <c r="J1509" i="1"/>
  <c r="K1509" i="1" s="1"/>
  <c r="J1394" i="1"/>
  <c r="K1394" i="1" s="1"/>
  <c r="J1309" i="1"/>
  <c r="K1309" i="1" s="1"/>
  <c r="J1501" i="1"/>
  <c r="K1501" i="1" s="1"/>
  <c r="J1046" i="1"/>
  <c r="K1046" i="1" s="1"/>
  <c r="J1120" i="1"/>
  <c r="K1120" i="1" s="1"/>
  <c r="J1102" i="1"/>
  <c r="K1102" i="1" s="1"/>
  <c r="J920" i="1"/>
  <c r="K920" i="1" s="1"/>
  <c r="J1216" i="1"/>
  <c r="K1216" i="1" s="1"/>
  <c r="J882" i="1"/>
  <c r="K882" i="1" s="1"/>
  <c r="J1110" i="1"/>
  <c r="K1110" i="1" s="1"/>
  <c r="J927" i="1"/>
  <c r="K927" i="1" s="1"/>
  <c r="J1220" i="1"/>
  <c r="K1220" i="1" s="1"/>
  <c r="J1138" i="1"/>
  <c r="K1138" i="1" s="1"/>
  <c r="J1076" i="1"/>
  <c r="K1076" i="1" s="1"/>
  <c r="J1054" i="1"/>
  <c r="K1054" i="1" s="1"/>
  <c r="J1078" i="1"/>
  <c r="K1078" i="1" s="1"/>
  <c r="J454" i="1"/>
  <c r="K454" i="1" s="1"/>
  <c r="J541" i="1"/>
  <c r="K541" i="1" s="1"/>
  <c r="J543" i="1"/>
  <c r="K543" i="1" s="1"/>
  <c r="J859" i="1"/>
  <c r="K859" i="1" s="1"/>
  <c r="J462" i="1"/>
  <c r="K462" i="1" s="1"/>
  <c r="J789" i="1"/>
  <c r="K789" i="1" s="1"/>
  <c r="J833" i="1"/>
  <c r="K833" i="1" s="1"/>
  <c r="J217" i="1"/>
  <c r="K217" i="1" s="1"/>
  <c r="J171" i="1"/>
  <c r="K171" i="1" s="1"/>
  <c r="J260" i="1"/>
  <c r="K260" i="1" s="1"/>
  <c r="J1456" i="1"/>
  <c r="K1456" i="1" s="1"/>
  <c r="J1308" i="1"/>
  <c r="K1308" i="1" s="1"/>
  <c r="J1441" i="1"/>
  <c r="K1441" i="1" s="1"/>
  <c r="J1067" i="1"/>
  <c r="K1067" i="1" s="1"/>
  <c r="J964" i="1"/>
  <c r="K964" i="1" s="1"/>
  <c r="J1158" i="1"/>
  <c r="K1158" i="1" s="1"/>
  <c r="J1204" i="1"/>
  <c r="K1204" i="1" s="1"/>
  <c r="J1241" i="1"/>
  <c r="K1241" i="1" s="1"/>
  <c r="J1210" i="1"/>
  <c r="K1210" i="1" s="1"/>
  <c r="J703" i="1"/>
  <c r="K703" i="1" s="1"/>
  <c r="J69" i="1"/>
  <c r="K69" i="1" s="1"/>
  <c r="J84" i="1"/>
  <c r="K84" i="1" s="1"/>
  <c r="J139" i="1"/>
  <c r="K139" i="1" s="1"/>
  <c r="J256" i="1"/>
  <c r="K256" i="1" s="1"/>
  <c r="J144" i="1"/>
  <c r="K144" i="1" s="1"/>
  <c r="J75" i="1"/>
  <c r="K75" i="1" s="1"/>
  <c r="J1233" i="1"/>
  <c r="K1233" i="1" s="1"/>
  <c r="J1227" i="1"/>
  <c r="K1227" i="1" s="1"/>
  <c r="J447" i="1"/>
  <c r="K447" i="1" s="1"/>
  <c r="J1511" i="1"/>
  <c r="K1511" i="1" s="1"/>
  <c r="J149" i="1"/>
  <c r="K149" i="1" s="1"/>
  <c r="J1350" i="1"/>
  <c r="K1350" i="1" s="1"/>
  <c r="J1087" i="1"/>
  <c r="K1087" i="1" s="1"/>
  <c r="J1217" i="1"/>
  <c r="K1217" i="1" s="1"/>
  <c r="J1284" i="1"/>
  <c r="K1284" i="1" s="1"/>
  <c r="J514" i="1"/>
  <c r="K514" i="1" s="1"/>
  <c r="J324" i="1"/>
  <c r="K324" i="1" s="1"/>
  <c r="J264" i="1"/>
  <c r="K264" i="1" s="1"/>
  <c r="J9" i="1"/>
  <c r="K9" i="1" s="1"/>
  <c r="J118" i="1"/>
  <c r="K118" i="1" s="1"/>
  <c r="J72" i="1"/>
  <c r="K72" i="1" s="1"/>
  <c r="J434" i="1"/>
  <c r="K434" i="1" s="1"/>
  <c r="J297" i="1"/>
  <c r="K297" i="1" s="1"/>
  <c r="J396" i="1"/>
  <c r="K396" i="1" s="1"/>
  <c r="J1384" i="1"/>
  <c r="K1384" i="1" s="1"/>
  <c r="J1313" i="1"/>
  <c r="K1313" i="1" s="1"/>
  <c r="J1446" i="1"/>
  <c r="K1446" i="1" s="1"/>
  <c r="J1377" i="1"/>
  <c r="K1377" i="1" s="1"/>
  <c r="J1463" i="1"/>
  <c r="K1463" i="1" s="1"/>
  <c r="J991" i="1"/>
  <c r="K991" i="1" s="1"/>
  <c r="J1183" i="1"/>
  <c r="K1183" i="1" s="1"/>
  <c r="J1091" i="1"/>
  <c r="K1091" i="1" s="1"/>
  <c r="J1045" i="1"/>
  <c r="K1045" i="1" s="1"/>
  <c r="J941" i="1"/>
  <c r="K941" i="1" s="1"/>
  <c r="J903" i="1"/>
  <c r="K903" i="1" s="1"/>
  <c r="J1206" i="1"/>
  <c r="K1206" i="1" s="1"/>
  <c r="J1269" i="1"/>
  <c r="K1269" i="1" s="1"/>
  <c r="J1184" i="1"/>
  <c r="K1184" i="1" s="1"/>
  <c r="J1115" i="1"/>
  <c r="K1115" i="1" s="1"/>
  <c r="J1235" i="1"/>
  <c r="K1235" i="1" s="1"/>
  <c r="J1298" i="1"/>
  <c r="K1298" i="1" s="1"/>
  <c r="J603" i="1"/>
  <c r="K603" i="1" s="1"/>
  <c r="J451" i="1"/>
  <c r="K451" i="1" s="1"/>
  <c r="J438" i="1"/>
  <c r="K438" i="1" s="1"/>
  <c r="J488" i="1"/>
  <c r="K488" i="1" s="1"/>
  <c r="J474" i="1"/>
  <c r="K474" i="1" s="1"/>
  <c r="J744" i="1"/>
  <c r="K744" i="1" s="1"/>
  <c r="J817" i="1"/>
  <c r="K817" i="1" s="1"/>
  <c r="J806" i="1"/>
  <c r="K806" i="1" s="1"/>
  <c r="J754" i="1"/>
  <c r="K754" i="1" s="1"/>
  <c r="J449" i="1"/>
  <c r="K449" i="1" s="1"/>
  <c r="J718" i="1"/>
  <c r="K718" i="1" s="1"/>
  <c r="J89" i="1"/>
  <c r="K89" i="1" s="1"/>
  <c r="J80" i="1"/>
  <c r="K80" i="1" s="1"/>
  <c r="J411" i="1"/>
  <c r="K411" i="1" s="1"/>
  <c r="J328" i="1"/>
  <c r="K328" i="1" s="1"/>
  <c r="J271" i="1"/>
  <c r="K271" i="1" s="1"/>
  <c r="J1418" i="1"/>
  <c r="K1418" i="1" s="1"/>
  <c r="J1267" i="1"/>
  <c r="K1267" i="1" s="1"/>
  <c r="J886" i="1"/>
  <c r="K886" i="1" s="1"/>
  <c r="J774" i="1"/>
  <c r="K774" i="1" s="1"/>
  <c r="J680" i="1"/>
  <c r="K680" i="1" s="1"/>
  <c r="J150" i="1"/>
  <c r="K150" i="1" s="1"/>
  <c r="J53" i="1"/>
  <c r="K53" i="1" s="1"/>
  <c r="J10" i="1"/>
  <c r="K10" i="1" s="1"/>
  <c r="J133" i="1"/>
  <c r="K133" i="1" s="1"/>
  <c r="J86" i="1"/>
  <c r="K86" i="1" s="1"/>
  <c r="J375" i="1"/>
  <c r="K375" i="1" s="1"/>
  <c r="J404" i="1"/>
  <c r="K404" i="1" s="1"/>
  <c r="J342" i="1"/>
  <c r="K342" i="1" s="1"/>
  <c r="J331" i="1"/>
  <c r="K331" i="1" s="1"/>
  <c r="J1347" i="1"/>
  <c r="K1347" i="1" s="1"/>
  <c r="J1303" i="1"/>
  <c r="K1303" i="1" s="1"/>
  <c r="J1448" i="1"/>
  <c r="K1448" i="1" s="1"/>
  <c r="J1413" i="1"/>
  <c r="K1413" i="1" s="1"/>
  <c r="J1499" i="1"/>
  <c r="K1499" i="1" s="1"/>
  <c r="J1453" i="1"/>
  <c r="K1453" i="1" s="1"/>
  <c r="J883" i="1"/>
  <c r="K883" i="1" s="1"/>
  <c r="J1075" i="1"/>
  <c r="K1075" i="1" s="1"/>
  <c r="J935" i="1"/>
  <c r="K935" i="1" s="1"/>
  <c r="J998" i="1"/>
  <c r="K998" i="1" s="1"/>
  <c r="J1072" i="1"/>
  <c r="K1072" i="1" s="1"/>
  <c r="J1020" i="1"/>
  <c r="K1020" i="1" s="1"/>
  <c r="J1275" i="1"/>
  <c r="K1275" i="1" s="1"/>
  <c r="J1279" i="1"/>
  <c r="K1279" i="1" s="1"/>
  <c r="J932" i="1"/>
  <c r="K932" i="1" s="1"/>
  <c r="J1212" i="1"/>
  <c r="K1212" i="1" s="1"/>
  <c r="J996" i="1"/>
  <c r="K996" i="1" s="1"/>
  <c r="J1261" i="1"/>
  <c r="K1261" i="1" s="1"/>
  <c r="J1202" i="1"/>
  <c r="K1202" i="1" s="1"/>
  <c r="J495" i="1"/>
  <c r="K495" i="1" s="1"/>
  <c r="J619" i="1"/>
  <c r="K619" i="1" s="1"/>
  <c r="J850" i="1"/>
  <c r="K850" i="1" s="1"/>
  <c r="J66" i="1"/>
  <c r="K66" i="1" s="1"/>
  <c r="J169" i="1"/>
  <c r="K169" i="1" s="1"/>
  <c r="J27" i="1"/>
  <c r="K27" i="1" s="1"/>
  <c r="J338" i="1"/>
  <c r="K338" i="1" s="1"/>
  <c r="J105" i="1"/>
  <c r="K105" i="1" s="1"/>
  <c r="J1529" i="1"/>
  <c r="K1529" i="1" s="1"/>
  <c r="J1367" i="1"/>
  <c r="K1367" i="1" s="1"/>
  <c r="J1345" i="1"/>
  <c r="K1345" i="1" s="1"/>
  <c r="J967" i="1"/>
  <c r="K967" i="1" s="1"/>
  <c r="J916" i="1"/>
  <c r="K916" i="1" s="1"/>
  <c r="J906" i="1"/>
  <c r="K906" i="1" s="1"/>
  <c r="J484" i="1"/>
  <c r="K484" i="1" s="1"/>
  <c r="J592" i="1"/>
  <c r="K592" i="1" s="1"/>
  <c r="J793" i="1"/>
  <c r="K793" i="1" s="1"/>
  <c r="J28" i="1"/>
  <c r="K28" i="1" s="1"/>
  <c r="J48" i="1"/>
  <c r="K48" i="1" s="1"/>
  <c r="N3" i="1" l="1"/>
</calcChain>
</file>

<file path=xl/sharedStrings.xml><?xml version="1.0" encoding="utf-8"?>
<sst xmlns="http://schemas.openxmlformats.org/spreadsheetml/2006/main" count="15849" uniqueCount="60">
  <si>
    <t>buying</t>
  </si>
  <si>
    <t>maint</t>
  </si>
  <si>
    <t>persons</t>
  </si>
  <si>
    <t>lug_boot</t>
  </si>
  <si>
    <t>doors</t>
  </si>
  <si>
    <t>safety</t>
  </si>
  <si>
    <t>vhigh</t>
  </si>
  <si>
    <t>small</t>
  </si>
  <si>
    <t>low</t>
  </si>
  <si>
    <t>unacc</t>
  </si>
  <si>
    <t>med</t>
  </si>
  <si>
    <t>high</t>
  </si>
  <si>
    <t>big</t>
  </si>
  <si>
    <t>more</t>
  </si>
  <si>
    <t>acc</t>
  </si>
  <si>
    <t>car class</t>
  </si>
  <si>
    <t>Unacc/Info</t>
  </si>
  <si>
    <t>Acc/Info</t>
  </si>
  <si>
    <t>Prediction</t>
  </si>
  <si>
    <t>Correct Prediction</t>
  </si>
  <si>
    <t>P(Unacc)</t>
  </si>
  <si>
    <t>P(Acc)</t>
  </si>
  <si>
    <t>Total</t>
  </si>
  <si>
    <t>Row Labels</t>
  </si>
  <si>
    <t>Grand Total</t>
  </si>
  <si>
    <t>Buying</t>
  </si>
  <si>
    <t>P(high/acc)</t>
  </si>
  <si>
    <t>P(vhigh/acc)</t>
  </si>
  <si>
    <t>P(med/acc)</t>
  </si>
  <si>
    <t>P(low/acc)</t>
  </si>
  <si>
    <t>P(low/unacc)</t>
  </si>
  <si>
    <t>P(med/unacc)</t>
  </si>
  <si>
    <t>P(high/unacc)</t>
  </si>
  <si>
    <t>P(vhigh/unacc)</t>
  </si>
  <si>
    <t>Maintanence</t>
  </si>
  <si>
    <t>Persons</t>
  </si>
  <si>
    <t>P(2/acc)</t>
  </si>
  <si>
    <t>P(4/acc)</t>
  </si>
  <si>
    <t>Pmore/acc)</t>
  </si>
  <si>
    <t>P(2/unacc)</t>
  </si>
  <si>
    <t>P(4/unacc)</t>
  </si>
  <si>
    <t>P(more/unacc)</t>
  </si>
  <si>
    <t>Boot Space</t>
  </si>
  <si>
    <t>P(small/acc)</t>
  </si>
  <si>
    <t>P(big/acc)</t>
  </si>
  <si>
    <t>P(small/unacc)</t>
  </si>
  <si>
    <t>P(big/unacc)</t>
  </si>
  <si>
    <t>No. Of Doors</t>
  </si>
  <si>
    <t>P(3/acc)</t>
  </si>
  <si>
    <t>P(3/unacc)</t>
  </si>
  <si>
    <t>Safety</t>
  </si>
  <si>
    <t>Count of persons</t>
  </si>
  <si>
    <t>Car Class-Acc</t>
  </si>
  <si>
    <t>Car Class-Unacc</t>
  </si>
  <si>
    <t>P(acc)</t>
  </si>
  <si>
    <t>Level2</t>
  </si>
  <si>
    <t>Level3</t>
  </si>
  <si>
    <t>Level1</t>
  </si>
  <si>
    <t>P(more/acc)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</si>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</sst>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10" xfId="0" applyFill="1" applyBorder="1"/>
    <xf numFmtId="0" fontId="0" fillId="0" borderId="10" xfId="0" applyBorder="1"/>
    <xf numFmtId="0" fontId="18" fillId="0" borderId="10" xfId="0" applyFont="1" applyBorder="1"/>
    <xf numFmtId="0" fontId="18" fillId="33" borderId="10" xfId="0" applyFont="1" applyFill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sh Gandhi" refreshedDate="44491.560825925924" createdVersion="6" refreshedVersion="6" minRefreshableVersion="3" recordCount="1564" xr:uid="{00000000-000A-0000-FFFF-FFFF01000000}">
  <cacheSource type="worksheet">
    <worksheetSource ref="A2:K1566" sheet="Training"/>
  </cacheSource>
  <cacheFields count="11">
    <cacheField name="buying" numFmtId="0">
      <sharedItems count="4">
        <s v="vhigh"/>
        <s v="high"/>
        <s v="med"/>
        <s v="low"/>
      </sharedItems>
    </cacheField>
    <cacheField name="maint" numFmtId="0">
      <sharedItems count="4">
        <s v="vhigh"/>
        <s v="high"/>
        <s v="med"/>
        <s v="low"/>
      </sharedItems>
    </cacheField>
    <cacheField name="persons" numFmtId="0">
      <sharedItems containsMixedTypes="1" containsNumber="1" containsInteger="1" minValue="2" maxValue="4" count="3">
        <n v="2"/>
        <n v="4"/>
        <s v="more"/>
      </sharedItems>
    </cacheField>
    <cacheField name="lug_boot" numFmtId="0">
      <sharedItems/>
    </cacheField>
    <cacheField name="doors" numFmtId="0">
      <sharedItems containsMixedTypes="1" containsNumber="1" containsInteger="1" minValue="2" maxValue="4"/>
    </cacheField>
    <cacheField name="safety" numFmtId="0">
      <sharedItems/>
    </cacheField>
    <cacheField name="car class" numFmtId="0">
      <sharedItems count="2">
        <s v="unacc"/>
        <s v="acc"/>
      </sharedItems>
    </cacheField>
    <cacheField name="Unacc/Info" numFmtId="0">
      <sharedItems containsNonDate="0" containsString="0" containsBlank="1"/>
    </cacheField>
    <cacheField name="Acc/Info" numFmtId="0">
      <sharedItems containsNonDate="0" containsString="0" containsBlank="1"/>
    </cacheField>
    <cacheField name="Prediction" numFmtId="0">
      <sharedItems containsNonDate="0" containsString="0" containsBlank="1"/>
    </cacheField>
    <cacheField name="Correct Predic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4">
  <r>
    <x v="0"/>
    <x v="0"/>
    <x v="0"/>
    <s v="small"/>
    <n v="2"/>
    <s v="low"/>
    <x v="0"/>
    <m/>
    <m/>
    <m/>
    <m/>
  </r>
  <r>
    <x v="0"/>
    <x v="0"/>
    <x v="0"/>
    <s v="small"/>
    <n v="2"/>
    <s v="med"/>
    <x v="0"/>
    <m/>
    <m/>
    <m/>
    <m/>
  </r>
  <r>
    <x v="0"/>
    <x v="0"/>
    <x v="0"/>
    <s v="small"/>
    <n v="2"/>
    <s v="high"/>
    <x v="0"/>
    <m/>
    <m/>
    <m/>
    <m/>
  </r>
  <r>
    <x v="0"/>
    <x v="0"/>
    <x v="0"/>
    <s v="med"/>
    <n v="2"/>
    <s v="low"/>
    <x v="0"/>
    <m/>
    <m/>
    <m/>
    <m/>
  </r>
  <r>
    <x v="0"/>
    <x v="0"/>
    <x v="0"/>
    <s v="med"/>
    <n v="2"/>
    <s v="med"/>
    <x v="0"/>
    <m/>
    <m/>
    <m/>
    <m/>
  </r>
  <r>
    <x v="0"/>
    <x v="0"/>
    <x v="0"/>
    <s v="med"/>
    <n v="2"/>
    <s v="high"/>
    <x v="0"/>
    <m/>
    <m/>
    <m/>
    <m/>
  </r>
  <r>
    <x v="0"/>
    <x v="0"/>
    <x v="0"/>
    <s v="big"/>
    <n v="2"/>
    <s v="low"/>
    <x v="0"/>
    <m/>
    <m/>
    <m/>
    <m/>
  </r>
  <r>
    <x v="0"/>
    <x v="0"/>
    <x v="0"/>
    <s v="big"/>
    <n v="2"/>
    <s v="med"/>
    <x v="0"/>
    <m/>
    <m/>
    <m/>
    <m/>
  </r>
  <r>
    <x v="0"/>
    <x v="0"/>
    <x v="0"/>
    <s v="big"/>
    <n v="2"/>
    <s v="high"/>
    <x v="0"/>
    <m/>
    <m/>
    <m/>
    <m/>
  </r>
  <r>
    <x v="0"/>
    <x v="0"/>
    <x v="1"/>
    <s v="small"/>
    <n v="2"/>
    <s v="low"/>
    <x v="0"/>
    <m/>
    <m/>
    <m/>
    <m/>
  </r>
  <r>
    <x v="0"/>
    <x v="0"/>
    <x v="1"/>
    <s v="small"/>
    <n v="2"/>
    <s v="med"/>
    <x v="0"/>
    <m/>
    <m/>
    <m/>
    <m/>
  </r>
  <r>
    <x v="0"/>
    <x v="0"/>
    <x v="1"/>
    <s v="small"/>
    <n v="2"/>
    <s v="high"/>
    <x v="0"/>
    <m/>
    <m/>
    <m/>
    <m/>
  </r>
  <r>
    <x v="0"/>
    <x v="0"/>
    <x v="1"/>
    <s v="med"/>
    <n v="2"/>
    <s v="low"/>
    <x v="0"/>
    <m/>
    <m/>
    <m/>
    <m/>
  </r>
  <r>
    <x v="0"/>
    <x v="0"/>
    <x v="1"/>
    <s v="med"/>
    <n v="2"/>
    <s v="med"/>
    <x v="0"/>
    <m/>
    <m/>
    <m/>
    <m/>
  </r>
  <r>
    <x v="0"/>
    <x v="0"/>
    <x v="1"/>
    <s v="med"/>
    <n v="2"/>
    <s v="high"/>
    <x v="0"/>
    <m/>
    <m/>
    <m/>
    <m/>
  </r>
  <r>
    <x v="0"/>
    <x v="0"/>
    <x v="1"/>
    <s v="big"/>
    <n v="2"/>
    <s v="low"/>
    <x v="0"/>
    <m/>
    <m/>
    <m/>
    <m/>
  </r>
  <r>
    <x v="0"/>
    <x v="0"/>
    <x v="1"/>
    <s v="big"/>
    <n v="2"/>
    <s v="med"/>
    <x v="0"/>
    <m/>
    <m/>
    <m/>
    <m/>
  </r>
  <r>
    <x v="0"/>
    <x v="0"/>
    <x v="1"/>
    <s v="big"/>
    <n v="2"/>
    <s v="high"/>
    <x v="0"/>
    <m/>
    <m/>
    <m/>
    <m/>
  </r>
  <r>
    <x v="0"/>
    <x v="0"/>
    <x v="2"/>
    <s v="small"/>
    <n v="2"/>
    <s v="low"/>
    <x v="0"/>
    <m/>
    <m/>
    <m/>
    <m/>
  </r>
  <r>
    <x v="0"/>
    <x v="0"/>
    <x v="2"/>
    <s v="small"/>
    <n v="2"/>
    <s v="med"/>
    <x v="0"/>
    <m/>
    <m/>
    <m/>
    <m/>
  </r>
  <r>
    <x v="0"/>
    <x v="0"/>
    <x v="2"/>
    <s v="small"/>
    <n v="2"/>
    <s v="high"/>
    <x v="0"/>
    <m/>
    <m/>
    <m/>
    <m/>
  </r>
  <r>
    <x v="0"/>
    <x v="0"/>
    <x v="2"/>
    <s v="med"/>
    <n v="2"/>
    <s v="low"/>
    <x v="0"/>
    <m/>
    <m/>
    <m/>
    <m/>
  </r>
  <r>
    <x v="0"/>
    <x v="0"/>
    <x v="2"/>
    <s v="med"/>
    <n v="2"/>
    <s v="med"/>
    <x v="0"/>
    <m/>
    <m/>
    <m/>
    <m/>
  </r>
  <r>
    <x v="0"/>
    <x v="0"/>
    <x v="2"/>
    <s v="med"/>
    <n v="2"/>
    <s v="high"/>
    <x v="0"/>
    <m/>
    <m/>
    <m/>
    <m/>
  </r>
  <r>
    <x v="0"/>
    <x v="0"/>
    <x v="2"/>
    <s v="big"/>
    <n v="2"/>
    <s v="low"/>
    <x v="0"/>
    <m/>
    <m/>
    <m/>
    <m/>
  </r>
  <r>
    <x v="0"/>
    <x v="0"/>
    <x v="2"/>
    <s v="big"/>
    <n v="2"/>
    <s v="med"/>
    <x v="0"/>
    <m/>
    <m/>
    <m/>
    <m/>
  </r>
  <r>
    <x v="0"/>
    <x v="0"/>
    <x v="2"/>
    <s v="big"/>
    <n v="2"/>
    <s v="high"/>
    <x v="0"/>
    <m/>
    <m/>
    <m/>
    <m/>
  </r>
  <r>
    <x v="0"/>
    <x v="0"/>
    <x v="0"/>
    <s v="small"/>
    <n v="3"/>
    <s v="low"/>
    <x v="0"/>
    <m/>
    <m/>
    <m/>
    <m/>
  </r>
  <r>
    <x v="0"/>
    <x v="0"/>
    <x v="0"/>
    <s v="small"/>
    <n v="3"/>
    <s v="med"/>
    <x v="0"/>
    <m/>
    <m/>
    <m/>
    <m/>
  </r>
  <r>
    <x v="0"/>
    <x v="0"/>
    <x v="0"/>
    <s v="small"/>
    <n v="3"/>
    <s v="high"/>
    <x v="0"/>
    <m/>
    <m/>
    <m/>
    <m/>
  </r>
  <r>
    <x v="0"/>
    <x v="0"/>
    <x v="0"/>
    <s v="med"/>
    <n v="3"/>
    <s v="low"/>
    <x v="0"/>
    <m/>
    <m/>
    <m/>
    <m/>
  </r>
  <r>
    <x v="0"/>
    <x v="0"/>
    <x v="0"/>
    <s v="med"/>
    <n v="3"/>
    <s v="med"/>
    <x v="0"/>
    <m/>
    <m/>
    <m/>
    <m/>
  </r>
  <r>
    <x v="0"/>
    <x v="0"/>
    <x v="0"/>
    <s v="med"/>
    <n v="3"/>
    <s v="high"/>
    <x v="0"/>
    <m/>
    <m/>
    <m/>
    <m/>
  </r>
  <r>
    <x v="0"/>
    <x v="0"/>
    <x v="0"/>
    <s v="big"/>
    <n v="3"/>
    <s v="low"/>
    <x v="0"/>
    <m/>
    <m/>
    <m/>
    <m/>
  </r>
  <r>
    <x v="0"/>
    <x v="0"/>
    <x v="0"/>
    <s v="big"/>
    <n v="3"/>
    <s v="med"/>
    <x v="0"/>
    <m/>
    <m/>
    <m/>
    <m/>
  </r>
  <r>
    <x v="0"/>
    <x v="0"/>
    <x v="0"/>
    <s v="big"/>
    <n v="3"/>
    <s v="high"/>
    <x v="0"/>
    <m/>
    <m/>
    <m/>
    <m/>
  </r>
  <r>
    <x v="0"/>
    <x v="0"/>
    <x v="1"/>
    <s v="small"/>
    <n v="3"/>
    <s v="low"/>
    <x v="0"/>
    <m/>
    <m/>
    <m/>
    <m/>
  </r>
  <r>
    <x v="0"/>
    <x v="0"/>
    <x v="1"/>
    <s v="small"/>
    <n v="3"/>
    <s v="med"/>
    <x v="0"/>
    <m/>
    <m/>
    <m/>
    <m/>
  </r>
  <r>
    <x v="0"/>
    <x v="0"/>
    <x v="1"/>
    <s v="small"/>
    <n v="3"/>
    <s v="high"/>
    <x v="0"/>
    <m/>
    <m/>
    <m/>
    <m/>
  </r>
  <r>
    <x v="0"/>
    <x v="0"/>
    <x v="1"/>
    <s v="med"/>
    <n v="3"/>
    <s v="low"/>
    <x v="0"/>
    <m/>
    <m/>
    <m/>
    <m/>
  </r>
  <r>
    <x v="0"/>
    <x v="0"/>
    <x v="1"/>
    <s v="med"/>
    <n v="3"/>
    <s v="med"/>
    <x v="0"/>
    <m/>
    <m/>
    <m/>
    <m/>
  </r>
  <r>
    <x v="0"/>
    <x v="0"/>
    <x v="1"/>
    <s v="med"/>
    <n v="3"/>
    <s v="high"/>
    <x v="0"/>
    <m/>
    <m/>
    <m/>
    <m/>
  </r>
  <r>
    <x v="0"/>
    <x v="0"/>
    <x v="1"/>
    <s v="big"/>
    <n v="3"/>
    <s v="low"/>
    <x v="0"/>
    <m/>
    <m/>
    <m/>
    <m/>
  </r>
  <r>
    <x v="0"/>
    <x v="0"/>
    <x v="1"/>
    <s v="big"/>
    <n v="3"/>
    <s v="med"/>
    <x v="0"/>
    <m/>
    <m/>
    <m/>
    <m/>
  </r>
  <r>
    <x v="0"/>
    <x v="0"/>
    <x v="1"/>
    <s v="big"/>
    <n v="3"/>
    <s v="high"/>
    <x v="0"/>
    <m/>
    <m/>
    <m/>
    <m/>
  </r>
  <r>
    <x v="0"/>
    <x v="0"/>
    <x v="2"/>
    <s v="small"/>
    <n v="3"/>
    <s v="low"/>
    <x v="0"/>
    <m/>
    <m/>
    <m/>
    <m/>
  </r>
  <r>
    <x v="0"/>
    <x v="0"/>
    <x v="2"/>
    <s v="small"/>
    <n v="3"/>
    <s v="med"/>
    <x v="0"/>
    <m/>
    <m/>
    <m/>
    <m/>
  </r>
  <r>
    <x v="0"/>
    <x v="0"/>
    <x v="2"/>
    <s v="small"/>
    <n v="3"/>
    <s v="high"/>
    <x v="0"/>
    <m/>
    <m/>
    <m/>
    <m/>
  </r>
  <r>
    <x v="0"/>
    <x v="0"/>
    <x v="2"/>
    <s v="med"/>
    <n v="3"/>
    <s v="low"/>
    <x v="0"/>
    <m/>
    <m/>
    <m/>
    <m/>
  </r>
  <r>
    <x v="0"/>
    <x v="0"/>
    <x v="2"/>
    <s v="med"/>
    <n v="3"/>
    <s v="med"/>
    <x v="0"/>
    <m/>
    <m/>
    <m/>
    <m/>
  </r>
  <r>
    <x v="0"/>
    <x v="0"/>
    <x v="2"/>
    <s v="med"/>
    <n v="3"/>
    <s v="high"/>
    <x v="0"/>
    <m/>
    <m/>
    <m/>
    <m/>
  </r>
  <r>
    <x v="0"/>
    <x v="0"/>
    <x v="2"/>
    <s v="big"/>
    <n v="3"/>
    <s v="low"/>
    <x v="0"/>
    <m/>
    <m/>
    <m/>
    <m/>
  </r>
  <r>
    <x v="0"/>
    <x v="0"/>
    <x v="2"/>
    <s v="big"/>
    <n v="3"/>
    <s v="med"/>
    <x v="0"/>
    <m/>
    <m/>
    <m/>
    <m/>
  </r>
  <r>
    <x v="0"/>
    <x v="0"/>
    <x v="2"/>
    <s v="big"/>
    <n v="3"/>
    <s v="high"/>
    <x v="0"/>
    <m/>
    <m/>
    <m/>
    <m/>
  </r>
  <r>
    <x v="0"/>
    <x v="0"/>
    <x v="0"/>
    <s v="small"/>
    <n v="4"/>
    <s v="low"/>
    <x v="0"/>
    <m/>
    <m/>
    <m/>
    <m/>
  </r>
  <r>
    <x v="0"/>
    <x v="0"/>
    <x v="0"/>
    <s v="small"/>
    <n v="4"/>
    <s v="med"/>
    <x v="0"/>
    <m/>
    <m/>
    <m/>
    <m/>
  </r>
  <r>
    <x v="0"/>
    <x v="0"/>
    <x v="0"/>
    <s v="small"/>
    <n v="4"/>
    <s v="high"/>
    <x v="0"/>
    <m/>
    <m/>
    <m/>
    <m/>
  </r>
  <r>
    <x v="0"/>
    <x v="0"/>
    <x v="0"/>
    <s v="med"/>
    <n v="4"/>
    <s v="low"/>
    <x v="0"/>
    <m/>
    <m/>
    <m/>
    <m/>
  </r>
  <r>
    <x v="0"/>
    <x v="0"/>
    <x v="0"/>
    <s v="med"/>
    <n v="4"/>
    <s v="med"/>
    <x v="0"/>
    <m/>
    <m/>
    <m/>
    <m/>
  </r>
  <r>
    <x v="0"/>
    <x v="0"/>
    <x v="0"/>
    <s v="med"/>
    <n v="4"/>
    <s v="high"/>
    <x v="0"/>
    <m/>
    <m/>
    <m/>
    <m/>
  </r>
  <r>
    <x v="0"/>
    <x v="0"/>
    <x v="0"/>
    <s v="big"/>
    <n v="4"/>
    <s v="low"/>
    <x v="0"/>
    <m/>
    <m/>
    <m/>
    <m/>
  </r>
  <r>
    <x v="0"/>
    <x v="0"/>
    <x v="0"/>
    <s v="big"/>
    <n v="4"/>
    <s v="med"/>
    <x v="0"/>
    <m/>
    <m/>
    <m/>
    <m/>
  </r>
  <r>
    <x v="0"/>
    <x v="0"/>
    <x v="0"/>
    <s v="big"/>
    <n v="4"/>
    <s v="high"/>
    <x v="0"/>
    <m/>
    <m/>
    <m/>
    <m/>
  </r>
  <r>
    <x v="0"/>
    <x v="0"/>
    <x v="1"/>
    <s v="small"/>
    <n v="4"/>
    <s v="low"/>
    <x v="0"/>
    <m/>
    <m/>
    <m/>
    <m/>
  </r>
  <r>
    <x v="0"/>
    <x v="0"/>
    <x v="1"/>
    <s v="small"/>
    <n v="4"/>
    <s v="med"/>
    <x v="0"/>
    <m/>
    <m/>
    <m/>
    <m/>
  </r>
  <r>
    <x v="0"/>
    <x v="0"/>
    <x v="1"/>
    <s v="small"/>
    <n v="4"/>
    <s v="high"/>
    <x v="0"/>
    <m/>
    <m/>
    <m/>
    <m/>
  </r>
  <r>
    <x v="0"/>
    <x v="0"/>
    <x v="1"/>
    <s v="med"/>
    <n v="4"/>
    <s v="low"/>
    <x v="0"/>
    <m/>
    <m/>
    <m/>
    <m/>
  </r>
  <r>
    <x v="0"/>
    <x v="0"/>
    <x v="1"/>
    <s v="med"/>
    <n v="4"/>
    <s v="med"/>
    <x v="0"/>
    <m/>
    <m/>
    <m/>
    <m/>
  </r>
  <r>
    <x v="0"/>
    <x v="0"/>
    <x v="1"/>
    <s v="med"/>
    <n v="4"/>
    <s v="high"/>
    <x v="0"/>
    <m/>
    <m/>
    <m/>
    <m/>
  </r>
  <r>
    <x v="0"/>
    <x v="0"/>
    <x v="1"/>
    <s v="big"/>
    <n v="4"/>
    <s v="low"/>
    <x v="0"/>
    <m/>
    <m/>
    <m/>
    <m/>
  </r>
  <r>
    <x v="0"/>
    <x v="0"/>
    <x v="1"/>
    <s v="big"/>
    <n v="4"/>
    <s v="med"/>
    <x v="0"/>
    <m/>
    <m/>
    <m/>
    <m/>
  </r>
  <r>
    <x v="0"/>
    <x v="0"/>
    <x v="1"/>
    <s v="big"/>
    <n v="4"/>
    <s v="high"/>
    <x v="0"/>
    <m/>
    <m/>
    <m/>
    <m/>
  </r>
  <r>
    <x v="0"/>
    <x v="0"/>
    <x v="2"/>
    <s v="small"/>
    <n v="4"/>
    <s v="low"/>
    <x v="0"/>
    <m/>
    <m/>
    <m/>
    <m/>
  </r>
  <r>
    <x v="0"/>
    <x v="0"/>
    <x v="2"/>
    <s v="small"/>
    <n v="4"/>
    <s v="med"/>
    <x v="0"/>
    <m/>
    <m/>
    <m/>
    <m/>
  </r>
  <r>
    <x v="0"/>
    <x v="0"/>
    <x v="2"/>
    <s v="small"/>
    <n v="4"/>
    <s v="high"/>
    <x v="0"/>
    <m/>
    <m/>
    <m/>
    <m/>
  </r>
  <r>
    <x v="0"/>
    <x v="0"/>
    <x v="2"/>
    <s v="med"/>
    <n v="4"/>
    <s v="low"/>
    <x v="0"/>
    <m/>
    <m/>
    <m/>
    <m/>
  </r>
  <r>
    <x v="0"/>
    <x v="0"/>
    <x v="2"/>
    <s v="med"/>
    <n v="4"/>
    <s v="med"/>
    <x v="0"/>
    <m/>
    <m/>
    <m/>
    <m/>
  </r>
  <r>
    <x v="0"/>
    <x v="0"/>
    <x v="2"/>
    <s v="med"/>
    <n v="4"/>
    <s v="high"/>
    <x v="0"/>
    <m/>
    <m/>
    <m/>
    <m/>
  </r>
  <r>
    <x v="0"/>
    <x v="0"/>
    <x v="2"/>
    <s v="big"/>
    <n v="4"/>
    <s v="low"/>
    <x v="0"/>
    <m/>
    <m/>
    <m/>
    <m/>
  </r>
  <r>
    <x v="0"/>
    <x v="0"/>
    <x v="2"/>
    <s v="big"/>
    <n v="4"/>
    <s v="med"/>
    <x v="0"/>
    <m/>
    <m/>
    <m/>
    <m/>
  </r>
  <r>
    <x v="0"/>
    <x v="0"/>
    <x v="2"/>
    <s v="big"/>
    <n v="4"/>
    <s v="high"/>
    <x v="0"/>
    <m/>
    <m/>
    <m/>
    <m/>
  </r>
  <r>
    <x v="0"/>
    <x v="0"/>
    <x v="0"/>
    <s v="small"/>
    <s v="more"/>
    <s v="low"/>
    <x v="0"/>
    <m/>
    <m/>
    <m/>
    <m/>
  </r>
  <r>
    <x v="0"/>
    <x v="0"/>
    <x v="0"/>
    <s v="small"/>
    <s v="more"/>
    <s v="med"/>
    <x v="0"/>
    <m/>
    <m/>
    <m/>
    <m/>
  </r>
  <r>
    <x v="0"/>
    <x v="0"/>
    <x v="0"/>
    <s v="small"/>
    <s v="more"/>
    <s v="high"/>
    <x v="0"/>
    <m/>
    <m/>
    <m/>
    <m/>
  </r>
  <r>
    <x v="0"/>
    <x v="0"/>
    <x v="0"/>
    <s v="med"/>
    <s v="more"/>
    <s v="low"/>
    <x v="0"/>
    <m/>
    <m/>
    <m/>
    <m/>
  </r>
  <r>
    <x v="0"/>
    <x v="0"/>
    <x v="0"/>
    <s v="med"/>
    <s v="more"/>
    <s v="med"/>
    <x v="0"/>
    <m/>
    <m/>
    <m/>
    <m/>
  </r>
  <r>
    <x v="0"/>
    <x v="0"/>
    <x v="0"/>
    <s v="med"/>
    <s v="more"/>
    <s v="high"/>
    <x v="0"/>
    <m/>
    <m/>
    <m/>
    <m/>
  </r>
  <r>
    <x v="0"/>
    <x v="0"/>
    <x v="0"/>
    <s v="big"/>
    <s v="more"/>
    <s v="low"/>
    <x v="0"/>
    <m/>
    <m/>
    <m/>
    <m/>
  </r>
  <r>
    <x v="0"/>
    <x v="0"/>
    <x v="0"/>
    <s v="big"/>
    <s v="more"/>
    <s v="med"/>
    <x v="0"/>
    <m/>
    <m/>
    <m/>
    <m/>
  </r>
  <r>
    <x v="0"/>
    <x v="0"/>
    <x v="0"/>
    <s v="big"/>
    <s v="more"/>
    <s v="high"/>
    <x v="0"/>
    <m/>
    <m/>
    <m/>
    <m/>
  </r>
  <r>
    <x v="0"/>
    <x v="0"/>
    <x v="1"/>
    <s v="small"/>
    <s v="more"/>
    <s v="low"/>
    <x v="0"/>
    <m/>
    <m/>
    <m/>
    <m/>
  </r>
  <r>
    <x v="0"/>
    <x v="0"/>
    <x v="1"/>
    <s v="small"/>
    <s v="more"/>
    <s v="med"/>
    <x v="0"/>
    <m/>
    <m/>
    <m/>
    <m/>
  </r>
  <r>
    <x v="0"/>
    <x v="0"/>
    <x v="1"/>
    <s v="small"/>
    <s v="more"/>
    <s v="high"/>
    <x v="0"/>
    <m/>
    <m/>
    <m/>
    <m/>
  </r>
  <r>
    <x v="0"/>
    <x v="0"/>
    <x v="1"/>
    <s v="med"/>
    <s v="more"/>
    <s v="low"/>
    <x v="0"/>
    <m/>
    <m/>
    <m/>
    <m/>
  </r>
  <r>
    <x v="0"/>
    <x v="0"/>
    <x v="1"/>
    <s v="med"/>
    <s v="more"/>
    <s v="med"/>
    <x v="0"/>
    <m/>
    <m/>
    <m/>
    <m/>
  </r>
  <r>
    <x v="0"/>
    <x v="0"/>
    <x v="1"/>
    <s v="med"/>
    <s v="more"/>
    <s v="high"/>
    <x v="0"/>
    <m/>
    <m/>
    <m/>
    <m/>
  </r>
  <r>
    <x v="0"/>
    <x v="0"/>
    <x v="1"/>
    <s v="big"/>
    <s v="more"/>
    <s v="low"/>
    <x v="0"/>
    <m/>
    <m/>
    <m/>
    <m/>
  </r>
  <r>
    <x v="0"/>
    <x v="0"/>
    <x v="1"/>
    <s v="big"/>
    <s v="more"/>
    <s v="med"/>
    <x v="0"/>
    <m/>
    <m/>
    <m/>
    <m/>
  </r>
  <r>
    <x v="0"/>
    <x v="0"/>
    <x v="1"/>
    <s v="big"/>
    <s v="more"/>
    <s v="high"/>
    <x v="0"/>
    <m/>
    <m/>
    <m/>
    <m/>
  </r>
  <r>
    <x v="0"/>
    <x v="0"/>
    <x v="2"/>
    <s v="small"/>
    <s v="more"/>
    <s v="low"/>
    <x v="0"/>
    <m/>
    <m/>
    <m/>
    <m/>
  </r>
  <r>
    <x v="0"/>
    <x v="0"/>
    <x v="2"/>
    <s v="small"/>
    <s v="more"/>
    <s v="med"/>
    <x v="0"/>
    <m/>
    <m/>
    <m/>
    <m/>
  </r>
  <r>
    <x v="0"/>
    <x v="0"/>
    <x v="2"/>
    <s v="small"/>
    <s v="more"/>
    <s v="high"/>
    <x v="0"/>
    <m/>
    <m/>
    <m/>
    <m/>
  </r>
  <r>
    <x v="0"/>
    <x v="0"/>
    <x v="2"/>
    <s v="med"/>
    <s v="more"/>
    <s v="low"/>
    <x v="0"/>
    <m/>
    <m/>
    <m/>
    <m/>
  </r>
  <r>
    <x v="0"/>
    <x v="0"/>
    <x v="2"/>
    <s v="med"/>
    <s v="more"/>
    <s v="med"/>
    <x v="0"/>
    <m/>
    <m/>
    <m/>
    <m/>
  </r>
  <r>
    <x v="0"/>
    <x v="0"/>
    <x v="2"/>
    <s v="med"/>
    <s v="more"/>
    <s v="high"/>
    <x v="0"/>
    <m/>
    <m/>
    <m/>
    <m/>
  </r>
  <r>
    <x v="0"/>
    <x v="0"/>
    <x v="2"/>
    <s v="big"/>
    <s v="more"/>
    <s v="low"/>
    <x v="0"/>
    <m/>
    <m/>
    <m/>
    <m/>
  </r>
  <r>
    <x v="0"/>
    <x v="0"/>
    <x v="2"/>
    <s v="big"/>
    <s v="more"/>
    <s v="med"/>
    <x v="0"/>
    <m/>
    <m/>
    <m/>
    <m/>
  </r>
  <r>
    <x v="0"/>
    <x v="0"/>
    <x v="2"/>
    <s v="big"/>
    <s v="more"/>
    <s v="high"/>
    <x v="0"/>
    <m/>
    <m/>
    <m/>
    <m/>
  </r>
  <r>
    <x v="0"/>
    <x v="1"/>
    <x v="0"/>
    <s v="small"/>
    <n v="2"/>
    <s v="low"/>
    <x v="0"/>
    <m/>
    <m/>
    <m/>
    <m/>
  </r>
  <r>
    <x v="0"/>
    <x v="1"/>
    <x v="0"/>
    <s v="small"/>
    <n v="2"/>
    <s v="med"/>
    <x v="0"/>
    <m/>
    <m/>
    <m/>
    <m/>
  </r>
  <r>
    <x v="0"/>
    <x v="1"/>
    <x v="0"/>
    <s v="small"/>
    <n v="2"/>
    <s v="high"/>
    <x v="0"/>
    <m/>
    <m/>
    <m/>
    <m/>
  </r>
  <r>
    <x v="0"/>
    <x v="1"/>
    <x v="0"/>
    <s v="med"/>
    <n v="2"/>
    <s v="low"/>
    <x v="0"/>
    <m/>
    <m/>
    <m/>
    <m/>
  </r>
  <r>
    <x v="0"/>
    <x v="1"/>
    <x v="0"/>
    <s v="med"/>
    <n v="2"/>
    <s v="med"/>
    <x v="0"/>
    <m/>
    <m/>
    <m/>
    <m/>
  </r>
  <r>
    <x v="0"/>
    <x v="1"/>
    <x v="0"/>
    <s v="med"/>
    <n v="2"/>
    <s v="high"/>
    <x v="0"/>
    <m/>
    <m/>
    <m/>
    <m/>
  </r>
  <r>
    <x v="0"/>
    <x v="1"/>
    <x v="0"/>
    <s v="big"/>
    <n v="2"/>
    <s v="low"/>
    <x v="0"/>
    <m/>
    <m/>
    <m/>
    <m/>
  </r>
  <r>
    <x v="0"/>
    <x v="1"/>
    <x v="0"/>
    <s v="big"/>
    <n v="2"/>
    <s v="med"/>
    <x v="0"/>
    <m/>
    <m/>
    <m/>
    <m/>
  </r>
  <r>
    <x v="0"/>
    <x v="1"/>
    <x v="0"/>
    <s v="big"/>
    <n v="2"/>
    <s v="high"/>
    <x v="0"/>
    <m/>
    <m/>
    <m/>
    <m/>
  </r>
  <r>
    <x v="0"/>
    <x v="1"/>
    <x v="1"/>
    <s v="small"/>
    <n v="2"/>
    <s v="low"/>
    <x v="0"/>
    <m/>
    <m/>
    <m/>
    <m/>
  </r>
  <r>
    <x v="0"/>
    <x v="1"/>
    <x v="1"/>
    <s v="small"/>
    <n v="2"/>
    <s v="med"/>
    <x v="0"/>
    <m/>
    <m/>
    <m/>
    <m/>
  </r>
  <r>
    <x v="0"/>
    <x v="1"/>
    <x v="1"/>
    <s v="small"/>
    <n v="2"/>
    <s v="high"/>
    <x v="0"/>
    <m/>
    <m/>
    <m/>
    <m/>
  </r>
  <r>
    <x v="0"/>
    <x v="1"/>
    <x v="1"/>
    <s v="med"/>
    <n v="2"/>
    <s v="low"/>
    <x v="0"/>
    <m/>
    <m/>
    <m/>
    <m/>
  </r>
  <r>
    <x v="0"/>
    <x v="1"/>
    <x v="1"/>
    <s v="med"/>
    <n v="2"/>
    <s v="med"/>
    <x v="0"/>
    <m/>
    <m/>
    <m/>
    <m/>
  </r>
  <r>
    <x v="0"/>
    <x v="1"/>
    <x v="1"/>
    <s v="med"/>
    <n v="2"/>
    <s v="high"/>
    <x v="0"/>
    <m/>
    <m/>
    <m/>
    <m/>
  </r>
  <r>
    <x v="0"/>
    <x v="1"/>
    <x v="1"/>
    <s v="big"/>
    <n v="2"/>
    <s v="low"/>
    <x v="0"/>
    <m/>
    <m/>
    <m/>
    <m/>
  </r>
  <r>
    <x v="0"/>
    <x v="1"/>
    <x v="1"/>
    <s v="big"/>
    <n v="2"/>
    <s v="med"/>
    <x v="0"/>
    <m/>
    <m/>
    <m/>
    <m/>
  </r>
  <r>
    <x v="0"/>
    <x v="1"/>
    <x v="1"/>
    <s v="big"/>
    <n v="2"/>
    <s v="high"/>
    <x v="0"/>
    <m/>
    <m/>
    <m/>
    <m/>
  </r>
  <r>
    <x v="0"/>
    <x v="1"/>
    <x v="2"/>
    <s v="small"/>
    <n v="2"/>
    <s v="low"/>
    <x v="0"/>
    <m/>
    <m/>
    <m/>
    <m/>
  </r>
  <r>
    <x v="0"/>
    <x v="1"/>
    <x v="2"/>
    <s v="small"/>
    <n v="2"/>
    <s v="med"/>
    <x v="0"/>
    <m/>
    <m/>
    <m/>
    <m/>
  </r>
  <r>
    <x v="0"/>
    <x v="1"/>
    <x v="2"/>
    <s v="small"/>
    <n v="2"/>
    <s v="high"/>
    <x v="0"/>
    <m/>
    <m/>
    <m/>
    <m/>
  </r>
  <r>
    <x v="0"/>
    <x v="1"/>
    <x v="2"/>
    <s v="med"/>
    <n v="2"/>
    <s v="low"/>
    <x v="0"/>
    <m/>
    <m/>
    <m/>
    <m/>
  </r>
  <r>
    <x v="0"/>
    <x v="1"/>
    <x v="2"/>
    <s v="med"/>
    <n v="2"/>
    <s v="med"/>
    <x v="0"/>
    <m/>
    <m/>
    <m/>
    <m/>
  </r>
  <r>
    <x v="0"/>
    <x v="1"/>
    <x v="2"/>
    <s v="med"/>
    <n v="2"/>
    <s v="high"/>
    <x v="0"/>
    <m/>
    <m/>
    <m/>
    <m/>
  </r>
  <r>
    <x v="0"/>
    <x v="1"/>
    <x v="2"/>
    <s v="big"/>
    <n v="2"/>
    <s v="low"/>
    <x v="0"/>
    <m/>
    <m/>
    <m/>
    <m/>
  </r>
  <r>
    <x v="0"/>
    <x v="1"/>
    <x v="2"/>
    <s v="big"/>
    <n v="2"/>
    <s v="med"/>
    <x v="0"/>
    <m/>
    <m/>
    <m/>
    <m/>
  </r>
  <r>
    <x v="0"/>
    <x v="1"/>
    <x v="2"/>
    <s v="big"/>
    <n v="2"/>
    <s v="high"/>
    <x v="0"/>
    <m/>
    <m/>
    <m/>
    <m/>
  </r>
  <r>
    <x v="0"/>
    <x v="1"/>
    <x v="0"/>
    <s v="small"/>
    <n v="3"/>
    <s v="low"/>
    <x v="0"/>
    <m/>
    <m/>
    <m/>
    <m/>
  </r>
  <r>
    <x v="0"/>
    <x v="1"/>
    <x v="0"/>
    <s v="small"/>
    <n v="3"/>
    <s v="med"/>
    <x v="0"/>
    <m/>
    <m/>
    <m/>
    <m/>
  </r>
  <r>
    <x v="0"/>
    <x v="1"/>
    <x v="0"/>
    <s v="small"/>
    <n v="3"/>
    <s v="high"/>
    <x v="0"/>
    <m/>
    <m/>
    <m/>
    <m/>
  </r>
  <r>
    <x v="0"/>
    <x v="1"/>
    <x v="0"/>
    <s v="med"/>
    <n v="3"/>
    <s v="low"/>
    <x v="0"/>
    <m/>
    <m/>
    <m/>
    <m/>
  </r>
  <r>
    <x v="0"/>
    <x v="1"/>
    <x v="0"/>
    <s v="med"/>
    <n v="3"/>
    <s v="med"/>
    <x v="0"/>
    <m/>
    <m/>
    <m/>
    <m/>
  </r>
  <r>
    <x v="0"/>
    <x v="1"/>
    <x v="0"/>
    <s v="med"/>
    <n v="3"/>
    <s v="high"/>
    <x v="0"/>
    <m/>
    <m/>
    <m/>
    <m/>
  </r>
  <r>
    <x v="0"/>
    <x v="1"/>
    <x v="0"/>
    <s v="big"/>
    <n v="3"/>
    <s v="low"/>
    <x v="0"/>
    <m/>
    <m/>
    <m/>
    <m/>
  </r>
  <r>
    <x v="0"/>
    <x v="1"/>
    <x v="0"/>
    <s v="big"/>
    <n v="3"/>
    <s v="med"/>
    <x v="0"/>
    <m/>
    <m/>
    <m/>
    <m/>
  </r>
  <r>
    <x v="0"/>
    <x v="1"/>
    <x v="0"/>
    <s v="big"/>
    <n v="3"/>
    <s v="high"/>
    <x v="0"/>
    <m/>
    <m/>
    <m/>
    <m/>
  </r>
  <r>
    <x v="0"/>
    <x v="1"/>
    <x v="1"/>
    <s v="small"/>
    <n v="3"/>
    <s v="low"/>
    <x v="0"/>
    <m/>
    <m/>
    <m/>
    <m/>
  </r>
  <r>
    <x v="0"/>
    <x v="1"/>
    <x v="1"/>
    <s v="small"/>
    <n v="3"/>
    <s v="med"/>
    <x v="0"/>
    <m/>
    <m/>
    <m/>
    <m/>
  </r>
  <r>
    <x v="0"/>
    <x v="1"/>
    <x v="1"/>
    <s v="small"/>
    <n v="3"/>
    <s v="high"/>
    <x v="0"/>
    <m/>
    <m/>
    <m/>
    <m/>
  </r>
  <r>
    <x v="0"/>
    <x v="1"/>
    <x v="1"/>
    <s v="med"/>
    <n v="3"/>
    <s v="low"/>
    <x v="0"/>
    <m/>
    <m/>
    <m/>
    <m/>
  </r>
  <r>
    <x v="0"/>
    <x v="1"/>
    <x v="1"/>
    <s v="med"/>
    <n v="3"/>
    <s v="med"/>
    <x v="0"/>
    <m/>
    <m/>
    <m/>
    <m/>
  </r>
  <r>
    <x v="0"/>
    <x v="1"/>
    <x v="1"/>
    <s v="med"/>
    <n v="3"/>
    <s v="high"/>
    <x v="0"/>
    <m/>
    <m/>
    <m/>
    <m/>
  </r>
  <r>
    <x v="0"/>
    <x v="1"/>
    <x v="1"/>
    <s v="big"/>
    <n v="3"/>
    <s v="low"/>
    <x v="0"/>
    <m/>
    <m/>
    <m/>
    <m/>
  </r>
  <r>
    <x v="0"/>
    <x v="1"/>
    <x v="1"/>
    <s v="big"/>
    <n v="3"/>
    <s v="med"/>
    <x v="0"/>
    <m/>
    <m/>
    <m/>
    <m/>
  </r>
  <r>
    <x v="0"/>
    <x v="1"/>
    <x v="1"/>
    <s v="big"/>
    <n v="3"/>
    <s v="high"/>
    <x v="0"/>
    <m/>
    <m/>
    <m/>
    <m/>
  </r>
  <r>
    <x v="0"/>
    <x v="1"/>
    <x v="2"/>
    <s v="small"/>
    <n v="3"/>
    <s v="low"/>
    <x v="0"/>
    <m/>
    <m/>
    <m/>
    <m/>
  </r>
  <r>
    <x v="0"/>
    <x v="1"/>
    <x v="2"/>
    <s v="small"/>
    <n v="3"/>
    <s v="med"/>
    <x v="0"/>
    <m/>
    <m/>
    <m/>
    <m/>
  </r>
  <r>
    <x v="0"/>
    <x v="1"/>
    <x v="2"/>
    <s v="small"/>
    <n v="3"/>
    <s v="high"/>
    <x v="0"/>
    <m/>
    <m/>
    <m/>
    <m/>
  </r>
  <r>
    <x v="0"/>
    <x v="1"/>
    <x v="2"/>
    <s v="med"/>
    <n v="3"/>
    <s v="low"/>
    <x v="0"/>
    <m/>
    <m/>
    <m/>
    <m/>
  </r>
  <r>
    <x v="0"/>
    <x v="1"/>
    <x v="2"/>
    <s v="med"/>
    <n v="3"/>
    <s v="med"/>
    <x v="0"/>
    <m/>
    <m/>
    <m/>
    <m/>
  </r>
  <r>
    <x v="0"/>
    <x v="1"/>
    <x v="2"/>
    <s v="med"/>
    <n v="3"/>
    <s v="high"/>
    <x v="0"/>
    <m/>
    <m/>
    <m/>
    <m/>
  </r>
  <r>
    <x v="0"/>
    <x v="1"/>
    <x v="2"/>
    <s v="big"/>
    <n v="3"/>
    <s v="low"/>
    <x v="0"/>
    <m/>
    <m/>
    <m/>
    <m/>
  </r>
  <r>
    <x v="0"/>
    <x v="1"/>
    <x v="2"/>
    <s v="big"/>
    <n v="3"/>
    <s v="med"/>
    <x v="0"/>
    <m/>
    <m/>
    <m/>
    <m/>
  </r>
  <r>
    <x v="0"/>
    <x v="1"/>
    <x v="2"/>
    <s v="big"/>
    <n v="3"/>
    <s v="high"/>
    <x v="0"/>
    <m/>
    <m/>
    <m/>
    <m/>
  </r>
  <r>
    <x v="0"/>
    <x v="1"/>
    <x v="0"/>
    <s v="small"/>
    <n v="4"/>
    <s v="low"/>
    <x v="0"/>
    <m/>
    <m/>
    <m/>
    <m/>
  </r>
  <r>
    <x v="0"/>
    <x v="1"/>
    <x v="0"/>
    <s v="small"/>
    <n v="4"/>
    <s v="med"/>
    <x v="0"/>
    <m/>
    <m/>
    <m/>
    <m/>
  </r>
  <r>
    <x v="0"/>
    <x v="1"/>
    <x v="0"/>
    <s v="small"/>
    <n v="4"/>
    <s v="high"/>
    <x v="0"/>
    <m/>
    <m/>
    <m/>
    <m/>
  </r>
  <r>
    <x v="0"/>
    <x v="1"/>
    <x v="0"/>
    <s v="med"/>
    <n v="4"/>
    <s v="low"/>
    <x v="0"/>
    <m/>
    <m/>
    <m/>
    <m/>
  </r>
  <r>
    <x v="0"/>
    <x v="1"/>
    <x v="0"/>
    <s v="med"/>
    <n v="4"/>
    <s v="med"/>
    <x v="0"/>
    <m/>
    <m/>
    <m/>
    <m/>
  </r>
  <r>
    <x v="0"/>
    <x v="1"/>
    <x v="0"/>
    <s v="med"/>
    <n v="4"/>
    <s v="high"/>
    <x v="0"/>
    <m/>
    <m/>
    <m/>
    <m/>
  </r>
  <r>
    <x v="0"/>
    <x v="1"/>
    <x v="0"/>
    <s v="big"/>
    <n v="4"/>
    <s v="low"/>
    <x v="0"/>
    <m/>
    <m/>
    <m/>
    <m/>
  </r>
  <r>
    <x v="0"/>
    <x v="1"/>
    <x v="0"/>
    <s v="big"/>
    <n v="4"/>
    <s v="med"/>
    <x v="0"/>
    <m/>
    <m/>
    <m/>
    <m/>
  </r>
  <r>
    <x v="0"/>
    <x v="1"/>
    <x v="0"/>
    <s v="big"/>
    <n v="4"/>
    <s v="high"/>
    <x v="0"/>
    <m/>
    <m/>
    <m/>
    <m/>
  </r>
  <r>
    <x v="0"/>
    <x v="1"/>
    <x v="1"/>
    <s v="small"/>
    <n v="4"/>
    <s v="low"/>
    <x v="0"/>
    <m/>
    <m/>
    <m/>
    <m/>
  </r>
  <r>
    <x v="0"/>
    <x v="1"/>
    <x v="1"/>
    <s v="small"/>
    <n v="4"/>
    <s v="med"/>
    <x v="0"/>
    <m/>
    <m/>
    <m/>
    <m/>
  </r>
  <r>
    <x v="0"/>
    <x v="1"/>
    <x v="1"/>
    <s v="small"/>
    <n v="4"/>
    <s v="high"/>
    <x v="0"/>
    <m/>
    <m/>
    <m/>
    <m/>
  </r>
  <r>
    <x v="0"/>
    <x v="1"/>
    <x v="1"/>
    <s v="med"/>
    <n v="4"/>
    <s v="low"/>
    <x v="0"/>
    <m/>
    <m/>
    <m/>
    <m/>
  </r>
  <r>
    <x v="0"/>
    <x v="1"/>
    <x v="1"/>
    <s v="med"/>
    <n v="4"/>
    <s v="med"/>
    <x v="0"/>
    <m/>
    <m/>
    <m/>
    <m/>
  </r>
  <r>
    <x v="0"/>
    <x v="1"/>
    <x v="1"/>
    <s v="med"/>
    <n v="4"/>
    <s v="high"/>
    <x v="0"/>
    <m/>
    <m/>
    <m/>
    <m/>
  </r>
  <r>
    <x v="0"/>
    <x v="1"/>
    <x v="1"/>
    <s v="big"/>
    <n v="4"/>
    <s v="low"/>
    <x v="0"/>
    <m/>
    <m/>
    <m/>
    <m/>
  </r>
  <r>
    <x v="0"/>
    <x v="1"/>
    <x v="1"/>
    <s v="big"/>
    <n v="4"/>
    <s v="med"/>
    <x v="0"/>
    <m/>
    <m/>
    <m/>
    <m/>
  </r>
  <r>
    <x v="0"/>
    <x v="1"/>
    <x v="1"/>
    <s v="big"/>
    <n v="4"/>
    <s v="high"/>
    <x v="0"/>
    <m/>
    <m/>
    <m/>
    <m/>
  </r>
  <r>
    <x v="0"/>
    <x v="1"/>
    <x v="2"/>
    <s v="small"/>
    <n v="4"/>
    <s v="low"/>
    <x v="0"/>
    <m/>
    <m/>
    <m/>
    <m/>
  </r>
  <r>
    <x v="0"/>
    <x v="1"/>
    <x v="2"/>
    <s v="small"/>
    <n v="4"/>
    <s v="med"/>
    <x v="0"/>
    <m/>
    <m/>
    <m/>
    <m/>
  </r>
  <r>
    <x v="0"/>
    <x v="1"/>
    <x v="2"/>
    <s v="small"/>
    <n v="4"/>
    <s v="high"/>
    <x v="0"/>
    <m/>
    <m/>
    <m/>
    <m/>
  </r>
  <r>
    <x v="0"/>
    <x v="1"/>
    <x v="2"/>
    <s v="med"/>
    <n v="4"/>
    <s v="low"/>
    <x v="0"/>
    <m/>
    <m/>
    <m/>
    <m/>
  </r>
  <r>
    <x v="0"/>
    <x v="1"/>
    <x v="2"/>
    <s v="med"/>
    <n v="4"/>
    <s v="med"/>
    <x v="0"/>
    <m/>
    <m/>
    <m/>
    <m/>
  </r>
  <r>
    <x v="0"/>
    <x v="1"/>
    <x v="2"/>
    <s v="med"/>
    <n v="4"/>
    <s v="high"/>
    <x v="0"/>
    <m/>
    <m/>
    <m/>
    <m/>
  </r>
  <r>
    <x v="0"/>
    <x v="1"/>
    <x v="2"/>
    <s v="big"/>
    <n v="4"/>
    <s v="low"/>
    <x v="0"/>
    <m/>
    <m/>
    <m/>
    <m/>
  </r>
  <r>
    <x v="0"/>
    <x v="1"/>
    <x v="2"/>
    <s v="big"/>
    <n v="4"/>
    <s v="med"/>
    <x v="0"/>
    <m/>
    <m/>
    <m/>
    <m/>
  </r>
  <r>
    <x v="0"/>
    <x v="1"/>
    <x v="2"/>
    <s v="big"/>
    <n v="4"/>
    <s v="high"/>
    <x v="0"/>
    <m/>
    <m/>
    <m/>
    <m/>
  </r>
  <r>
    <x v="0"/>
    <x v="1"/>
    <x v="0"/>
    <s v="small"/>
    <s v="more"/>
    <s v="low"/>
    <x v="0"/>
    <m/>
    <m/>
    <m/>
    <m/>
  </r>
  <r>
    <x v="0"/>
    <x v="1"/>
    <x v="0"/>
    <s v="small"/>
    <s v="more"/>
    <s v="med"/>
    <x v="0"/>
    <m/>
    <m/>
    <m/>
    <m/>
  </r>
  <r>
    <x v="0"/>
    <x v="1"/>
    <x v="0"/>
    <s v="small"/>
    <s v="more"/>
    <s v="high"/>
    <x v="0"/>
    <m/>
    <m/>
    <m/>
    <m/>
  </r>
  <r>
    <x v="0"/>
    <x v="1"/>
    <x v="0"/>
    <s v="med"/>
    <s v="more"/>
    <s v="low"/>
    <x v="0"/>
    <m/>
    <m/>
    <m/>
    <m/>
  </r>
  <r>
    <x v="0"/>
    <x v="1"/>
    <x v="0"/>
    <s v="med"/>
    <s v="more"/>
    <s v="med"/>
    <x v="0"/>
    <m/>
    <m/>
    <m/>
    <m/>
  </r>
  <r>
    <x v="0"/>
    <x v="1"/>
    <x v="0"/>
    <s v="med"/>
    <s v="more"/>
    <s v="high"/>
    <x v="0"/>
    <m/>
    <m/>
    <m/>
    <m/>
  </r>
  <r>
    <x v="0"/>
    <x v="1"/>
    <x v="0"/>
    <s v="big"/>
    <s v="more"/>
    <s v="low"/>
    <x v="0"/>
    <m/>
    <m/>
    <m/>
    <m/>
  </r>
  <r>
    <x v="0"/>
    <x v="1"/>
    <x v="0"/>
    <s v="big"/>
    <s v="more"/>
    <s v="med"/>
    <x v="0"/>
    <m/>
    <m/>
    <m/>
    <m/>
  </r>
  <r>
    <x v="0"/>
    <x v="1"/>
    <x v="0"/>
    <s v="big"/>
    <s v="more"/>
    <s v="high"/>
    <x v="0"/>
    <m/>
    <m/>
    <m/>
    <m/>
  </r>
  <r>
    <x v="0"/>
    <x v="1"/>
    <x v="1"/>
    <s v="small"/>
    <s v="more"/>
    <s v="low"/>
    <x v="0"/>
    <m/>
    <m/>
    <m/>
    <m/>
  </r>
  <r>
    <x v="0"/>
    <x v="1"/>
    <x v="1"/>
    <s v="small"/>
    <s v="more"/>
    <s v="med"/>
    <x v="0"/>
    <m/>
    <m/>
    <m/>
    <m/>
  </r>
  <r>
    <x v="0"/>
    <x v="1"/>
    <x v="1"/>
    <s v="small"/>
    <s v="more"/>
    <s v="high"/>
    <x v="0"/>
    <m/>
    <m/>
    <m/>
    <m/>
  </r>
  <r>
    <x v="0"/>
    <x v="1"/>
    <x v="1"/>
    <s v="med"/>
    <s v="more"/>
    <s v="low"/>
    <x v="0"/>
    <m/>
    <m/>
    <m/>
    <m/>
  </r>
  <r>
    <x v="0"/>
    <x v="1"/>
    <x v="1"/>
    <s v="med"/>
    <s v="more"/>
    <s v="med"/>
    <x v="0"/>
    <m/>
    <m/>
    <m/>
    <m/>
  </r>
  <r>
    <x v="0"/>
    <x v="1"/>
    <x v="1"/>
    <s v="med"/>
    <s v="more"/>
    <s v="high"/>
    <x v="0"/>
    <m/>
    <m/>
    <m/>
    <m/>
  </r>
  <r>
    <x v="0"/>
    <x v="1"/>
    <x v="1"/>
    <s v="big"/>
    <s v="more"/>
    <s v="low"/>
    <x v="0"/>
    <m/>
    <m/>
    <m/>
    <m/>
  </r>
  <r>
    <x v="0"/>
    <x v="1"/>
    <x v="1"/>
    <s v="big"/>
    <s v="more"/>
    <s v="med"/>
    <x v="0"/>
    <m/>
    <m/>
    <m/>
    <m/>
  </r>
  <r>
    <x v="0"/>
    <x v="1"/>
    <x v="1"/>
    <s v="big"/>
    <s v="more"/>
    <s v="high"/>
    <x v="0"/>
    <m/>
    <m/>
    <m/>
    <m/>
  </r>
  <r>
    <x v="0"/>
    <x v="1"/>
    <x v="2"/>
    <s v="small"/>
    <s v="more"/>
    <s v="low"/>
    <x v="0"/>
    <m/>
    <m/>
    <m/>
    <m/>
  </r>
  <r>
    <x v="0"/>
    <x v="1"/>
    <x v="2"/>
    <s v="small"/>
    <s v="more"/>
    <s v="med"/>
    <x v="0"/>
    <m/>
    <m/>
    <m/>
    <m/>
  </r>
  <r>
    <x v="0"/>
    <x v="1"/>
    <x v="2"/>
    <s v="small"/>
    <s v="more"/>
    <s v="high"/>
    <x v="0"/>
    <m/>
    <m/>
    <m/>
    <m/>
  </r>
  <r>
    <x v="0"/>
    <x v="1"/>
    <x v="2"/>
    <s v="med"/>
    <s v="more"/>
    <s v="low"/>
    <x v="0"/>
    <m/>
    <m/>
    <m/>
    <m/>
  </r>
  <r>
    <x v="0"/>
    <x v="1"/>
    <x v="2"/>
    <s v="med"/>
    <s v="more"/>
    <s v="med"/>
    <x v="0"/>
    <m/>
    <m/>
    <m/>
    <m/>
  </r>
  <r>
    <x v="0"/>
    <x v="1"/>
    <x v="2"/>
    <s v="med"/>
    <s v="more"/>
    <s v="high"/>
    <x v="0"/>
    <m/>
    <m/>
    <m/>
    <m/>
  </r>
  <r>
    <x v="0"/>
    <x v="1"/>
    <x v="2"/>
    <s v="big"/>
    <s v="more"/>
    <s v="low"/>
    <x v="0"/>
    <m/>
    <m/>
    <m/>
    <m/>
  </r>
  <r>
    <x v="0"/>
    <x v="1"/>
    <x v="2"/>
    <s v="big"/>
    <s v="more"/>
    <s v="med"/>
    <x v="0"/>
    <m/>
    <m/>
    <m/>
    <m/>
  </r>
  <r>
    <x v="0"/>
    <x v="1"/>
    <x v="2"/>
    <s v="big"/>
    <s v="more"/>
    <s v="high"/>
    <x v="0"/>
    <m/>
    <m/>
    <m/>
    <m/>
  </r>
  <r>
    <x v="0"/>
    <x v="2"/>
    <x v="0"/>
    <s v="small"/>
    <n v="2"/>
    <s v="low"/>
    <x v="0"/>
    <m/>
    <m/>
    <m/>
    <m/>
  </r>
  <r>
    <x v="0"/>
    <x v="2"/>
    <x v="0"/>
    <s v="small"/>
    <n v="2"/>
    <s v="med"/>
    <x v="0"/>
    <m/>
    <m/>
    <m/>
    <m/>
  </r>
  <r>
    <x v="0"/>
    <x v="2"/>
    <x v="0"/>
    <s v="small"/>
    <n v="2"/>
    <s v="high"/>
    <x v="0"/>
    <m/>
    <m/>
    <m/>
    <m/>
  </r>
  <r>
    <x v="0"/>
    <x v="2"/>
    <x v="0"/>
    <s v="med"/>
    <n v="2"/>
    <s v="low"/>
    <x v="0"/>
    <m/>
    <m/>
    <m/>
    <m/>
  </r>
  <r>
    <x v="0"/>
    <x v="2"/>
    <x v="0"/>
    <s v="med"/>
    <n v="2"/>
    <s v="med"/>
    <x v="0"/>
    <m/>
    <m/>
    <m/>
    <m/>
  </r>
  <r>
    <x v="0"/>
    <x v="2"/>
    <x v="0"/>
    <s v="med"/>
    <n v="2"/>
    <s v="high"/>
    <x v="0"/>
    <m/>
    <m/>
    <m/>
    <m/>
  </r>
  <r>
    <x v="0"/>
    <x v="2"/>
    <x v="0"/>
    <s v="big"/>
    <n v="2"/>
    <s v="low"/>
    <x v="0"/>
    <m/>
    <m/>
    <m/>
    <m/>
  </r>
  <r>
    <x v="0"/>
    <x v="2"/>
    <x v="0"/>
    <s v="big"/>
    <n v="2"/>
    <s v="med"/>
    <x v="0"/>
    <m/>
    <m/>
    <m/>
    <m/>
  </r>
  <r>
    <x v="0"/>
    <x v="2"/>
    <x v="0"/>
    <s v="big"/>
    <n v="2"/>
    <s v="high"/>
    <x v="0"/>
    <m/>
    <m/>
    <m/>
    <m/>
  </r>
  <r>
    <x v="0"/>
    <x v="2"/>
    <x v="1"/>
    <s v="small"/>
    <n v="2"/>
    <s v="low"/>
    <x v="0"/>
    <m/>
    <m/>
    <m/>
    <m/>
  </r>
  <r>
    <x v="0"/>
    <x v="2"/>
    <x v="1"/>
    <s v="small"/>
    <n v="2"/>
    <s v="med"/>
    <x v="0"/>
    <m/>
    <m/>
    <m/>
    <m/>
  </r>
  <r>
    <x v="0"/>
    <x v="2"/>
    <x v="1"/>
    <s v="small"/>
    <n v="2"/>
    <s v="high"/>
    <x v="1"/>
    <m/>
    <m/>
    <m/>
    <m/>
  </r>
  <r>
    <x v="0"/>
    <x v="2"/>
    <x v="1"/>
    <s v="med"/>
    <n v="2"/>
    <s v="low"/>
    <x v="0"/>
    <m/>
    <m/>
    <m/>
    <m/>
  </r>
  <r>
    <x v="0"/>
    <x v="2"/>
    <x v="1"/>
    <s v="med"/>
    <n v="2"/>
    <s v="med"/>
    <x v="0"/>
    <m/>
    <m/>
    <m/>
    <m/>
  </r>
  <r>
    <x v="0"/>
    <x v="2"/>
    <x v="1"/>
    <s v="med"/>
    <n v="2"/>
    <s v="high"/>
    <x v="1"/>
    <m/>
    <m/>
    <m/>
    <m/>
  </r>
  <r>
    <x v="0"/>
    <x v="2"/>
    <x v="1"/>
    <s v="big"/>
    <n v="2"/>
    <s v="low"/>
    <x v="0"/>
    <m/>
    <m/>
    <m/>
    <m/>
  </r>
  <r>
    <x v="0"/>
    <x v="2"/>
    <x v="1"/>
    <s v="big"/>
    <n v="2"/>
    <s v="med"/>
    <x v="1"/>
    <m/>
    <m/>
    <m/>
    <m/>
  </r>
  <r>
    <x v="0"/>
    <x v="2"/>
    <x v="1"/>
    <s v="big"/>
    <n v="2"/>
    <s v="high"/>
    <x v="1"/>
    <m/>
    <m/>
    <m/>
    <m/>
  </r>
  <r>
    <x v="0"/>
    <x v="2"/>
    <x v="2"/>
    <s v="small"/>
    <n v="2"/>
    <s v="low"/>
    <x v="0"/>
    <m/>
    <m/>
    <m/>
    <m/>
  </r>
  <r>
    <x v="0"/>
    <x v="2"/>
    <x v="2"/>
    <s v="small"/>
    <n v="2"/>
    <s v="med"/>
    <x v="0"/>
    <m/>
    <m/>
    <m/>
    <m/>
  </r>
  <r>
    <x v="0"/>
    <x v="2"/>
    <x v="2"/>
    <s v="small"/>
    <n v="2"/>
    <s v="high"/>
    <x v="0"/>
    <m/>
    <m/>
    <m/>
    <m/>
  </r>
  <r>
    <x v="0"/>
    <x v="2"/>
    <x v="2"/>
    <s v="med"/>
    <n v="2"/>
    <s v="low"/>
    <x v="0"/>
    <m/>
    <m/>
    <m/>
    <m/>
  </r>
  <r>
    <x v="0"/>
    <x v="2"/>
    <x v="2"/>
    <s v="med"/>
    <n v="2"/>
    <s v="med"/>
    <x v="0"/>
    <m/>
    <m/>
    <m/>
    <m/>
  </r>
  <r>
    <x v="0"/>
    <x v="2"/>
    <x v="2"/>
    <s v="med"/>
    <n v="2"/>
    <s v="high"/>
    <x v="1"/>
    <m/>
    <m/>
    <m/>
    <m/>
  </r>
  <r>
    <x v="0"/>
    <x v="2"/>
    <x v="2"/>
    <s v="big"/>
    <n v="2"/>
    <s v="low"/>
    <x v="0"/>
    <m/>
    <m/>
    <m/>
    <m/>
  </r>
  <r>
    <x v="0"/>
    <x v="2"/>
    <x v="2"/>
    <s v="big"/>
    <n v="2"/>
    <s v="med"/>
    <x v="1"/>
    <m/>
    <m/>
    <m/>
    <m/>
  </r>
  <r>
    <x v="0"/>
    <x v="2"/>
    <x v="2"/>
    <s v="big"/>
    <n v="2"/>
    <s v="high"/>
    <x v="1"/>
    <m/>
    <m/>
    <m/>
    <m/>
  </r>
  <r>
    <x v="0"/>
    <x v="2"/>
    <x v="0"/>
    <s v="small"/>
    <n v="3"/>
    <s v="low"/>
    <x v="0"/>
    <m/>
    <m/>
    <m/>
    <m/>
  </r>
  <r>
    <x v="0"/>
    <x v="2"/>
    <x v="0"/>
    <s v="small"/>
    <n v="3"/>
    <s v="med"/>
    <x v="0"/>
    <m/>
    <m/>
    <m/>
    <m/>
  </r>
  <r>
    <x v="0"/>
    <x v="2"/>
    <x v="0"/>
    <s v="small"/>
    <n v="3"/>
    <s v="high"/>
    <x v="0"/>
    <m/>
    <m/>
    <m/>
    <m/>
  </r>
  <r>
    <x v="0"/>
    <x v="2"/>
    <x v="0"/>
    <s v="med"/>
    <n v="3"/>
    <s v="low"/>
    <x v="0"/>
    <m/>
    <m/>
    <m/>
    <m/>
  </r>
  <r>
    <x v="0"/>
    <x v="2"/>
    <x v="0"/>
    <s v="med"/>
    <n v="3"/>
    <s v="med"/>
    <x v="0"/>
    <m/>
    <m/>
    <m/>
    <m/>
  </r>
  <r>
    <x v="0"/>
    <x v="2"/>
    <x v="0"/>
    <s v="med"/>
    <n v="3"/>
    <s v="high"/>
    <x v="0"/>
    <m/>
    <m/>
    <m/>
    <m/>
  </r>
  <r>
    <x v="0"/>
    <x v="2"/>
    <x v="0"/>
    <s v="big"/>
    <n v="3"/>
    <s v="low"/>
    <x v="0"/>
    <m/>
    <m/>
    <m/>
    <m/>
  </r>
  <r>
    <x v="0"/>
    <x v="2"/>
    <x v="0"/>
    <s v="big"/>
    <n v="3"/>
    <s v="med"/>
    <x v="0"/>
    <m/>
    <m/>
    <m/>
    <m/>
  </r>
  <r>
    <x v="0"/>
    <x v="2"/>
    <x v="0"/>
    <s v="big"/>
    <n v="3"/>
    <s v="high"/>
    <x v="0"/>
    <m/>
    <m/>
    <m/>
    <m/>
  </r>
  <r>
    <x v="0"/>
    <x v="2"/>
    <x v="1"/>
    <s v="small"/>
    <n v="3"/>
    <s v="low"/>
    <x v="0"/>
    <m/>
    <m/>
    <m/>
    <m/>
  </r>
  <r>
    <x v="0"/>
    <x v="2"/>
    <x v="1"/>
    <s v="small"/>
    <n v="3"/>
    <s v="med"/>
    <x v="0"/>
    <m/>
    <m/>
    <m/>
    <m/>
  </r>
  <r>
    <x v="0"/>
    <x v="2"/>
    <x v="1"/>
    <s v="small"/>
    <n v="3"/>
    <s v="high"/>
    <x v="1"/>
    <m/>
    <m/>
    <m/>
    <m/>
  </r>
  <r>
    <x v="0"/>
    <x v="2"/>
    <x v="1"/>
    <s v="med"/>
    <n v="3"/>
    <s v="low"/>
    <x v="0"/>
    <m/>
    <m/>
    <m/>
    <m/>
  </r>
  <r>
    <x v="0"/>
    <x v="2"/>
    <x v="1"/>
    <s v="med"/>
    <n v="3"/>
    <s v="med"/>
    <x v="0"/>
    <m/>
    <m/>
    <m/>
    <m/>
  </r>
  <r>
    <x v="0"/>
    <x v="2"/>
    <x v="1"/>
    <s v="med"/>
    <n v="3"/>
    <s v="high"/>
    <x v="1"/>
    <m/>
    <m/>
    <m/>
    <m/>
  </r>
  <r>
    <x v="0"/>
    <x v="2"/>
    <x v="1"/>
    <s v="big"/>
    <n v="3"/>
    <s v="low"/>
    <x v="0"/>
    <m/>
    <m/>
    <m/>
    <m/>
  </r>
  <r>
    <x v="0"/>
    <x v="2"/>
    <x v="1"/>
    <s v="big"/>
    <n v="3"/>
    <s v="med"/>
    <x v="1"/>
    <m/>
    <m/>
    <m/>
    <m/>
  </r>
  <r>
    <x v="0"/>
    <x v="2"/>
    <x v="1"/>
    <s v="big"/>
    <n v="3"/>
    <s v="high"/>
    <x v="1"/>
    <m/>
    <m/>
    <m/>
    <m/>
  </r>
  <r>
    <x v="0"/>
    <x v="2"/>
    <x v="2"/>
    <s v="small"/>
    <n v="3"/>
    <s v="low"/>
    <x v="0"/>
    <m/>
    <m/>
    <m/>
    <m/>
  </r>
  <r>
    <x v="0"/>
    <x v="2"/>
    <x v="2"/>
    <s v="small"/>
    <n v="3"/>
    <s v="med"/>
    <x v="0"/>
    <m/>
    <m/>
    <m/>
    <m/>
  </r>
  <r>
    <x v="0"/>
    <x v="2"/>
    <x v="2"/>
    <s v="small"/>
    <n v="3"/>
    <s v="high"/>
    <x v="1"/>
    <m/>
    <m/>
    <m/>
    <m/>
  </r>
  <r>
    <x v="0"/>
    <x v="2"/>
    <x v="2"/>
    <s v="med"/>
    <n v="3"/>
    <s v="low"/>
    <x v="0"/>
    <m/>
    <m/>
    <m/>
    <m/>
  </r>
  <r>
    <x v="0"/>
    <x v="2"/>
    <x v="2"/>
    <s v="med"/>
    <n v="3"/>
    <s v="med"/>
    <x v="1"/>
    <m/>
    <m/>
    <m/>
    <m/>
  </r>
  <r>
    <x v="0"/>
    <x v="2"/>
    <x v="2"/>
    <s v="med"/>
    <n v="3"/>
    <s v="high"/>
    <x v="1"/>
    <m/>
    <m/>
    <m/>
    <m/>
  </r>
  <r>
    <x v="0"/>
    <x v="2"/>
    <x v="2"/>
    <s v="big"/>
    <n v="3"/>
    <s v="low"/>
    <x v="0"/>
    <m/>
    <m/>
    <m/>
    <m/>
  </r>
  <r>
    <x v="0"/>
    <x v="2"/>
    <x v="2"/>
    <s v="big"/>
    <n v="3"/>
    <s v="med"/>
    <x v="1"/>
    <m/>
    <m/>
    <m/>
    <m/>
  </r>
  <r>
    <x v="0"/>
    <x v="2"/>
    <x v="2"/>
    <s v="big"/>
    <n v="3"/>
    <s v="high"/>
    <x v="1"/>
    <m/>
    <m/>
    <m/>
    <m/>
  </r>
  <r>
    <x v="0"/>
    <x v="2"/>
    <x v="0"/>
    <s v="small"/>
    <n v="4"/>
    <s v="low"/>
    <x v="0"/>
    <m/>
    <m/>
    <m/>
    <m/>
  </r>
  <r>
    <x v="0"/>
    <x v="2"/>
    <x v="0"/>
    <s v="small"/>
    <n v="4"/>
    <s v="med"/>
    <x v="0"/>
    <m/>
    <m/>
    <m/>
    <m/>
  </r>
  <r>
    <x v="0"/>
    <x v="2"/>
    <x v="0"/>
    <s v="small"/>
    <n v="4"/>
    <s v="high"/>
    <x v="0"/>
    <m/>
    <m/>
    <m/>
    <m/>
  </r>
  <r>
    <x v="0"/>
    <x v="2"/>
    <x v="0"/>
    <s v="med"/>
    <n v="4"/>
    <s v="low"/>
    <x v="0"/>
    <m/>
    <m/>
    <m/>
    <m/>
  </r>
  <r>
    <x v="0"/>
    <x v="2"/>
    <x v="0"/>
    <s v="med"/>
    <n v="4"/>
    <s v="med"/>
    <x v="0"/>
    <m/>
    <m/>
    <m/>
    <m/>
  </r>
  <r>
    <x v="0"/>
    <x v="2"/>
    <x v="0"/>
    <s v="med"/>
    <n v="4"/>
    <s v="high"/>
    <x v="0"/>
    <m/>
    <m/>
    <m/>
    <m/>
  </r>
  <r>
    <x v="0"/>
    <x v="2"/>
    <x v="0"/>
    <s v="big"/>
    <n v="4"/>
    <s v="low"/>
    <x v="0"/>
    <m/>
    <m/>
    <m/>
    <m/>
  </r>
  <r>
    <x v="0"/>
    <x v="2"/>
    <x v="0"/>
    <s v="big"/>
    <n v="4"/>
    <s v="med"/>
    <x v="0"/>
    <m/>
    <m/>
    <m/>
    <m/>
  </r>
  <r>
    <x v="0"/>
    <x v="2"/>
    <x v="0"/>
    <s v="big"/>
    <n v="4"/>
    <s v="high"/>
    <x v="0"/>
    <m/>
    <m/>
    <m/>
    <m/>
  </r>
  <r>
    <x v="0"/>
    <x v="2"/>
    <x v="1"/>
    <s v="small"/>
    <n v="4"/>
    <s v="low"/>
    <x v="0"/>
    <m/>
    <m/>
    <m/>
    <m/>
  </r>
  <r>
    <x v="0"/>
    <x v="2"/>
    <x v="1"/>
    <s v="small"/>
    <n v="4"/>
    <s v="med"/>
    <x v="0"/>
    <m/>
    <m/>
    <m/>
    <m/>
  </r>
  <r>
    <x v="0"/>
    <x v="2"/>
    <x v="1"/>
    <s v="small"/>
    <n v="4"/>
    <s v="high"/>
    <x v="1"/>
    <m/>
    <m/>
    <m/>
    <m/>
  </r>
  <r>
    <x v="0"/>
    <x v="2"/>
    <x v="1"/>
    <s v="med"/>
    <n v="4"/>
    <s v="low"/>
    <x v="0"/>
    <m/>
    <m/>
    <m/>
    <m/>
  </r>
  <r>
    <x v="0"/>
    <x v="2"/>
    <x v="1"/>
    <s v="med"/>
    <n v="4"/>
    <s v="med"/>
    <x v="1"/>
    <m/>
    <m/>
    <m/>
    <m/>
  </r>
  <r>
    <x v="0"/>
    <x v="2"/>
    <x v="1"/>
    <s v="med"/>
    <n v="4"/>
    <s v="high"/>
    <x v="1"/>
    <m/>
    <m/>
    <m/>
    <m/>
  </r>
  <r>
    <x v="0"/>
    <x v="2"/>
    <x v="1"/>
    <s v="big"/>
    <n v="4"/>
    <s v="low"/>
    <x v="0"/>
    <m/>
    <m/>
    <m/>
    <m/>
  </r>
  <r>
    <x v="0"/>
    <x v="2"/>
    <x v="1"/>
    <s v="big"/>
    <n v="4"/>
    <s v="med"/>
    <x v="1"/>
    <m/>
    <m/>
    <m/>
    <m/>
  </r>
  <r>
    <x v="0"/>
    <x v="2"/>
    <x v="1"/>
    <s v="big"/>
    <n v="4"/>
    <s v="high"/>
    <x v="1"/>
    <m/>
    <m/>
    <m/>
    <m/>
  </r>
  <r>
    <x v="0"/>
    <x v="2"/>
    <x v="2"/>
    <s v="small"/>
    <n v="4"/>
    <s v="low"/>
    <x v="0"/>
    <m/>
    <m/>
    <m/>
    <m/>
  </r>
  <r>
    <x v="0"/>
    <x v="2"/>
    <x v="2"/>
    <s v="small"/>
    <n v="4"/>
    <s v="med"/>
    <x v="0"/>
    <m/>
    <m/>
    <m/>
    <m/>
  </r>
  <r>
    <x v="0"/>
    <x v="2"/>
    <x v="2"/>
    <s v="small"/>
    <n v="4"/>
    <s v="high"/>
    <x v="1"/>
    <m/>
    <m/>
    <m/>
    <m/>
  </r>
  <r>
    <x v="0"/>
    <x v="2"/>
    <x v="2"/>
    <s v="med"/>
    <n v="4"/>
    <s v="low"/>
    <x v="0"/>
    <m/>
    <m/>
    <m/>
    <m/>
  </r>
  <r>
    <x v="0"/>
    <x v="2"/>
    <x v="2"/>
    <s v="med"/>
    <n v="4"/>
    <s v="med"/>
    <x v="1"/>
    <m/>
    <m/>
    <m/>
    <m/>
  </r>
  <r>
    <x v="0"/>
    <x v="2"/>
    <x v="2"/>
    <s v="med"/>
    <n v="4"/>
    <s v="high"/>
    <x v="1"/>
    <m/>
    <m/>
    <m/>
    <m/>
  </r>
  <r>
    <x v="0"/>
    <x v="2"/>
    <x v="2"/>
    <s v="big"/>
    <n v="4"/>
    <s v="low"/>
    <x v="0"/>
    <m/>
    <m/>
    <m/>
    <m/>
  </r>
  <r>
    <x v="0"/>
    <x v="2"/>
    <x v="2"/>
    <s v="big"/>
    <n v="4"/>
    <s v="med"/>
    <x v="1"/>
    <m/>
    <m/>
    <m/>
    <m/>
  </r>
  <r>
    <x v="0"/>
    <x v="2"/>
    <x v="2"/>
    <s v="big"/>
    <n v="4"/>
    <s v="high"/>
    <x v="1"/>
    <m/>
    <m/>
    <m/>
    <m/>
  </r>
  <r>
    <x v="0"/>
    <x v="2"/>
    <x v="0"/>
    <s v="small"/>
    <s v="more"/>
    <s v="low"/>
    <x v="0"/>
    <m/>
    <m/>
    <m/>
    <m/>
  </r>
  <r>
    <x v="0"/>
    <x v="2"/>
    <x v="0"/>
    <s v="small"/>
    <s v="more"/>
    <s v="med"/>
    <x v="0"/>
    <m/>
    <m/>
    <m/>
    <m/>
  </r>
  <r>
    <x v="0"/>
    <x v="2"/>
    <x v="0"/>
    <s v="small"/>
    <s v="more"/>
    <s v="high"/>
    <x v="0"/>
    <m/>
    <m/>
    <m/>
    <m/>
  </r>
  <r>
    <x v="0"/>
    <x v="2"/>
    <x v="0"/>
    <s v="med"/>
    <s v="more"/>
    <s v="low"/>
    <x v="0"/>
    <m/>
    <m/>
    <m/>
    <m/>
  </r>
  <r>
    <x v="0"/>
    <x v="2"/>
    <x v="0"/>
    <s v="med"/>
    <s v="more"/>
    <s v="med"/>
    <x v="0"/>
    <m/>
    <m/>
    <m/>
    <m/>
  </r>
  <r>
    <x v="0"/>
    <x v="2"/>
    <x v="0"/>
    <s v="med"/>
    <s v="more"/>
    <s v="high"/>
    <x v="0"/>
    <m/>
    <m/>
    <m/>
    <m/>
  </r>
  <r>
    <x v="0"/>
    <x v="2"/>
    <x v="0"/>
    <s v="big"/>
    <s v="more"/>
    <s v="low"/>
    <x v="0"/>
    <m/>
    <m/>
    <m/>
    <m/>
  </r>
  <r>
    <x v="0"/>
    <x v="2"/>
    <x v="0"/>
    <s v="big"/>
    <s v="more"/>
    <s v="med"/>
    <x v="0"/>
    <m/>
    <m/>
    <m/>
    <m/>
  </r>
  <r>
    <x v="0"/>
    <x v="2"/>
    <x v="0"/>
    <s v="big"/>
    <s v="more"/>
    <s v="high"/>
    <x v="0"/>
    <m/>
    <m/>
    <m/>
    <m/>
  </r>
  <r>
    <x v="0"/>
    <x v="2"/>
    <x v="1"/>
    <s v="small"/>
    <s v="more"/>
    <s v="low"/>
    <x v="0"/>
    <m/>
    <m/>
    <m/>
    <m/>
  </r>
  <r>
    <x v="0"/>
    <x v="2"/>
    <x v="1"/>
    <s v="small"/>
    <s v="more"/>
    <s v="med"/>
    <x v="0"/>
    <m/>
    <m/>
    <m/>
    <m/>
  </r>
  <r>
    <x v="0"/>
    <x v="2"/>
    <x v="1"/>
    <s v="small"/>
    <s v="more"/>
    <s v="high"/>
    <x v="1"/>
    <m/>
    <m/>
    <m/>
    <m/>
  </r>
  <r>
    <x v="0"/>
    <x v="2"/>
    <x v="1"/>
    <s v="med"/>
    <s v="more"/>
    <s v="low"/>
    <x v="0"/>
    <m/>
    <m/>
    <m/>
    <m/>
  </r>
  <r>
    <x v="0"/>
    <x v="2"/>
    <x v="1"/>
    <s v="med"/>
    <s v="more"/>
    <s v="med"/>
    <x v="1"/>
    <m/>
    <m/>
    <m/>
    <m/>
  </r>
  <r>
    <x v="0"/>
    <x v="2"/>
    <x v="1"/>
    <s v="med"/>
    <s v="more"/>
    <s v="high"/>
    <x v="1"/>
    <m/>
    <m/>
    <m/>
    <m/>
  </r>
  <r>
    <x v="0"/>
    <x v="2"/>
    <x v="1"/>
    <s v="big"/>
    <s v="more"/>
    <s v="low"/>
    <x v="0"/>
    <m/>
    <m/>
    <m/>
    <m/>
  </r>
  <r>
    <x v="0"/>
    <x v="2"/>
    <x v="1"/>
    <s v="big"/>
    <s v="more"/>
    <s v="med"/>
    <x v="1"/>
    <m/>
    <m/>
    <m/>
    <m/>
  </r>
  <r>
    <x v="0"/>
    <x v="2"/>
    <x v="1"/>
    <s v="big"/>
    <s v="more"/>
    <s v="high"/>
    <x v="1"/>
    <m/>
    <m/>
    <m/>
    <m/>
  </r>
  <r>
    <x v="0"/>
    <x v="2"/>
    <x v="2"/>
    <s v="small"/>
    <s v="more"/>
    <s v="low"/>
    <x v="0"/>
    <m/>
    <m/>
    <m/>
    <m/>
  </r>
  <r>
    <x v="0"/>
    <x v="2"/>
    <x v="2"/>
    <s v="small"/>
    <s v="more"/>
    <s v="med"/>
    <x v="0"/>
    <m/>
    <m/>
    <m/>
    <m/>
  </r>
  <r>
    <x v="0"/>
    <x v="2"/>
    <x v="2"/>
    <s v="small"/>
    <s v="more"/>
    <s v="high"/>
    <x v="1"/>
    <m/>
    <m/>
    <m/>
    <m/>
  </r>
  <r>
    <x v="0"/>
    <x v="2"/>
    <x v="2"/>
    <s v="med"/>
    <s v="more"/>
    <s v="low"/>
    <x v="0"/>
    <m/>
    <m/>
    <m/>
    <m/>
  </r>
  <r>
    <x v="0"/>
    <x v="2"/>
    <x v="2"/>
    <s v="med"/>
    <s v="more"/>
    <s v="med"/>
    <x v="1"/>
    <m/>
    <m/>
    <m/>
    <m/>
  </r>
  <r>
    <x v="0"/>
    <x v="2"/>
    <x v="2"/>
    <s v="med"/>
    <s v="more"/>
    <s v="high"/>
    <x v="1"/>
    <m/>
    <m/>
    <m/>
    <m/>
  </r>
  <r>
    <x v="0"/>
    <x v="2"/>
    <x v="2"/>
    <s v="big"/>
    <s v="more"/>
    <s v="low"/>
    <x v="0"/>
    <m/>
    <m/>
    <m/>
    <m/>
  </r>
  <r>
    <x v="0"/>
    <x v="2"/>
    <x v="2"/>
    <s v="big"/>
    <s v="more"/>
    <s v="med"/>
    <x v="1"/>
    <m/>
    <m/>
    <m/>
    <m/>
  </r>
  <r>
    <x v="0"/>
    <x v="2"/>
    <x v="2"/>
    <s v="big"/>
    <s v="more"/>
    <s v="high"/>
    <x v="1"/>
    <m/>
    <m/>
    <m/>
    <m/>
  </r>
  <r>
    <x v="0"/>
    <x v="3"/>
    <x v="0"/>
    <s v="small"/>
    <n v="2"/>
    <s v="low"/>
    <x v="0"/>
    <m/>
    <m/>
    <m/>
    <m/>
  </r>
  <r>
    <x v="0"/>
    <x v="3"/>
    <x v="0"/>
    <s v="small"/>
    <n v="2"/>
    <s v="med"/>
    <x v="0"/>
    <m/>
    <m/>
    <m/>
    <m/>
  </r>
  <r>
    <x v="0"/>
    <x v="3"/>
    <x v="0"/>
    <s v="small"/>
    <n v="2"/>
    <s v="high"/>
    <x v="0"/>
    <m/>
    <m/>
    <m/>
    <m/>
  </r>
  <r>
    <x v="0"/>
    <x v="3"/>
    <x v="0"/>
    <s v="med"/>
    <n v="2"/>
    <s v="low"/>
    <x v="0"/>
    <m/>
    <m/>
    <m/>
    <m/>
  </r>
  <r>
    <x v="0"/>
    <x v="3"/>
    <x v="0"/>
    <s v="med"/>
    <n v="2"/>
    <s v="med"/>
    <x v="0"/>
    <m/>
    <m/>
    <m/>
    <m/>
  </r>
  <r>
    <x v="0"/>
    <x v="3"/>
    <x v="0"/>
    <s v="med"/>
    <n v="2"/>
    <s v="high"/>
    <x v="0"/>
    <m/>
    <m/>
    <m/>
    <m/>
  </r>
  <r>
    <x v="0"/>
    <x v="3"/>
    <x v="0"/>
    <s v="big"/>
    <n v="2"/>
    <s v="low"/>
    <x v="0"/>
    <m/>
    <m/>
    <m/>
    <m/>
  </r>
  <r>
    <x v="0"/>
    <x v="3"/>
    <x v="0"/>
    <s v="big"/>
    <n v="2"/>
    <s v="med"/>
    <x v="0"/>
    <m/>
    <m/>
    <m/>
    <m/>
  </r>
  <r>
    <x v="0"/>
    <x v="3"/>
    <x v="0"/>
    <s v="big"/>
    <n v="2"/>
    <s v="high"/>
    <x v="0"/>
    <m/>
    <m/>
    <m/>
    <m/>
  </r>
  <r>
    <x v="0"/>
    <x v="3"/>
    <x v="1"/>
    <s v="small"/>
    <n v="2"/>
    <s v="low"/>
    <x v="0"/>
    <m/>
    <m/>
    <m/>
    <m/>
  </r>
  <r>
    <x v="0"/>
    <x v="3"/>
    <x v="1"/>
    <s v="small"/>
    <n v="2"/>
    <s v="med"/>
    <x v="0"/>
    <m/>
    <m/>
    <m/>
    <m/>
  </r>
  <r>
    <x v="0"/>
    <x v="3"/>
    <x v="1"/>
    <s v="small"/>
    <n v="2"/>
    <s v="high"/>
    <x v="1"/>
    <m/>
    <m/>
    <m/>
    <m/>
  </r>
  <r>
    <x v="0"/>
    <x v="3"/>
    <x v="1"/>
    <s v="med"/>
    <n v="2"/>
    <s v="low"/>
    <x v="0"/>
    <m/>
    <m/>
    <m/>
    <m/>
  </r>
  <r>
    <x v="0"/>
    <x v="3"/>
    <x v="1"/>
    <s v="med"/>
    <n v="2"/>
    <s v="med"/>
    <x v="0"/>
    <m/>
    <m/>
    <m/>
    <m/>
  </r>
  <r>
    <x v="0"/>
    <x v="3"/>
    <x v="1"/>
    <s v="med"/>
    <n v="2"/>
    <s v="high"/>
    <x v="1"/>
    <m/>
    <m/>
    <m/>
    <m/>
  </r>
  <r>
    <x v="0"/>
    <x v="3"/>
    <x v="1"/>
    <s v="big"/>
    <n v="2"/>
    <s v="low"/>
    <x v="0"/>
    <m/>
    <m/>
    <m/>
    <m/>
  </r>
  <r>
    <x v="0"/>
    <x v="3"/>
    <x v="1"/>
    <s v="big"/>
    <n v="2"/>
    <s v="med"/>
    <x v="1"/>
    <m/>
    <m/>
    <m/>
    <m/>
  </r>
  <r>
    <x v="0"/>
    <x v="3"/>
    <x v="1"/>
    <s v="big"/>
    <n v="2"/>
    <s v="high"/>
    <x v="1"/>
    <m/>
    <m/>
    <m/>
    <m/>
  </r>
  <r>
    <x v="0"/>
    <x v="3"/>
    <x v="2"/>
    <s v="small"/>
    <n v="2"/>
    <s v="low"/>
    <x v="0"/>
    <m/>
    <m/>
    <m/>
    <m/>
  </r>
  <r>
    <x v="0"/>
    <x v="3"/>
    <x v="2"/>
    <s v="small"/>
    <n v="2"/>
    <s v="med"/>
    <x v="0"/>
    <m/>
    <m/>
    <m/>
    <m/>
  </r>
  <r>
    <x v="0"/>
    <x v="3"/>
    <x v="2"/>
    <s v="small"/>
    <n v="2"/>
    <s v="high"/>
    <x v="0"/>
    <m/>
    <m/>
    <m/>
    <m/>
  </r>
  <r>
    <x v="0"/>
    <x v="3"/>
    <x v="2"/>
    <s v="med"/>
    <n v="2"/>
    <s v="low"/>
    <x v="0"/>
    <m/>
    <m/>
    <m/>
    <m/>
  </r>
  <r>
    <x v="0"/>
    <x v="3"/>
    <x v="2"/>
    <s v="med"/>
    <n v="2"/>
    <s v="med"/>
    <x v="0"/>
    <m/>
    <m/>
    <m/>
    <m/>
  </r>
  <r>
    <x v="0"/>
    <x v="3"/>
    <x v="2"/>
    <s v="med"/>
    <n v="2"/>
    <s v="high"/>
    <x v="1"/>
    <m/>
    <m/>
    <m/>
    <m/>
  </r>
  <r>
    <x v="0"/>
    <x v="3"/>
    <x v="2"/>
    <s v="big"/>
    <n v="2"/>
    <s v="low"/>
    <x v="0"/>
    <m/>
    <m/>
    <m/>
    <m/>
  </r>
  <r>
    <x v="0"/>
    <x v="3"/>
    <x v="2"/>
    <s v="big"/>
    <n v="2"/>
    <s v="med"/>
    <x v="1"/>
    <m/>
    <m/>
    <m/>
    <m/>
  </r>
  <r>
    <x v="0"/>
    <x v="3"/>
    <x v="2"/>
    <s v="big"/>
    <n v="2"/>
    <s v="high"/>
    <x v="1"/>
    <m/>
    <m/>
    <m/>
    <m/>
  </r>
  <r>
    <x v="0"/>
    <x v="3"/>
    <x v="0"/>
    <s v="small"/>
    <n v="3"/>
    <s v="low"/>
    <x v="0"/>
    <m/>
    <m/>
    <m/>
    <m/>
  </r>
  <r>
    <x v="0"/>
    <x v="3"/>
    <x v="0"/>
    <s v="small"/>
    <n v="3"/>
    <s v="med"/>
    <x v="0"/>
    <m/>
    <m/>
    <m/>
    <m/>
  </r>
  <r>
    <x v="0"/>
    <x v="3"/>
    <x v="0"/>
    <s v="small"/>
    <n v="3"/>
    <s v="high"/>
    <x v="0"/>
    <m/>
    <m/>
    <m/>
    <m/>
  </r>
  <r>
    <x v="0"/>
    <x v="3"/>
    <x v="0"/>
    <s v="med"/>
    <n v="3"/>
    <s v="low"/>
    <x v="0"/>
    <m/>
    <m/>
    <m/>
    <m/>
  </r>
  <r>
    <x v="0"/>
    <x v="3"/>
    <x v="0"/>
    <s v="med"/>
    <n v="3"/>
    <s v="med"/>
    <x v="0"/>
    <m/>
    <m/>
    <m/>
    <m/>
  </r>
  <r>
    <x v="0"/>
    <x v="3"/>
    <x v="0"/>
    <s v="med"/>
    <n v="3"/>
    <s v="high"/>
    <x v="0"/>
    <m/>
    <m/>
    <m/>
    <m/>
  </r>
  <r>
    <x v="0"/>
    <x v="3"/>
    <x v="0"/>
    <s v="big"/>
    <n v="3"/>
    <s v="low"/>
    <x v="0"/>
    <m/>
    <m/>
    <m/>
    <m/>
  </r>
  <r>
    <x v="0"/>
    <x v="3"/>
    <x v="0"/>
    <s v="big"/>
    <n v="3"/>
    <s v="med"/>
    <x v="0"/>
    <m/>
    <m/>
    <m/>
    <m/>
  </r>
  <r>
    <x v="0"/>
    <x v="3"/>
    <x v="0"/>
    <s v="big"/>
    <n v="3"/>
    <s v="high"/>
    <x v="0"/>
    <m/>
    <m/>
    <m/>
    <m/>
  </r>
  <r>
    <x v="0"/>
    <x v="3"/>
    <x v="1"/>
    <s v="small"/>
    <n v="3"/>
    <s v="low"/>
    <x v="0"/>
    <m/>
    <m/>
    <m/>
    <m/>
  </r>
  <r>
    <x v="0"/>
    <x v="3"/>
    <x v="1"/>
    <s v="small"/>
    <n v="3"/>
    <s v="med"/>
    <x v="0"/>
    <m/>
    <m/>
    <m/>
    <m/>
  </r>
  <r>
    <x v="0"/>
    <x v="3"/>
    <x v="1"/>
    <s v="small"/>
    <n v="3"/>
    <s v="high"/>
    <x v="1"/>
    <m/>
    <m/>
    <m/>
    <m/>
  </r>
  <r>
    <x v="0"/>
    <x v="3"/>
    <x v="1"/>
    <s v="med"/>
    <n v="3"/>
    <s v="low"/>
    <x v="0"/>
    <m/>
    <m/>
    <m/>
    <m/>
  </r>
  <r>
    <x v="0"/>
    <x v="3"/>
    <x v="1"/>
    <s v="med"/>
    <n v="3"/>
    <s v="med"/>
    <x v="0"/>
    <m/>
    <m/>
    <m/>
    <m/>
  </r>
  <r>
    <x v="0"/>
    <x v="3"/>
    <x v="1"/>
    <s v="med"/>
    <n v="3"/>
    <s v="high"/>
    <x v="1"/>
    <m/>
    <m/>
    <m/>
    <m/>
  </r>
  <r>
    <x v="0"/>
    <x v="3"/>
    <x v="1"/>
    <s v="big"/>
    <n v="3"/>
    <s v="low"/>
    <x v="0"/>
    <m/>
    <m/>
    <m/>
    <m/>
  </r>
  <r>
    <x v="0"/>
    <x v="3"/>
    <x v="1"/>
    <s v="big"/>
    <n v="3"/>
    <s v="med"/>
    <x v="1"/>
    <m/>
    <m/>
    <m/>
    <m/>
  </r>
  <r>
    <x v="0"/>
    <x v="3"/>
    <x v="1"/>
    <s v="big"/>
    <n v="3"/>
    <s v="high"/>
    <x v="1"/>
    <m/>
    <m/>
    <m/>
    <m/>
  </r>
  <r>
    <x v="0"/>
    <x v="3"/>
    <x v="2"/>
    <s v="small"/>
    <n v="3"/>
    <s v="low"/>
    <x v="0"/>
    <m/>
    <m/>
    <m/>
    <m/>
  </r>
  <r>
    <x v="0"/>
    <x v="3"/>
    <x v="2"/>
    <s v="small"/>
    <n v="3"/>
    <s v="med"/>
    <x v="0"/>
    <m/>
    <m/>
    <m/>
    <m/>
  </r>
  <r>
    <x v="0"/>
    <x v="3"/>
    <x v="2"/>
    <s v="small"/>
    <n v="3"/>
    <s v="high"/>
    <x v="1"/>
    <m/>
    <m/>
    <m/>
    <m/>
  </r>
  <r>
    <x v="0"/>
    <x v="3"/>
    <x v="2"/>
    <s v="med"/>
    <n v="3"/>
    <s v="low"/>
    <x v="0"/>
    <m/>
    <m/>
    <m/>
    <m/>
  </r>
  <r>
    <x v="0"/>
    <x v="3"/>
    <x v="2"/>
    <s v="med"/>
    <n v="3"/>
    <s v="med"/>
    <x v="1"/>
    <m/>
    <m/>
    <m/>
    <m/>
  </r>
  <r>
    <x v="0"/>
    <x v="3"/>
    <x v="2"/>
    <s v="med"/>
    <n v="3"/>
    <s v="high"/>
    <x v="1"/>
    <m/>
    <m/>
    <m/>
    <m/>
  </r>
  <r>
    <x v="0"/>
    <x v="3"/>
    <x v="2"/>
    <s v="big"/>
    <n v="3"/>
    <s v="low"/>
    <x v="0"/>
    <m/>
    <m/>
    <m/>
    <m/>
  </r>
  <r>
    <x v="0"/>
    <x v="3"/>
    <x v="2"/>
    <s v="big"/>
    <n v="3"/>
    <s v="med"/>
    <x v="1"/>
    <m/>
    <m/>
    <m/>
    <m/>
  </r>
  <r>
    <x v="0"/>
    <x v="3"/>
    <x v="2"/>
    <s v="big"/>
    <n v="3"/>
    <s v="high"/>
    <x v="1"/>
    <m/>
    <m/>
    <m/>
    <m/>
  </r>
  <r>
    <x v="0"/>
    <x v="3"/>
    <x v="0"/>
    <s v="small"/>
    <n v="4"/>
    <s v="low"/>
    <x v="0"/>
    <m/>
    <m/>
    <m/>
    <m/>
  </r>
  <r>
    <x v="0"/>
    <x v="3"/>
    <x v="0"/>
    <s v="small"/>
    <n v="4"/>
    <s v="med"/>
    <x v="0"/>
    <m/>
    <m/>
    <m/>
    <m/>
  </r>
  <r>
    <x v="0"/>
    <x v="3"/>
    <x v="0"/>
    <s v="small"/>
    <n v="4"/>
    <s v="high"/>
    <x v="0"/>
    <m/>
    <m/>
    <m/>
    <m/>
  </r>
  <r>
    <x v="0"/>
    <x v="3"/>
    <x v="0"/>
    <s v="med"/>
    <n v="4"/>
    <s v="low"/>
    <x v="0"/>
    <m/>
    <m/>
    <m/>
    <m/>
  </r>
  <r>
    <x v="0"/>
    <x v="3"/>
    <x v="0"/>
    <s v="med"/>
    <n v="4"/>
    <s v="med"/>
    <x v="0"/>
    <m/>
    <m/>
    <m/>
    <m/>
  </r>
  <r>
    <x v="0"/>
    <x v="3"/>
    <x v="0"/>
    <s v="med"/>
    <n v="4"/>
    <s v="high"/>
    <x v="0"/>
    <m/>
    <m/>
    <m/>
    <m/>
  </r>
  <r>
    <x v="0"/>
    <x v="3"/>
    <x v="0"/>
    <s v="big"/>
    <n v="4"/>
    <s v="low"/>
    <x v="0"/>
    <m/>
    <m/>
    <m/>
    <m/>
  </r>
  <r>
    <x v="0"/>
    <x v="3"/>
    <x v="0"/>
    <s v="big"/>
    <n v="4"/>
    <s v="med"/>
    <x v="0"/>
    <m/>
    <m/>
    <m/>
    <m/>
  </r>
  <r>
    <x v="0"/>
    <x v="3"/>
    <x v="0"/>
    <s v="big"/>
    <n v="4"/>
    <s v="high"/>
    <x v="0"/>
    <m/>
    <m/>
    <m/>
    <m/>
  </r>
  <r>
    <x v="0"/>
    <x v="3"/>
    <x v="1"/>
    <s v="small"/>
    <n v="4"/>
    <s v="low"/>
    <x v="0"/>
    <m/>
    <m/>
    <m/>
    <m/>
  </r>
  <r>
    <x v="0"/>
    <x v="3"/>
    <x v="1"/>
    <s v="small"/>
    <n v="4"/>
    <s v="med"/>
    <x v="0"/>
    <m/>
    <m/>
    <m/>
    <m/>
  </r>
  <r>
    <x v="0"/>
    <x v="3"/>
    <x v="1"/>
    <s v="small"/>
    <n v="4"/>
    <s v="high"/>
    <x v="1"/>
    <m/>
    <m/>
    <m/>
    <m/>
  </r>
  <r>
    <x v="0"/>
    <x v="3"/>
    <x v="1"/>
    <s v="med"/>
    <n v="4"/>
    <s v="low"/>
    <x v="0"/>
    <m/>
    <m/>
    <m/>
    <m/>
  </r>
  <r>
    <x v="0"/>
    <x v="3"/>
    <x v="1"/>
    <s v="med"/>
    <n v="4"/>
    <s v="med"/>
    <x v="1"/>
    <m/>
    <m/>
    <m/>
    <m/>
  </r>
  <r>
    <x v="0"/>
    <x v="3"/>
    <x v="1"/>
    <s v="med"/>
    <n v="4"/>
    <s v="high"/>
    <x v="1"/>
    <m/>
    <m/>
    <m/>
    <m/>
  </r>
  <r>
    <x v="0"/>
    <x v="3"/>
    <x v="1"/>
    <s v="big"/>
    <n v="4"/>
    <s v="low"/>
    <x v="0"/>
    <m/>
    <m/>
    <m/>
    <m/>
  </r>
  <r>
    <x v="0"/>
    <x v="3"/>
    <x v="1"/>
    <s v="big"/>
    <n v="4"/>
    <s v="med"/>
    <x v="1"/>
    <m/>
    <m/>
    <m/>
    <m/>
  </r>
  <r>
    <x v="0"/>
    <x v="3"/>
    <x v="1"/>
    <s v="big"/>
    <n v="4"/>
    <s v="high"/>
    <x v="1"/>
    <m/>
    <m/>
    <m/>
    <m/>
  </r>
  <r>
    <x v="0"/>
    <x v="3"/>
    <x v="2"/>
    <s v="small"/>
    <n v="4"/>
    <s v="low"/>
    <x v="0"/>
    <m/>
    <m/>
    <m/>
    <m/>
  </r>
  <r>
    <x v="0"/>
    <x v="3"/>
    <x v="2"/>
    <s v="small"/>
    <n v="4"/>
    <s v="med"/>
    <x v="0"/>
    <m/>
    <m/>
    <m/>
    <m/>
  </r>
  <r>
    <x v="0"/>
    <x v="3"/>
    <x v="2"/>
    <s v="small"/>
    <n v="4"/>
    <s v="high"/>
    <x v="1"/>
    <m/>
    <m/>
    <m/>
    <m/>
  </r>
  <r>
    <x v="0"/>
    <x v="3"/>
    <x v="2"/>
    <s v="med"/>
    <n v="4"/>
    <s v="low"/>
    <x v="0"/>
    <m/>
    <m/>
    <m/>
    <m/>
  </r>
  <r>
    <x v="0"/>
    <x v="3"/>
    <x v="2"/>
    <s v="med"/>
    <n v="4"/>
    <s v="med"/>
    <x v="1"/>
    <m/>
    <m/>
    <m/>
    <m/>
  </r>
  <r>
    <x v="0"/>
    <x v="3"/>
    <x v="2"/>
    <s v="med"/>
    <n v="4"/>
    <s v="high"/>
    <x v="1"/>
    <m/>
    <m/>
    <m/>
    <m/>
  </r>
  <r>
    <x v="0"/>
    <x v="3"/>
    <x v="2"/>
    <s v="big"/>
    <n v="4"/>
    <s v="low"/>
    <x v="0"/>
    <m/>
    <m/>
    <m/>
    <m/>
  </r>
  <r>
    <x v="0"/>
    <x v="3"/>
    <x v="2"/>
    <s v="big"/>
    <n v="4"/>
    <s v="med"/>
    <x v="1"/>
    <m/>
    <m/>
    <m/>
    <m/>
  </r>
  <r>
    <x v="0"/>
    <x v="3"/>
    <x v="2"/>
    <s v="big"/>
    <n v="4"/>
    <s v="high"/>
    <x v="1"/>
    <m/>
    <m/>
    <m/>
    <m/>
  </r>
  <r>
    <x v="0"/>
    <x v="3"/>
    <x v="0"/>
    <s v="small"/>
    <s v="more"/>
    <s v="low"/>
    <x v="0"/>
    <m/>
    <m/>
    <m/>
    <m/>
  </r>
  <r>
    <x v="0"/>
    <x v="3"/>
    <x v="0"/>
    <s v="small"/>
    <s v="more"/>
    <s v="med"/>
    <x v="0"/>
    <m/>
    <m/>
    <m/>
    <m/>
  </r>
  <r>
    <x v="0"/>
    <x v="3"/>
    <x v="0"/>
    <s v="small"/>
    <s v="more"/>
    <s v="high"/>
    <x v="0"/>
    <m/>
    <m/>
    <m/>
    <m/>
  </r>
  <r>
    <x v="0"/>
    <x v="3"/>
    <x v="0"/>
    <s v="med"/>
    <s v="more"/>
    <s v="low"/>
    <x v="0"/>
    <m/>
    <m/>
    <m/>
    <m/>
  </r>
  <r>
    <x v="0"/>
    <x v="3"/>
    <x v="0"/>
    <s v="med"/>
    <s v="more"/>
    <s v="med"/>
    <x v="0"/>
    <m/>
    <m/>
    <m/>
    <m/>
  </r>
  <r>
    <x v="0"/>
    <x v="3"/>
    <x v="0"/>
    <s v="med"/>
    <s v="more"/>
    <s v="high"/>
    <x v="0"/>
    <m/>
    <m/>
    <m/>
    <m/>
  </r>
  <r>
    <x v="0"/>
    <x v="3"/>
    <x v="0"/>
    <s v="big"/>
    <s v="more"/>
    <s v="low"/>
    <x v="0"/>
    <m/>
    <m/>
    <m/>
    <m/>
  </r>
  <r>
    <x v="0"/>
    <x v="3"/>
    <x v="0"/>
    <s v="big"/>
    <s v="more"/>
    <s v="med"/>
    <x v="0"/>
    <m/>
    <m/>
    <m/>
    <m/>
  </r>
  <r>
    <x v="0"/>
    <x v="3"/>
    <x v="0"/>
    <s v="big"/>
    <s v="more"/>
    <s v="high"/>
    <x v="0"/>
    <m/>
    <m/>
    <m/>
    <m/>
  </r>
  <r>
    <x v="0"/>
    <x v="3"/>
    <x v="1"/>
    <s v="small"/>
    <s v="more"/>
    <s v="low"/>
    <x v="0"/>
    <m/>
    <m/>
    <m/>
    <m/>
  </r>
  <r>
    <x v="0"/>
    <x v="3"/>
    <x v="1"/>
    <s v="small"/>
    <s v="more"/>
    <s v="med"/>
    <x v="0"/>
    <m/>
    <m/>
    <m/>
    <m/>
  </r>
  <r>
    <x v="0"/>
    <x v="3"/>
    <x v="1"/>
    <s v="small"/>
    <s v="more"/>
    <s v="high"/>
    <x v="1"/>
    <m/>
    <m/>
    <m/>
    <m/>
  </r>
  <r>
    <x v="0"/>
    <x v="3"/>
    <x v="1"/>
    <s v="med"/>
    <s v="more"/>
    <s v="low"/>
    <x v="0"/>
    <m/>
    <m/>
    <m/>
    <m/>
  </r>
  <r>
    <x v="0"/>
    <x v="3"/>
    <x v="1"/>
    <s v="med"/>
    <s v="more"/>
    <s v="med"/>
    <x v="1"/>
    <m/>
    <m/>
    <m/>
    <m/>
  </r>
  <r>
    <x v="0"/>
    <x v="3"/>
    <x v="1"/>
    <s v="med"/>
    <s v="more"/>
    <s v="high"/>
    <x v="1"/>
    <m/>
    <m/>
    <m/>
    <m/>
  </r>
  <r>
    <x v="0"/>
    <x v="3"/>
    <x v="1"/>
    <s v="big"/>
    <s v="more"/>
    <s v="low"/>
    <x v="0"/>
    <m/>
    <m/>
    <m/>
    <m/>
  </r>
  <r>
    <x v="0"/>
    <x v="3"/>
    <x v="1"/>
    <s v="big"/>
    <s v="more"/>
    <s v="med"/>
    <x v="1"/>
    <m/>
    <m/>
    <m/>
    <m/>
  </r>
  <r>
    <x v="0"/>
    <x v="3"/>
    <x v="1"/>
    <s v="big"/>
    <s v="more"/>
    <s v="high"/>
    <x v="1"/>
    <m/>
    <m/>
    <m/>
    <m/>
  </r>
  <r>
    <x v="0"/>
    <x v="3"/>
    <x v="2"/>
    <s v="small"/>
    <s v="more"/>
    <s v="low"/>
    <x v="0"/>
    <m/>
    <m/>
    <m/>
    <m/>
  </r>
  <r>
    <x v="0"/>
    <x v="3"/>
    <x v="2"/>
    <s v="small"/>
    <s v="more"/>
    <s v="med"/>
    <x v="0"/>
    <m/>
    <m/>
    <m/>
    <m/>
  </r>
  <r>
    <x v="0"/>
    <x v="3"/>
    <x v="2"/>
    <s v="small"/>
    <s v="more"/>
    <s v="high"/>
    <x v="1"/>
    <m/>
    <m/>
    <m/>
    <m/>
  </r>
  <r>
    <x v="0"/>
    <x v="3"/>
    <x v="2"/>
    <s v="med"/>
    <s v="more"/>
    <s v="low"/>
    <x v="0"/>
    <m/>
    <m/>
    <m/>
    <m/>
  </r>
  <r>
    <x v="0"/>
    <x v="3"/>
    <x v="2"/>
    <s v="med"/>
    <s v="more"/>
    <s v="med"/>
    <x v="1"/>
    <m/>
    <m/>
    <m/>
    <m/>
  </r>
  <r>
    <x v="0"/>
    <x v="3"/>
    <x v="2"/>
    <s v="med"/>
    <s v="more"/>
    <s v="high"/>
    <x v="1"/>
    <m/>
    <m/>
    <m/>
    <m/>
  </r>
  <r>
    <x v="0"/>
    <x v="3"/>
    <x v="2"/>
    <s v="big"/>
    <s v="more"/>
    <s v="low"/>
    <x v="0"/>
    <m/>
    <m/>
    <m/>
    <m/>
  </r>
  <r>
    <x v="0"/>
    <x v="3"/>
    <x v="2"/>
    <s v="big"/>
    <s v="more"/>
    <s v="med"/>
    <x v="1"/>
    <m/>
    <m/>
    <m/>
    <m/>
  </r>
  <r>
    <x v="0"/>
    <x v="3"/>
    <x v="2"/>
    <s v="big"/>
    <s v="more"/>
    <s v="high"/>
    <x v="1"/>
    <m/>
    <m/>
    <m/>
    <m/>
  </r>
  <r>
    <x v="1"/>
    <x v="0"/>
    <x v="0"/>
    <s v="small"/>
    <n v="2"/>
    <s v="low"/>
    <x v="0"/>
    <m/>
    <m/>
    <m/>
    <m/>
  </r>
  <r>
    <x v="1"/>
    <x v="0"/>
    <x v="0"/>
    <s v="small"/>
    <n v="2"/>
    <s v="med"/>
    <x v="0"/>
    <m/>
    <m/>
    <m/>
    <m/>
  </r>
  <r>
    <x v="1"/>
    <x v="0"/>
    <x v="0"/>
    <s v="small"/>
    <n v="2"/>
    <s v="high"/>
    <x v="0"/>
    <m/>
    <m/>
    <m/>
    <m/>
  </r>
  <r>
    <x v="1"/>
    <x v="0"/>
    <x v="0"/>
    <s v="med"/>
    <n v="2"/>
    <s v="low"/>
    <x v="0"/>
    <m/>
    <m/>
    <m/>
    <m/>
  </r>
  <r>
    <x v="1"/>
    <x v="0"/>
    <x v="0"/>
    <s v="med"/>
    <n v="2"/>
    <s v="med"/>
    <x v="0"/>
    <m/>
    <m/>
    <m/>
    <m/>
  </r>
  <r>
    <x v="1"/>
    <x v="0"/>
    <x v="0"/>
    <s v="med"/>
    <n v="2"/>
    <s v="high"/>
    <x v="0"/>
    <m/>
    <m/>
    <m/>
    <m/>
  </r>
  <r>
    <x v="1"/>
    <x v="0"/>
    <x v="0"/>
    <s v="big"/>
    <n v="2"/>
    <s v="low"/>
    <x v="0"/>
    <m/>
    <m/>
    <m/>
    <m/>
  </r>
  <r>
    <x v="1"/>
    <x v="0"/>
    <x v="0"/>
    <s v="big"/>
    <n v="2"/>
    <s v="med"/>
    <x v="0"/>
    <m/>
    <m/>
    <m/>
    <m/>
  </r>
  <r>
    <x v="1"/>
    <x v="0"/>
    <x v="0"/>
    <s v="big"/>
    <n v="2"/>
    <s v="high"/>
    <x v="0"/>
    <m/>
    <m/>
    <m/>
    <m/>
  </r>
  <r>
    <x v="1"/>
    <x v="0"/>
    <x v="1"/>
    <s v="small"/>
    <n v="2"/>
    <s v="low"/>
    <x v="0"/>
    <m/>
    <m/>
    <m/>
    <m/>
  </r>
  <r>
    <x v="1"/>
    <x v="0"/>
    <x v="1"/>
    <s v="small"/>
    <n v="2"/>
    <s v="med"/>
    <x v="0"/>
    <m/>
    <m/>
    <m/>
    <m/>
  </r>
  <r>
    <x v="1"/>
    <x v="0"/>
    <x v="1"/>
    <s v="small"/>
    <n v="2"/>
    <s v="high"/>
    <x v="0"/>
    <m/>
    <m/>
    <m/>
    <m/>
  </r>
  <r>
    <x v="1"/>
    <x v="0"/>
    <x v="1"/>
    <s v="med"/>
    <n v="2"/>
    <s v="low"/>
    <x v="0"/>
    <m/>
    <m/>
    <m/>
    <m/>
  </r>
  <r>
    <x v="1"/>
    <x v="0"/>
    <x v="1"/>
    <s v="med"/>
    <n v="2"/>
    <s v="med"/>
    <x v="0"/>
    <m/>
    <m/>
    <m/>
    <m/>
  </r>
  <r>
    <x v="1"/>
    <x v="0"/>
    <x v="1"/>
    <s v="med"/>
    <n v="2"/>
    <s v="high"/>
    <x v="0"/>
    <m/>
    <m/>
    <m/>
    <m/>
  </r>
  <r>
    <x v="1"/>
    <x v="0"/>
    <x v="1"/>
    <s v="big"/>
    <n v="2"/>
    <s v="low"/>
    <x v="0"/>
    <m/>
    <m/>
    <m/>
    <m/>
  </r>
  <r>
    <x v="1"/>
    <x v="0"/>
    <x v="1"/>
    <s v="big"/>
    <n v="2"/>
    <s v="med"/>
    <x v="0"/>
    <m/>
    <m/>
    <m/>
    <m/>
  </r>
  <r>
    <x v="1"/>
    <x v="0"/>
    <x v="1"/>
    <s v="big"/>
    <n v="2"/>
    <s v="high"/>
    <x v="0"/>
    <m/>
    <m/>
    <m/>
    <m/>
  </r>
  <r>
    <x v="1"/>
    <x v="0"/>
    <x v="2"/>
    <s v="small"/>
    <n v="2"/>
    <s v="low"/>
    <x v="0"/>
    <m/>
    <m/>
    <m/>
    <m/>
  </r>
  <r>
    <x v="1"/>
    <x v="0"/>
    <x v="2"/>
    <s v="small"/>
    <n v="2"/>
    <s v="med"/>
    <x v="0"/>
    <m/>
    <m/>
    <m/>
    <m/>
  </r>
  <r>
    <x v="1"/>
    <x v="0"/>
    <x v="2"/>
    <s v="small"/>
    <n v="2"/>
    <s v="high"/>
    <x v="0"/>
    <m/>
    <m/>
    <m/>
    <m/>
  </r>
  <r>
    <x v="1"/>
    <x v="0"/>
    <x v="2"/>
    <s v="med"/>
    <n v="2"/>
    <s v="low"/>
    <x v="0"/>
    <m/>
    <m/>
    <m/>
    <m/>
  </r>
  <r>
    <x v="1"/>
    <x v="0"/>
    <x v="2"/>
    <s v="med"/>
    <n v="2"/>
    <s v="med"/>
    <x v="0"/>
    <m/>
    <m/>
    <m/>
    <m/>
  </r>
  <r>
    <x v="1"/>
    <x v="0"/>
    <x v="2"/>
    <s v="med"/>
    <n v="2"/>
    <s v="high"/>
    <x v="0"/>
    <m/>
    <m/>
    <m/>
    <m/>
  </r>
  <r>
    <x v="1"/>
    <x v="0"/>
    <x v="2"/>
    <s v="big"/>
    <n v="2"/>
    <s v="low"/>
    <x v="0"/>
    <m/>
    <m/>
    <m/>
    <m/>
  </r>
  <r>
    <x v="1"/>
    <x v="0"/>
    <x v="2"/>
    <s v="big"/>
    <n v="2"/>
    <s v="med"/>
    <x v="0"/>
    <m/>
    <m/>
    <m/>
    <m/>
  </r>
  <r>
    <x v="1"/>
    <x v="0"/>
    <x v="2"/>
    <s v="big"/>
    <n v="2"/>
    <s v="high"/>
    <x v="0"/>
    <m/>
    <m/>
    <m/>
    <m/>
  </r>
  <r>
    <x v="1"/>
    <x v="0"/>
    <x v="0"/>
    <s v="small"/>
    <n v="3"/>
    <s v="low"/>
    <x v="0"/>
    <m/>
    <m/>
    <m/>
    <m/>
  </r>
  <r>
    <x v="1"/>
    <x v="0"/>
    <x v="0"/>
    <s v="small"/>
    <n v="3"/>
    <s v="med"/>
    <x v="0"/>
    <m/>
    <m/>
    <m/>
    <m/>
  </r>
  <r>
    <x v="1"/>
    <x v="0"/>
    <x v="0"/>
    <s v="small"/>
    <n v="3"/>
    <s v="high"/>
    <x v="0"/>
    <m/>
    <m/>
    <m/>
    <m/>
  </r>
  <r>
    <x v="1"/>
    <x v="0"/>
    <x v="0"/>
    <s v="med"/>
    <n v="3"/>
    <s v="low"/>
    <x v="0"/>
    <m/>
    <m/>
    <m/>
    <m/>
  </r>
  <r>
    <x v="1"/>
    <x v="0"/>
    <x v="0"/>
    <s v="med"/>
    <n v="3"/>
    <s v="med"/>
    <x v="0"/>
    <m/>
    <m/>
    <m/>
    <m/>
  </r>
  <r>
    <x v="1"/>
    <x v="0"/>
    <x v="0"/>
    <s v="med"/>
    <n v="3"/>
    <s v="high"/>
    <x v="0"/>
    <m/>
    <m/>
    <m/>
    <m/>
  </r>
  <r>
    <x v="1"/>
    <x v="0"/>
    <x v="0"/>
    <s v="big"/>
    <n v="3"/>
    <s v="low"/>
    <x v="0"/>
    <m/>
    <m/>
    <m/>
    <m/>
  </r>
  <r>
    <x v="1"/>
    <x v="0"/>
    <x v="0"/>
    <s v="big"/>
    <n v="3"/>
    <s v="med"/>
    <x v="0"/>
    <m/>
    <m/>
    <m/>
    <m/>
  </r>
  <r>
    <x v="1"/>
    <x v="0"/>
    <x v="0"/>
    <s v="big"/>
    <n v="3"/>
    <s v="high"/>
    <x v="0"/>
    <m/>
    <m/>
    <m/>
    <m/>
  </r>
  <r>
    <x v="1"/>
    <x v="0"/>
    <x v="1"/>
    <s v="small"/>
    <n v="3"/>
    <s v="low"/>
    <x v="0"/>
    <m/>
    <m/>
    <m/>
    <m/>
  </r>
  <r>
    <x v="1"/>
    <x v="0"/>
    <x v="1"/>
    <s v="small"/>
    <n v="3"/>
    <s v="med"/>
    <x v="0"/>
    <m/>
    <m/>
    <m/>
    <m/>
  </r>
  <r>
    <x v="1"/>
    <x v="0"/>
    <x v="1"/>
    <s v="small"/>
    <n v="3"/>
    <s v="high"/>
    <x v="0"/>
    <m/>
    <m/>
    <m/>
    <m/>
  </r>
  <r>
    <x v="1"/>
    <x v="0"/>
    <x v="1"/>
    <s v="med"/>
    <n v="3"/>
    <s v="low"/>
    <x v="0"/>
    <m/>
    <m/>
    <m/>
    <m/>
  </r>
  <r>
    <x v="1"/>
    <x v="0"/>
    <x v="1"/>
    <s v="med"/>
    <n v="3"/>
    <s v="med"/>
    <x v="0"/>
    <m/>
    <m/>
    <m/>
    <m/>
  </r>
  <r>
    <x v="1"/>
    <x v="0"/>
    <x v="1"/>
    <s v="med"/>
    <n v="3"/>
    <s v="high"/>
    <x v="0"/>
    <m/>
    <m/>
    <m/>
    <m/>
  </r>
  <r>
    <x v="1"/>
    <x v="0"/>
    <x v="1"/>
    <s v="big"/>
    <n v="3"/>
    <s v="low"/>
    <x v="0"/>
    <m/>
    <m/>
    <m/>
    <m/>
  </r>
  <r>
    <x v="1"/>
    <x v="0"/>
    <x v="1"/>
    <s v="big"/>
    <n v="3"/>
    <s v="med"/>
    <x v="0"/>
    <m/>
    <m/>
    <m/>
    <m/>
  </r>
  <r>
    <x v="1"/>
    <x v="0"/>
    <x v="1"/>
    <s v="big"/>
    <n v="3"/>
    <s v="high"/>
    <x v="0"/>
    <m/>
    <m/>
    <m/>
    <m/>
  </r>
  <r>
    <x v="1"/>
    <x v="0"/>
    <x v="2"/>
    <s v="small"/>
    <n v="3"/>
    <s v="low"/>
    <x v="0"/>
    <m/>
    <m/>
    <m/>
    <m/>
  </r>
  <r>
    <x v="1"/>
    <x v="0"/>
    <x v="2"/>
    <s v="small"/>
    <n v="3"/>
    <s v="med"/>
    <x v="0"/>
    <m/>
    <m/>
    <m/>
    <m/>
  </r>
  <r>
    <x v="1"/>
    <x v="0"/>
    <x v="2"/>
    <s v="small"/>
    <n v="3"/>
    <s v="high"/>
    <x v="0"/>
    <m/>
    <m/>
    <m/>
    <m/>
  </r>
  <r>
    <x v="1"/>
    <x v="0"/>
    <x v="2"/>
    <s v="med"/>
    <n v="3"/>
    <s v="low"/>
    <x v="0"/>
    <m/>
    <m/>
    <m/>
    <m/>
  </r>
  <r>
    <x v="1"/>
    <x v="0"/>
    <x v="2"/>
    <s v="med"/>
    <n v="3"/>
    <s v="med"/>
    <x v="0"/>
    <m/>
    <m/>
    <m/>
    <m/>
  </r>
  <r>
    <x v="1"/>
    <x v="0"/>
    <x v="2"/>
    <s v="med"/>
    <n v="3"/>
    <s v="high"/>
    <x v="0"/>
    <m/>
    <m/>
    <m/>
    <m/>
  </r>
  <r>
    <x v="1"/>
    <x v="0"/>
    <x v="2"/>
    <s v="big"/>
    <n v="3"/>
    <s v="low"/>
    <x v="0"/>
    <m/>
    <m/>
    <m/>
    <m/>
  </r>
  <r>
    <x v="1"/>
    <x v="0"/>
    <x v="2"/>
    <s v="big"/>
    <n v="3"/>
    <s v="med"/>
    <x v="0"/>
    <m/>
    <m/>
    <m/>
    <m/>
  </r>
  <r>
    <x v="1"/>
    <x v="0"/>
    <x v="2"/>
    <s v="big"/>
    <n v="3"/>
    <s v="high"/>
    <x v="0"/>
    <m/>
    <m/>
    <m/>
    <m/>
  </r>
  <r>
    <x v="1"/>
    <x v="0"/>
    <x v="0"/>
    <s v="small"/>
    <n v="4"/>
    <s v="low"/>
    <x v="0"/>
    <m/>
    <m/>
    <m/>
    <m/>
  </r>
  <r>
    <x v="1"/>
    <x v="0"/>
    <x v="0"/>
    <s v="small"/>
    <n v="4"/>
    <s v="med"/>
    <x v="0"/>
    <m/>
    <m/>
    <m/>
    <m/>
  </r>
  <r>
    <x v="1"/>
    <x v="0"/>
    <x v="0"/>
    <s v="small"/>
    <n v="4"/>
    <s v="high"/>
    <x v="0"/>
    <m/>
    <m/>
    <m/>
    <m/>
  </r>
  <r>
    <x v="1"/>
    <x v="0"/>
    <x v="0"/>
    <s v="med"/>
    <n v="4"/>
    <s v="low"/>
    <x v="0"/>
    <m/>
    <m/>
    <m/>
    <m/>
  </r>
  <r>
    <x v="1"/>
    <x v="0"/>
    <x v="0"/>
    <s v="med"/>
    <n v="4"/>
    <s v="med"/>
    <x v="0"/>
    <m/>
    <m/>
    <m/>
    <m/>
  </r>
  <r>
    <x v="1"/>
    <x v="0"/>
    <x v="0"/>
    <s v="med"/>
    <n v="4"/>
    <s v="high"/>
    <x v="0"/>
    <m/>
    <m/>
    <m/>
    <m/>
  </r>
  <r>
    <x v="1"/>
    <x v="0"/>
    <x v="0"/>
    <s v="big"/>
    <n v="4"/>
    <s v="low"/>
    <x v="0"/>
    <m/>
    <m/>
    <m/>
    <m/>
  </r>
  <r>
    <x v="1"/>
    <x v="0"/>
    <x v="0"/>
    <s v="big"/>
    <n v="4"/>
    <s v="med"/>
    <x v="0"/>
    <m/>
    <m/>
    <m/>
    <m/>
  </r>
  <r>
    <x v="1"/>
    <x v="0"/>
    <x v="0"/>
    <s v="big"/>
    <n v="4"/>
    <s v="high"/>
    <x v="0"/>
    <m/>
    <m/>
    <m/>
    <m/>
  </r>
  <r>
    <x v="1"/>
    <x v="0"/>
    <x v="1"/>
    <s v="small"/>
    <n v="4"/>
    <s v="low"/>
    <x v="0"/>
    <m/>
    <m/>
    <m/>
    <m/>
  </r>
  <r>
    <x v="1"/>
    <x v="0"/>
    <x v="1"/>
    <s v="small"/>
    <n v="4"/>
    <s v="med"/>
    <x v="0"/>
    <m/>
    <m/>
    <m/>
    <m/>
  </r>
  <r>
    <x v="1"/>
    <x v="0"/>
    <x v="1"/>
    <s v="small"/>
    <n v="4"/>
    <s v="high"/>
    <x v="0"/>
    <m/>
    <m/>
    <m/>
    <m/>
  </r>
  <r>
    <x v="1"/>
    <x v="0"/>
    <x v="1"/>
    <s v="med"/>
    <n v="4"/>
    <s v="low"/>
    <x v="0"/>
    <m/>
    <m/>
    <m/>
    <m/>
  </r>
  <r>
    <x v="1"/>
    <x v="0"/>
    <x v="1"/>
    <s v="med"/>
    <n v="4"/>
    <s v="med"/>
    <x v="0"/>
    <m/>
    <m/>
    <m/>
    <m/>
  </r>
  <r>
    <x v="1"/>
    <x v="0"/>
    <x v="1"/>
    <s v="med"/>
    <n v="4"/>
    <s v="high"/>
    <x v="0"/>
    <m/>
    <m/>
    <m/>
    <m/>
  </r>
  <r>
    <x v="1"/>
    <x v="0"/>
    <x v="1"/>
    <s v="big"/>
    <n v="4"/>
    <s v="low"/>
    <x v="0"/>
    <m/>
    <m/>
    <m/>
    <m/>
  </r>
  <r>
    <x v="1"/>
    <x v="0"/>
    <x v="1"/>
    <s v="big"/>
    <n v="4"/>
    <s v="med"/>
    <x v="0"/>
    <m/>
    <m/>
    <m/>
    <m/>
  </r>
  <r>
    <x v="1"/>
    <x v="0"/>
    <x v="1"/>
    <s v="big"/>
    <n v="4"/>
    <s v="high"/>
    <x v="0"/>
    <m/>
    <m/>
    <m/>
    <m/>
  </r>
  <r>
    <x v="1"/>
    <x v="0"/>
    <x v="2"/>
    <s v="small"/>
    <n v="4"/>
    <s v="low"/>
    <x v="0"/>
    <m/>
    <m/>
    <m/>
    <m/>
  </r>
  <r>
    <x v="1"/>
    <x v="0"/>
    <x v="2"/>
    <s v="small"/>
    <n v="4"/>
    <s v="med"/>
    <x v="0"/>
    <m/>
    <m/>
    <m/>
    <m/>
  </r>
  <r>
    <x v="1"/>
    <x v="0"/>
    <x v="2"/>
    <s v="small"/>
    <n v="4"/>
    <s v="high"/>
    <x v="0"/>
    <m/>
    <m/>
    <m/>
    <m/>
  </r>
  <r>
    <x v="1"/>
    <x v="0"/>
    <x v="2"/>
    <s v="med"/>
    <n v="4"/>
    <s v="low"/>
    <x v="0"/>
    <m/>
    <m/>
    <m/>
    <m/>
  </r>
  <r>
    <x v="1"/>
    <x v="0"/>
    <x v="2"/>
    <s v="med"/>
    <n v="4"/>
    <s v="med"/>
    <x v="0"/>
    <m/>
    <m/>
    <m/>
    <m/>
  </r>
  <r>
    <x v="1"/>
    <x v="0"/>
    <x v="2"/>
    <s v="med"/>
    <n v="4"/>
    <s v="high"/>
    <x v="0"/>
    <m/>
    <m/>
    <m/>
    <m/>
  </r>
  <r>
    <x v="1"/>
    <x v="0"/>
    <x v="2"/>
    <s v="big"/>
    <n v="4"/>
    <s v="low"/>
    <x v="0"/>
    <m/>
    <m/>
    <m/>
    <m/>
  </r>
  <r>
    <x v="1"/>
    <x v="0"/>
    <x v="2"/>
    <s v="big"/>
    <n v="4"/>
    <s v="med"/>
    <x v="0"/>
    <m/>
    <m/>
    <m/>
    <m/>
  </r>
  <r>
    <x v="1"/>
    <x v="0"/>
    <x v="2"/>
    <s v="big"/>
    <n v="4"/>
    <s v="high"/>
    <x v="0"/>
    <m/>
    <m/>
    <m/>
    <m/>
  </r>
  <r>
    <x v="1"/>
    <x v="0"/>
    <x v="0"/>
    <s v="small"/>
    <s v="more"/>
    <s v="low"/>
    <x v="0"/>
    <m/>
    <m/>
    <m/>
    <m/>
  </r>
  <r>
    <x v="1"/>
    <x v="0"/>
    <x v="0"/>
    <s v="small"/>
    <s v="more"/>
    <s v="med"/>
    <x v="0"/>
    <m/>
    <m/>
    <m/>
    <m/>
  </r>
  <r>
    <x v="1"/>
    <x v="0"/>
    <x v="0"/>
    <s v="small"/>
    <s v="more"/>
    <s v="high"/>
    <x v="0"/>
    <m/>
    <m/>
    <m/>
    <m/>
  </r>
  <r>
    <x v="1"/>
    <x v="0"/>
    <x v="0"/>
    <s v="med"/>
    <s v="more"/>
    <s v="low"/>
    <x v="0"/>
    <m/>
    <m/>
    <m/>
    <m/>
  </r>
  <r>
    <x v="1"/>
    <x v="0"/>
    <x v="0"/>
    <s v="med"/>
    <s v="more"/>
    <s v="med"/>
    <x v="0"/>
    <m/>
    <m/>
    <m/>
    <m/>
  </r>
  <r>
    <x v="1"/>
    <x v="0"/>
    <x v="0"/>
    <s v="med"/>
    <s v="more"/>
    <s v="high"/>
    <x v="0"/>
    <m/>
    <m/>
    <m/>
    <m/>
  </r>
  <r>
    <x v="1"/>
    <x v="0"/>
    <x v="0"/>
    <s v="big"/>
    <s v="more"/>
    <s v="low"/>
    <x v="0"/>
    <m/>
    <m/>
    <m/>
    <m/>
  </r>
  <r>
    <x v="1"/>
    <x v="0"/>
    <x v="0"/>
    <s v="big"/>
    <s v="more"/>
    <s v="med"/>
    <x v="0"/>
    <m/>
    <m/>
    <m/>
    <m/>
  </r>
  <r>
    <x v="1"/>
    <x v="0"/>
    <x v="0"/>
    <s v="big"/>
    <s v="more"/>
    <s v="high"/>
    <x v="0"/>
    <m/>
    <m/>
    <m/>
    <m/>
  </r>
  <r>
    <x v="1"/>
    <x v="0"/>
    <x v="1"/>
    <s v="small"/>
    <s v="more"/>
    <s v="low"/>
    <x v="0"/>
    <m/>
    <m/>
    <m/>
    <m/>
  </r>
  <r>
    <x v="1"/>
    <x v="0"/>
    <x v="1"/>
    <s v="small"/>
    <s v="more"/>
    <s v="med"/>
    <x v="0"/>
    <m/>
    <m/>
    <m/>
    <m/>
  </r>
  <r>
    <x v="1"/>
    <x v="0"/>
    <x v="1"/>
    <s v="small"/>
    <s v="more"/>
    <s v="high"/>
    <x v="0"/>
    <m/>
    <m/>
    <m/>
    <m/>
  </r>
  <r>
    <x v="1"/>
    <x v="0"/>
    <x v="1"/>
    <s v="med"/>
    <s v="more"/>
    <s v="low"/>
    <x v="0"/>
    <m/>
    <m/>
    <m/>
    <m/>
  </r>
  <r>
    <x v="1"/>
    <x v="0"/>
    <x v="1"/>
    <s v="med"/>
    <s v="more"/>
    <s v="med"/>
    <x v="0"/>
    <m/>
    <m/>
    <m/>
    <m/>
  </r>
  <r>
    <x v="1"/>
    <x v="0"/>
    <x v="1"/>
    <s v="med"/>
    <s v="more"/>
    <s v="high"/>
    <x v="0"/>
    <m/>
    <m/>
    <m/>
    <m/>
  </r>
  <r>
    <x v="1"/>
    <x v="0"/>
    <x v="1"/>
    <s v="big"/>
    <s v="more"/>
    <s v="low"/>
    <x v="0"/>
    <m/>
    <m/>
    <m/>
    <m/>
  </r>
  <r>
    <x v="1"/>
    <x v="0"/>
    <x v="1"/>
    <s v="big"/>
    <s v="more"/>
    <s v="med"/>
    <x v="0"/>
    <m/>
    <m/>
    <m/>
    <m/>
  </r>
  <r>
    <x v="1"/>
    <x v="0"/>
    <x v="1"/>
    <s v="big"/>
    <s v="more"/>
    <s v="high"/>
    <x v="0"/>
    <m/>
    <m/>
    <m/>
    <m/>
  </r>
  <r>
    <x v="1"/>
    <x v="0"/>
    <x v="2"/>
    <s v="small"/>
    <s v="more"/>
    <s v="low"/>
    <x v="0"/>
    <m/>
    <m/>
    <m/>
    <m/>
  </r>
  <r>
    <x v="1"/>
    <x v="0"/>
    <x v="2"/>
    <s v="small"/>
    <s v="more"/>
    <s v="med"/>
    <x v="0"/>
    <m/>
    <m/>
    <m/>
    <m/>
  </r>
  <r>
    <x v="1"/>
    <x v="0"/>
    <x v="2"/>
    <s v="small"/>
    <s v="more"/>
    <s v="high"/>
    <x v="0"/>
    <m/>
    <m/>
    <m/>
    <m/>
  </r>
  <r>
    <x v="1"/>
    <x v="0"/>
    <x v="2"/>
    <s v="med"/>
    <s v="more"/>
    <s v="low"/>
    <x v="0"/>
    <m/>
    <m/>
    <m/>
    <m/>
  </r>
  <r>
    <x v="1"/>
    <x v="0"/>
    <x v="2"/>
    <s v="med"/>
    <s v="more"/>
    <s v="med"/>
    <x v="0"/>
    <m/>
    <m/>
    <m/>
    <m/>
  </r>
  <r>
    <x v="1"/>
    <x v="0"/>
    <x v="2"/>
    <s v="med"/>
    <s v="more"/>
    <s v="high"/>
    <x v="0"/>
    <m/>
    <m/>
    <m/>
    <m/>
  </r>
  <r>
    <x v="1"/>
    <x v="0"/>
    <x v="2"/>
    <s v="big"/>
    <s v="more"/>
    <s v="low"/>
    <x v="0"/>
    <m/>
    <m/>
    <m/>
    <m/>
  </r>
  <r>
    <x v="1"/>
    <x v="0"/>
    <x v="2"/>
    <s v="big"/>
    <s v="more"/>
    <s v="med"/>
    <x v="0"/>
    <m/>
    <m/>
    <m/>
    <m/>
  </r>
  <r>
    <x v="1"/>
    <x v="0"/>
    <x v="2"/>
    <s v="big"/>
    <s v="more"/>
    <s v="high"/>
    <x v="0"/>
    <m/>
    <m/>
    <m/>
    <m/>
  </r>
  <r>
    <x v="1"/>
    <x v="1"/>
    <x v="0"/>
    <s v="small"/>
    <n v="2"/>
    <s v="low"/>
    <x v="0"/>
    <m/>
    <m/>
    <m/>
    <m/>
  </r>
  <r>
    <x v="1"/>
    <x v="1"/>
    <x v="0"/>
    <s v="small"/>
    <n v="2"/>
    <s v="med"/>
    <x v="0"/>
    <m/>
    <m/>
    <m/>
    <m/>
  </r>
  <r>
    <x v="1"/>
    <x v="1"/>
    <x v="0"/>
    <s v="small"/>
    <n v="2"/>
    <s v="high"/>
    <x v="0"/>
    <m/>
    <m/>
    <m/>
    <m/>
  </r>
  <r>
    <x v="1"/>
    <x v="1"/>
    <x v="0"/>
    <s v="med"/>
    <n v="2"/>
    <s v="low"/>
    <x v="0"/>
    <m/>
    <m/>
    <m/>
    <m/>
  </r>
  <r>
    <x v="1"/>
    <x v="1"/>
    <x v="0"/>
    <s v="med"/>
    <n v="2"/>
    <s v="med"/>
    <x v="0"/>
    <m/>
    <m/>
    <m/>
    <m/>
  </r>
  <r>
    <x v="1"/>
    <x v="1"/>
    <x v="0"/>
    <s v="med"/>
    <n v="2"/>
    <s v="high"/>
    <x v="0"/>
    <m/>
    <m/>
    <m/>
    <m/>
  </r>
  <r>
    <x v="1"/>
    <x v="1"/>
    <x v="0"/>
    <s v="big"/>
    <n v="2"/>
    <s v="low"/>
    <x v="0"/>
    <m/>
    <m/>
    <m/>
    <m/>
  </r>
  <r>
    <x v="1"/>
    <x v="1"/>
    <x v="0"/>
    <s v="big"/>
    <n v="2"/>
    <s v="med"/>
    <x v="0"/>
    <m/>
    <m/>
    <m/>
    <m/>
  </r>
  <r>
    <x v="1"/>
    <x v="1"/>
    <x v="0"/>
    <s v="big"/>
    <n v="2"/>
    <s v="high"/>
    <x v="0"/>
    <m/>
    <m/>
    <m/>
    <m/>
  </r>
  <r>
    <x v="1"/>
    <x v="1"/>
    <x v="1"/>
    <s v="small"/>
    <n v="2"/>
    <s v="low"/>
    <x v="0"/>
    <m/>
    <m/>
    <m/>
    <m/>
  </r>
  <r>
    <x v="1"/>
    <x v="1"/>
    <x v="1"/>
    <s v="small"/>
    <n v="2"/>
    <s v="med"/>
    <x v="0"/>
    <m/>
    <m/>
    <m/>
    <m/>
  </r>
  <r>
    <x v="1"/>
    <x v="1"/>
    <x v="1"/>
    <s v="small"/>
    <n v="2"/>
    <s v="high"/>
    <x v="1"/>
    <m/>
    <m/>
    <m/>
    <m/>
  </r>
  <r>
    <x v="1"/>
    <x v="1"/>
    <x v="1"/>
    <s v="med"/>
    <n v="2"/>
    <s v="low"/>
    <x v="0"/>
    <m/>
    <m/>
    <m/>
    <m/>
  </r>
  <r>
    <x v="1"/>
    <x v="1"/>
    <x v="1"/>
    <s v="med"/>
    <n v="2"/>
    <s v="med"/>
    <x v="0"/>
    <m/>
    <m/>
    <m/>
    <m/>
  </r>
  <r>
    <x v="1"/>
    <x v="1"/>
    <x v="1"/>
    <s v="med"/>
    <n v="2"/>
    <s v="high"/>
    <x v="1"/>
    <m/>
    <m/>
    <m/>
    <m/>
  </r>
  <r>
    <x v="1"/>
    <x v="1"/>
    <x v="1"/>
    <s v="big"/>
    <n v="2"/>
    <s v="low"/>
    <x v="0"/>
    <m/>
    <m/>
    <m/>
    <m/>
  </r>
  <r>
    <x v="1"/>
    <x v="1"/>
    <x v="1"/>
    <s v="big"/>
    <n v="2"/>
    <s v="med"/>
    <x v="1"/>
    <m/>
    <m/>
    <m/>
    <m/>
  </r>
  <r>
    <x v="1"/>
    <x v="1"/>
    <x v="1"/>
    <s v="big"/>
    <n v="2"/>
    <s v="high"/>
    <x v="1"/>
    <m/>
    <m/>
    <m/>
    <m/>
  </r>
  <r>
    <x v="1"/>
    <x v="1"/>
    <x v="2"/>
    <s v="small"/>
    <n v="2"/>
    <s v="low"/>
    <x v="0"/>
    <m/>
    <m/>
    <m/>
    <m/>
  </r>
  <r>
    <x v="1"/>
    <x v="1"/>
    <x v="2"/>
    <s v="small"/>
    <n v="2"/>
    <s v="med"/>
    <x v="0"/>
    <m/>
    <m/>
    <m/>
    <m/>
  </r>
  <r>
    <x v="1"/>
    <x v="1"/>
    <x v="2"/>
    <s v="small"/>
    <n v="2"/>
    <s v="high"/>
    <x v="0"/>
    <m/>
    <m/>
    <m/>
    <m/>
  </r>
  <r>
    <x v="1"/>
    <x v="1"/>
    <x v="2"/>
    <s v="med"/>
    <n v="2"/>
    <s v="low"/>
    <x v="0"/>
    <m/>
    <m/>
    <m/>
    <m/>
  </r>
  <r>
    <x v="1"/>
    <x v="1"/>
    <x v="2"/>
    <s v="med"/>
    <n v="2"/>
    <s v="med"/>
    <x v="0"/>
    <m/>
    <m/>
    <m/>
    <m/>
  </r>
  <r>
    <x v="1"/>
    <x v="1"/>
    <x v="2"/>
    <s v="med"/>
    <n v="2"/>
    <s v="high"/>
    <x v="1"/>
    <m/>
    <m/>
    <m/>
    <m/>
  </r>
  <r>
    <x v="1"/>
    <x v="1"/>
    <x v="2"/>
    <s v="big"/>
    <n v="2"/>
    <s v="low"/>
    <x v="0"/>
    <m/>
    <m/>
    <m/>
    <m/>
  </r>
  <r>
    <x v="1"/>
    <x v="1"/>
    <x v="2"/>
    <s v="big"/>
    <n v="2"/>
    <s v="med"/>
    <x v="1"/>
    <m/>
    <m/>
    <m/>
    <m/>
  </r>
  <r>
    <x v="1"/>
    <x v="1"/>
    <x v="2"/>
    <s v="big"/>
    <n v="2"/>
    <s v="high"/>
    <x v="1"/>
    <m/>
    <m/>
    <m/>
    <m/>
  </r>
  <r>
    <x v="1"/>
    <x v="1"/>
    <x v="0"/>
    <s v="small"/>
    <n v="3"/>
    <s v="low"/>
    <x v="0"/>
    <m/>
    <m/>
    <m/>
    <m/>
  </r>
  <r>
    <x v="1"/>
    <x v="1"/>
    <x v="0"/>
    <s v="small"/>
    <n v="3"/>
    <s v="med"/>
    <x v="0"/>
    <m/>
    <m/>
    <m/>
    <m/>
  </r>
  <r>
    <x v="1"/>
    <x v="1"/>
    <x v="0"/>
    <s v="small"/>
    <n v="3"/>
    <s v="high"/>
    <x v="0"/>
    <m/>
    <m/>
    <m/>
    <m/>
  </r>
  <r>
    <x v="1"/>
    <x v="1"/>
    <x v="0"/>
    <s v="med"/>
    <n v="3"/>
    <s v="low"/>
    <x v="0"/>
    <m/>
    <m/>
    <m/>
    <m/>
  </r>
  <r>
    <x v="1"/>
    <x v="1"/>
    <x v="0"/>
    <s v="med"/>
    <n v="3"/>
    <s v="med"/>
    <x v="0"/>
    <m/>
    <m/>
    <m/>
    <m/>
  </r>
  <r>
    <x v="1"/>
    <x v="1"/>
    <x v="0"/>
    <s v="med"/>
    <n v="3"/>
    <s v="high"/>
    <x v="0"/>
    <m/>
    <m/>
    <m/>
    <m/>
  </r>
  <r>
    <x v="1"/>
    <x v="1"/>
    <x v="0"/>
    <s v="big"/>
    <n v="3"/>
    <s v="low"/>
    <x v="0"/>
    <m/>
    <m/>
    <m/>
    <m/>
  </r>
  <r>
    <x v="1"/>
    <x v="1"/>
    <x v="0"/>
    <s v="big"/>
    <n v="3"/>
    <s v="med"/>
    <x v="0"/>
    <m/>
    <m/>
    <m/>
    <m/>
  </r>
  <r>
    <x v="1"/>
    <x v="1"/>
    <x v="0"/>
    <s v="big"/>
    <n v="3"/>
    <s v="high"/>
    <x v="0"/>
    <m/>
    <m/>
    <m/>
    <m/>
  </r>
  <r>
    <x v="1"/>
    <x v="1"/>
    <x v="1"/>
    <s v="small"/>
    <n v="3"/>
    <s v="low"/>
    <x v="0"/>
    <m/>
    <m/>
    <m/>
    <m/>
  </r>
  <r>
    <x v="1"/>
    <x v="1"/>
    <x v="1"/>
    <s v="small"/>
    <n v="3"/>
    <s v="med"/>
    <x v="0"/>
    <m/>
    <m/>
    <m/>
    <m/>
  </r>
  <r>
    <x v="1"/>
    <x v="1"/>
    <x v="1"/>
    <s v="small"/>
    <n v="3"/>
    <s v="high"/>
    <x v="1"/>
    <m/>
    <m/>
    <m/>
    <m/>
  </r>
  <r>
    <x v="1"/>
    <x v="1"/>
    <x v="1"/>
    <s v="med"/>
    <n v="3"/>
    <s v="low"/>
    <x v="0"/>
    <m/>
    <m/>
    <m/>
    <m/>
  </r>
  <r>
    <x v="1"/>
    <x v="1"/>
    <x v="1"/>
    <s v="med"/>
    <n v="3"/>
    <s v="med"/>
    <x v="0"/>
    <m/>
    <m/>
    <m/>
    <m/>
  </r>
  <r>
    <x v="1"/>
    <x v="1"/>
    <x v="1"/>
    <s v="med"/>
    <n v="3"/>
    <s v="high"/>
    <x v="1"/>
    <m/>
    <m/>
    <m/>
    <m/>
  </r>
  <r>
    <x v="1"/>
    <x v="1"/>
    <x v="1"/>
    <s v="big"/>
    <n v="3"/>
    <s v="low"/>
    <x v="0"/>
    <m/>
    <m/>
    <m/>
    <m/>
  </r>
  <r>
    <x v="1"/>
    <x v="1"/>
    <x v="1"/>
    <s v="big"/>
    <n v="3"/>
    <s v="med"/>
    <x v="1"/>
    <m/>
    <m/>
    <m/>
    <m/>
  </r>
  <r>
    <x v="1"/>
    <x v="1"/>
    <x v="1"/>
    <s v="big"/>
    <n v="3"/>
    <s v="high"/>
    <x v="1"/>
    <m/>
    <m/>
    <m/>
    <m/>
  </r>
  <r>
    <x v="1"/>
    <x v="1"/>
    <x v="2"/>
    <s v="small"/>
    <n v="3"/>
    <s v="low"/>
    <x v="0"/>
    <m/>
    <m/>
    <m/>
    <m/>
  </r>
  <r>
    <x v="1"/>
    <x v="1"/>
    <x v="2"/>
    <s v="small"/>
    <n v="3"/>
    <s v="med"/>
    <x v="0"/>
    <m/>
    <m/>
    <m/>
    <m/>
  </r>
  <r>
    <x v="1"/>
    <x v="1"/>
    <x v="2"/>
    <s v="small"/>
    <n v="3"/>
    <s v="high"/>
    <x v="1"/>
    <m/>
    <m/>
    <m/>
    <m/>
  </r>
  <r>
    <x v="1"/>
    <x v="1"/>
    <x v="2"/>
    <s v="med"/>
    <n v="3"/>
    <s v="low"/>
    <x v="0"/>
    <m/>
    <m/>
    <m/>
    <m/>
  </r>
  <r>
    <x v="1"/>
    <x v="1"/>
    <x v="2"/>
    <s v="med"/>
    <n v="3"/>
    <s v="med"/>
    <x v="1"/>
    <m/>
    <m/>
    <m/>
    <m/>
  </r>
  <r>
    <x v="1"/>
    <x v="1"/>
    <x v="2"/>
    <s v="med"/>
    <n v="3"/>
    <s v="high"/>
    <x v="1"/>
    <m/>
    <m/>
    <m/>
    <m/>
  </r>
  <r>
    <x v="1"/>
    <x v="1"/>
    <x v="2"/>
    <s v="big"/>
    <n v="3"/>
    <s v="low"/>
    <x v="0"/>
    <m/>
    <m/>
    <m/>
    <m/>
  </r>
  <r>
    <x v="1"/>
    <x v="1"/>
    <x v="2"/>
    <s v="big"/>
    <n v="3"/>
    <s v="med"/>
    <x v="1"/>
    <m/>
    <m/>
    <m/>
    <m/>
  </r>
  <r>
    <x v="1"/>
    <x v="1"/>
    <x v="2"/>
    <s v="big"/>
    <n v="3"/>
    <s v="high"/>
    <x v="1"/>
    <m/>
    <m/>
    <m/>
    <m/>
  </r>
  <r>
    <x v="1"/>
    <x v="1"/>
    <x v="0"/>
    <s v="small"/>
    <n v="4"/>
    <s v="low"/>
    <x v="0"/>
    <m/>
    <m/>
    <m/>
    <m/>
  </r>
  <r>
    <x v="1"/>
    <x v="1"/>
    <x v="0"/>
    <s v="small"/>
    <n v="4"/>
    <s v="med"/>
    <x v="0"/>
    <m/>
    <m/>
    <m/>
    <m/>
  </r>
  <r>
    <x v="1"/>
    <x v="1"/>
    <x v="0"/>
    <s v="small"/>
    <n v="4"/>
    <s v="high"/>
    <x v="0"/>
    <m/>
    <m/>
    <m/>
    <m/>
  </r>
  <r>
    <x v="1"/>
    <x v="1"/>
    <x v="0"/>
    <s v="med"/>
    <n v="4"/>
    <s v="low"/>
    <x v="0"/>
    <m/>
    <m/>
    <m/>
    <m/>
  </r>
  <r>
    <x v="1"/>
    <x v="1"/>
    <x v="0"/>
    <s v="med"/>
    <n v="4"/>
    <s v="med"/>
    <x v="0"/>
    <m/>
    <m/>
    <m/>
    <m/>
  </r>
  <r>
    <x v="1"/>
    <x v="1"/>
    <x v="0"/>
    <s v="med"/>
    <n v="4"/>
    <s v="high"/>
    <x v="0"/>
    <m/>
    <m/>
    <m/>
    <m/>
  </r>
  <r>
    <x v="1"/>
    <x v="1"/>
    <x v="0"/>
    <s v="big"/>
    <n v="4"/>
    <s v="low"/>
    <x v="0"/>
    <m/>
    <m/>
    <m/>
    <m/>
  </r>
  <r>
    <x v="1"/>
    <x v="1"/>
    <x v="0"/>
    <s v="big"/>
    <n v="4"/>
    <s v="med"/>
    <x v="0"/>
    <m/>
    <m/>
    <m/>
    <m/>
  </r>
  <r>
    <x v="1"/>
    <x v="1"/>
    <x v="0"/>
    <s v="big"/>
    <n v="4"/>
    <s v="high"/>
    <x v="0"/>
    <m/>
    <m/>
    <m/>
    <m/>
  </r>
  <r>
    <x v="1"/>
    <x v="1"/>
    <x v="1"/>
    <s v="small"/>
    <n v="4"/>
    <s v="low"/>
    <x v="0"/>
    <m/>
    <m/>
    <m/>
    <m/>
  </r>
  <r>
    <x v="1"/>
    <x v="1"/>
    <x v="1"/>
    <s v="small"/>
    <n v="4"/>
    <s v="med"/>
    <x v="0"/>
    <m/>
    <m/>
    <m/>
    <m/>
  </r>
  <r>
    <x v="1"/>
    <x v="1"/>
    <x v="1"/>
    <s v="small"/>
    <n v="4"/>
    <s v="high"/>
    <x v="1"/>
    <m/>
    <m/>
    <m/>
    <m/>
  </r>
  <r>
    <x v="1"/>
    <x v="1"/>
    <x v="1"/>
    <s v="med"/>
    <n v="4"/>
    <s v="low"/>
    <x v="0"/>
    <m/>
    <m/>
    <m/>
    <m/>
  </r>
  <r>
    <x v="1"/>
    <x v="1"/>
    <x v="1"/>
    <s v="med"/>
    <n v="4"/>
    <s v="med"/>
    <x v="1"/>
    <m/>
    <m/>
    <m/>
    <m/>
  </r>
  <r>
    <x v="1"/>
    <x v="1"/>
    <x v="1"/>
    <s v="med"/>
    <n v="4"/>
    <s v="high"/>
    <x v="1"/>
    <m/>
    <m/>
    <m/>
    <m/>
  </r>
  <r>
    <x v="1"/>
    <x v="1"/>
    <x v="1"/>
    <s v="big"/>
    <n v="4"/>
    <s v="low"/>
    <x v="0"/>
    <m/>
    <m/>
    <m/>
    <m/>
  </r>
  <r>
    <x v="1"/>
    <x v="1"/>
    <x v="1"/>
    <s v="big"/>
    <n v="4"/>
    <s v="med"/>
    <x v="1"/>
    <m/>
    <m/>
    <m/>
    <m/>
  </r>
  <r>
    <x v="1"/>
    <x v="1"/>
    <x v="1"/>
    <s v="big"/>
    <n v="4"/>
    <s v="high"/>
    <x v="1"/>
    <m/>
    <m/>
    <m/>
    <m/>
  </r>
  <r>
    <x v="1"/>
    <x v="1"/>
    <x v="2"/>
    <s v="small"/>
    <n v="4"/>
    <s v="low"/>
    <x v="0"/>
    <m/>
    <m/>
    <m/>
    <m/>
  </r>
  <r>
    <x v="1"/>
    <x v="1"/>
    <x v="2"/>
    <s v="small"/>
    <n v="4"/>
    <s v="med"/>
    <x v="0"/>
    <m/>
    <m/>
    <m/>
    <m/>
  </r>
  <r>
    <x v="1"/>
    <x v="1"/>
    <x v="2"/>
    <s v="small"/>
    <n v="4"/>
    <s v="high"/>
    <x v="1"/>
    <m/>
    <m/>
    <m/>
    <m/>
  </r>
  <r>
    <x v="1"/>
    <x v="1"/>
    <x v="2"/>
    <s v="med"/>
    <n v="4"/>
    <s v="low"/>
    <x v="0"/>
    <m/>
    <m/>
    <m/>
    <m/>
  </r>
  <r>
    <x v="1"/>
    <x v="1"/>
    <x v="2"/>
    <s v="med"/>
    <n v="4"/>
    <s v="med"/>
    <x v="1"/>
    <m/>
    <m/>
    <m/>
    <m/>
  </r>
  <r>
    <x v="1"/>
    <x v="1"/>
    <x v="2"/>
    <s v="med"/>
    <n v="4"/>
    <s v="high"/>
    <x v="1"/>
    <m/>
    <m/>
    <m/>
    <m/>
  </r>
  <r>
    <x v="1"/>
    <x v="1"/>
    <x v="2"/>
    <s v="big"/>
    <n v="4"/>
    <s v="low"/>
    <x v="0"/>
    <m/>
    <m/>
    <m/>
    <m/>
  </r>
  <r>
    <x v="1"/>
    <x v="1"/>
    <x v="2"/>
    <s v="big"/>
    <n v="4"/>
    <s v="med"/>
    <x v="1"/>
    <m/>
    <m/>
    <m/>
    <m/>
  </r>
  <r>
    <x v="1"/>
    <x v="1"/>
    <x v="2"/>
    <s v="big"/>
    <n v="4"/>
    <s v="high"/>
    <x v="1"/>
    <m/>
    <m/>
    <m/>
    <m/>
  </r>
  <r>
    <x v="1"/>
    <x v="1"/>
    <x v="0"/>
    <s v="small"/>
    <s v="more"/>
    <s v="low"/>
    <x v="0"/>
    <m/>
    <m/>
    <m/>
    <m/>
  </r>
  <r>
    <x v="1"/>
    <x v="1"/>
    <x v="0"/>
    <s v="small"/>
    <s v="more"/>
    <s v="med"/>
    <x v="0"/>
    <m/>
    <m/>
    <m/>
    <m/>
  </r>
  <r>
    <x v="1"/>
    <x v="1"/>
    <x v="0"/>
    <s v="small"/>
    <s v="more"/>
    <s v="high"/>
    <x v="0"/>
    <m/>
    <m/>
    <m/>
    <m/>
  </r>
  <r>
    <x v="1"/>
    <x v="1"/>
    <x v="0"/>
    <s v="med"/>
    <s v="more"/>
    <s v="low"/>
    <x v="0"/>
    <m/>
    <m/>
    <m/>
    <m/>
  </r>
  <r>
    <x v="1"/>
    <x v="1"/>
    <x v="0"/>
    <s v="med"/>
    <s v="more"/>
    <s v="med"/>
    <x v="0"/>
    <m/>
    <m/>
    <m/>
    <m/>
  </r>
  <r>
    <x v="1"/>
    <x v="1"/>
    <x v="0"/>
    <s v="med"/>
    <s v="more"/>
    <s v="high"/>
    <x v="0"/>
    <m/>
    <m/>
    <m/>
    <m/>
  </r>
  <r>
    <x v="1"/>
    <x v="1"/>
    <x v="0"/>
    <s v="big"/>
    <s v="more"/>
    <s v="low"/>
    <x v="0"/>
    <m/>
    <m/>
    <m/>
    <m/>
  </r>
  <r>
    <x v="1"/>
    <x v="1"/>
    <x v="0"/>
    <s v="big"/>
    <s v="more"/>
    <s v="med"/>
    <x v="0"/>
    <m/>
    <m/>
    <m/>
    <m/>
  </r>
  <r>
    <x v="1"/>
    <x v="1"/>
    <x v="0"/>
    <s v="big"/>
    <s v="more"/>
    <s v="high"/>
    <x v="0"/>
    <m/>
    <m/>
    <m/>
    <m/>
  </r>
  <r>
    <x v="1"/>
    <x v="1"/>
    <x v="1"/>
    <s v="small"/>
    <s v="more"/>
    <s v="low"/>
    <x v="0"/>
    <m/>
    <m/>
    <m/>
    <m/>
  </r>
  <r>
    <x v="1"/>
    <x v="1"/>
    <x v="1"/>
    <s v="small"/>
    <s v="more"/>
    <s v="med"/>
    <x v="0"/>
    <m/>
    <m/>
    <m/>
    <m/>
  </r>
  <r>
    <x v="1"/>
    <x v="1"/>
    <x v="1"/>
    <s v="small"/>
    <s v="more"/>
    <s v="high"/>
    <x v="1"/>
    <m/>
    <m/>
    <m/>
    <m/>
  </r>
  <r>
    <x v="1"/>
    <x v="1"/>
    <x v="1"/>
    <s v="med"/>
    <s v="more"/>
    <s v="low"/>
    <x v="0"/>
    <m/>
    <m/>
    <m/>
    <m/>
  </r>
  <r>
    <x v="1"/>
    <x v="1"/>
    <x v="1"/>
    <s v="med"/>
    <s v="more"/>
    <s v="med"/>
    <x v="1"/>
    <m/>
    <m/>
    <m/>
    <m/>
  </r>
  <r>
    <x v="1"/>
    <x v="1"/>
    <x v="1"/>
    <s v="med"/>
    <s v="more"/>
    <s v="high"/>
    <x v="1"/>
    <m/>
    <m/>
    <m/>
    <m/>
  </r>
  <r>
    <x v="1"/>
    <x v="1"/>
    <x v="1"/>
    <s v="big"/>
    <s v="more"/>
    <s v="low"/>
    <x v="0"/>
    <m/>
    <m/>
    <m/>
    <m/>
  </r>
  <r>
    <x v="1"/>
    <x v="1"/>
    <x v="1"/>
    <s v="big"/>
    <s v="more"/>
    <s v="med"/>
    <x v="1"/>
    <m/>
    <m/>
    <m/>
    <m/>
  </r>
  <r>
    <x v="1"/>
    <x v="1"/>
    <x v="1"/>
    <s v="big"/>
    <s v="more"/>
    <s v="high"/>
    <x v="1"/>
    <m/>
    <m/>
    <m/>
    <m/>
  </r>
  <r>
    <x v="1"/>
    <x v="1"/>
    <x v="2"/>
    <s v="small"/>
    <s v="more"/>
    <s v="low"/>
    <x v="0"/>
    <m/>
    <m/>
    <m/>
    <m/>
  </r>
  <r>
    <x v="1"/>
    <x v="1"/>
    <x v="2"/>
    <s v="small"/>
    <s v="more"/>
    <s v="med"/>
    <x v="0"/>
    <m/>
    <m/>
    <m/>
    <m/>
  </r>
  <r>
    <x v="1"/>
    <x v="1"/>
    <x v="2"/>
    <s v="small"/>
    <s v="more"/>
    <s v="high"/>
    <x v="1"/>
    <m/>
    <m/>
    <m/>
    <m/>
  </r>
  <r>
    <x v="1"/>
    <x v="1"/>
    <x v="2"/>
    <s v="med"/>
    <s v="more"/>
    <s v="low"/>
    <x v="0"/>
    <m/>
    <m/>
    <m/>
    <m/>
  </r>
  <r>
    <x v="1"/>
    <x v="1"/>
    <x v="2"/>
    <s v="med"/>
    <s v="more"/>
    <s v="med"/>
    <x v="1"/>
    <m/>
    <m/>
    <m/>
    <m/>
  </r>
  <r>
    <x v="1"/>
    <x v="1"/>
    <x v="2"/>
    <s v="med"/>
    <s v="more"/>
    <s v="high"/>
    <x v="1"/>
    <m/>
    <m/>
    <m/>
    <m/>
  </r>
  <r>
    <x v="1"/>
    <x v="1"/>
    <x v="2"/>
    <s v="big"/>
    <s v="more"/>
    <s v="low"/>
    <x v="0"/>
    <m/>
    <m/>
    <m/>
    <m/>
  </r>
  <r>
    <x v="1"/>
    <x v="1"/>
    <x v="2"/>
    <s v="big"/>
    <s v="more"/>
    <s v="med"/>
    <x v="1"/>
    <m/>
    <m/>
    <m/>
    <m/>
  </r>
  <r>
    <x v="1"/>
    <x v="1"/>
    <x v="2"/>
    <s v="big"/>
    <s v="more"/>
    <s v="high"/>
    <x v="1"/>
    <m/>
    <m/>
    <m/>
    <m/>
  </r>
  <r>
    <x v="1"/>
    <x v="2"/>
    <x v="0"/>
    <s v="small"/>
    <n v="2"/>
    <s v="low"/>
    <x v="0"/>
    <m/>
    <m/>
    <m/>
    <m/>
  </r>
  <r>
    <x v="1"/>
    <x v="2"/>
    <x v="0"/>
    <s v="small"/>
    <n v="2"/>
    <s v="med"/>
    <x v="0"/>
    <m/>
    <m/>
    <m/>
    <m/>
  </r>
  <r>
    <x v="1"/>
    <x v="2"/>
    <x v="0"/>
    <s v="small"/>
    <n v="2"/>
    <s v="high"/>
    <x v="0"/>
    <m/>
    <m/>
    <m/>
    <m/>
  </r>
  <r>
    <x v="1"/>
    <x v="2"/>
    <x v="0"/>
    <s v="med"/>
    <n v="2"/>
    <s v="low"/>
    <x v="0"/>
    <m/>
    <m/>
    <m/>
    <m/>
  </r>
  <r>
    <x v="1"/>
    <x v="2"/>
    <x v="0"/>
    <s v="med"/>
    <n v="2"/>
    <s v="med"/>
    <x v="0"/>
    <m/>
    <m/>
    <m/>
    <m/>
  </r>
  <r>
    <x v="1"/>
    <x v="2"/>
    <x v="0"/>
    <s v="med"/>
    <n v="2"/>
    <s v="high"/>
    <x v="0"/>
    <m/>
    <m/>
    <m/>
    <m/>
  </r>
  <r>
    <x v="1"/>
    <x v="2"/>
    <x v="0"/>
    <s v="big"/>
    <n v="2"/>
    <s v="low"/>
    <x v="0"/>
    <m/>
    <m/>
    <m/>
    <m/>
  </r>
  <r>
    <x v="1"/>
    <x v="2"/>
    <x v="0"/>
    <s v="big"/>
    <n v="2"/>
    <s v="med"/>
    <x v="0"/>
    <m/>
    <m/>
    <m/>
    <m/>
  </r>
  <r>
    <x v="1"/>
    <x v="2"/>
    <x v="0"/>
    <s v="big"/>
    <n v="2"/>
    <s v="high"/>
    <x v="0"/>
    <m/>
    <m/>
    <m/>
    <m/>
  </r>
  <r>
    <x v="1"/>
    <x v="2"/>
    <x v="1"/>
    <s v="small"/>
    <n v="2"/>
    <s v="low"/>
    <x v="0"/>
    <m/>
    <m/>
    <m/>
    <m/>
  </r>
  <r>
    <x v="1"/>
    <x v="2"/>
    <x v="1"/>
    <s v="small"/>
    <n v="2"/>
    <s v="med"/>
    <x v="0"/>
    <m/>
    <m/>
    <m/>
    <m/>
  </r>
  <r>
    <x v="1"/>
    <x v="2"/>
    <x v="1"/>
    <s v="small"/>
    <n v="2"/>
    <s v="high"/>
    <x v="1"/>
    <m/>
    <m/>
    <m/>
    <m/>
  </r>
  <r>
    <x v="1"/>
    <x v="2"/>
    <x v="1"/>
    <s v="med"/>
    <n v="2"/>
    <s v="low"/>
    <x v="0"/>
    <m/>
    <m/>
    <m/>
    <m/>
  </r>
  <r>
    <x v="1"/>
    <x v="2"/>
    <x v="1"/>
    <s v="med"/>
    <n v="2"/>
    <s v="med"/>
    <x v="0"/>
    <m/>
    <m/>
    <m/>
    <m/>
  </r>
  <r>
    <x v="1"/>
    <x v="2"/>
    <x v="1"/>
    <s v="med"/>
    <n v="2"/>
    <s v="high"/>
    <x v="1"/>
    <m/>
    <m/>
    <m/>
    <m/>
  </r>
  <r>
    <x v="1"/>
    <x v="2"/>
    <x v="1"/>
    <s v="big"/>
    <n v="2"/>
    <s v="low"/>
    <x v="0"/>
    <m/>
    <m/>
    <m/>
    <m/>
  </r>
  <r>
    <x v="1"/>
    <x v="2"/>
    <x v="1"/>
    <s v="big"/>
    <n v="2"/>
    <s v="med"/>
    <x v="1"/>
    <m/>
    <m/>
    <m/>
    <m/>
  </r>
  <r>
    <x v="1"/>
    <x v="2"/>
    <x v="1"/>
    <s v="big"/>
    <n v="2"/>
    <s v="high"/>
    <x v="1"/>
    <m/>
    <m/>
    <m/>
    <m/>
  </r>
  <r>
    <x v="1"/>
    <x v="2"/>
    <x v="2"/>
    <s v="small"/>
    <n v="2"/>
    <s v="low"/>
    <x v="0"/>
    <m/>
    <m/>
    <m/>
    <m/>
  </r>
  <r>
    <x v="1"/>
    <x v="2"/>
    <x v="2"/>
    <s v="small"/>
    <n v="2"/>
    <s v="med"/>
    <x v="0"/>
    <m/>
    <m/>
    <m/>
    <m/>
  </r>
  <r>
    <x v="1"/>
    <x v="2"/>
    <x v="2"/>
    <s v="small"/>
    <n v="2"/>
    <s v="high"/>
    <x v="0"/>
    <m/>
    <m/>
    <m/>
    <m/>
  </r>
  <r>
    <x v="1"/>
    <x v="2"/>
    <x v="2"/>
    <s v="med"/>
    <n v="2"/>
    <s v="low"/>
    <x v="0"/>
    <m/>
    <m/>
    <m/>
    <m/>
  </r>
  <r>
    <x v="1"/>
    <x v="2"/>
    <x v="2"/>
    <s v="med"/>
    <n v="2"/>
    <s v="med"/>
    <x v="0"/>
    <m/>
    <m/>
    <m/>
    <m/>
  </r>
  <r>
    <x v="1"/>
    <x v="2"/>
    <x v="2"/>
    <s v="med"/>
    <n v="2"/>
    <s v="high"/>
    <x v="1"/>
    <m/>
    <m/>
    <m/>
    <m/>
  </r>
  <r>
    <x v="1"/>
    <x v="2"/>
    <x v="2"/>
    <s v="big"/>
    <n v="2"/>
    <s v="low"/>
    <x v="0"/>
    <m/>
    <m/>
    <m/>
    <m/>
  </r>
  <r>
    <x v="1"/>
    <x v="2"/>
    <x v="2"/>
    <s v="big"/>
    <n v="2"/>
    <s v="med"/>
    <x v="1"/>
    <m/>
    <m/>
    <m/>
    <m/>
  </r>
  <r>
    <x v="1"/>
    <x v="2"/>
    <x v="2"/>
    <s v="big"/>
    <n v="2"/>
    <s v="high"/>
    <x v="1"/>
    <m/>
    <m/>
    <m/>
    <m/>
  </r>
  <r>
    <x v="1"/>
    <x v="2"/>
    <x v="0"/>
    <s v="small"/>
    <n v="3"/>
    <s v="low"/>
    <x v="0"/>
    <m/>
    <m/>
    <m/>
    <m/>
  </r>
  <r>
    <x v="1"/>
    <x v="2"/>
    <x v="0"/>
    <s v="small"/>
    <n v="3"/>
    <s v="med"/>
    <x v="0"/>
    <m/>
    <m/>
    <m/>
    <m/>
  </r>
  <r>
    <x v="1"/>
    <x v="2"/>
    <x v="0"/>
    <s v="small"/>
    <n v="3"/>
    <s v="high"/>
    <x v="0"/>
    <m/>
    <m/>
    <m/>
    <m/>
  </r>
  <r>
    <x v="1"/>
    <x v="2"/>
    <x v="0"/>
    <s v="med"/>
    <n v="3"/>
    <s v="low"/>
    <x v="0"/>
    <m/>
    <m/>
    <m/>
    <m/>
  </r>
  <r>
    <x v="1"/>
    <x v="2"/>
    <x v="0"/>
    <s v="med"/>
    <n v="3"/>
    <s v="med"/>
    <x v="0"/>
    <m/>
    <m/>
    <m/>
    <m/>
  </r>
  <r>
    <x v="1"/>
    <x v="2"/>
    <x v="0"/>
    <s v="med"/>
    <n v="3"/>
    <s v="high"/>
    <x v="0"/>
    <m/>
    <m/>
    <m/>
    <m/>
  </r>
  <r>
    <x v="1"/>
    <x v="2"/>
    <x v="0"/>
    <s v="big"/>
    <n v="3"/>
    <s v="low"/>
    <x v="0"/>
    <m/>
    <m/>
    <m/>
    <m/>
  </r>
  <r>
    <x v="1"/>
    <x v="2"/>
    <x v="0"/>
    <s v="big"/>
    <n v="3"/>
    <s v="med"/>
    <x v="0"/>
    <m/>
    <m/>
    <m/>
    <m/>
  </r>
  <r>
    <x v="1"/>
    <x v="2"/>
    <x v="0"/>
    <s v="big"/>
    <n v="3"/>
    <s v="high"/>
    <x v="0"/>
    <m/>
    <m/>
    <m/>
    <m/>
  </r>
  <r>
    <x v="1"/>
    <x v="2"/>
    <x v="1"/>
    <s v="small"/>
    <n v="3"/>
    <s v="low"/>
    <x v="0"/>
    <m/>
    <m/>
    <m/>
    <m/>
  </r>
  <r>
    <x v="1"/>
    <x v="2"/>
    <x v="1"/>
    <s v="small"/>
    <n v="3"/>
    <s v="med"/>
    <x v="0"/>
    <m/>
    <m/>
    <m/>
    <m/>
  </r>
  <r>
    <x v="1"/>
    <x v="2"/>
    <x v="1"/>
    <s v="small"/>
    <n v="3"/>
    <s v="high"/>
    <x v="1"/>
    <m/>
    <m/>
    <m/>
    <m/>
  </r>
  <r>
    <x v="1"/>
    <x v="2"/>
    <x v="1"/>
    <s v="med"/>
    <n v="3"/>
    <s v="low"/>
    <x v="0"/>
    <m/>
    <m/>
    <m/>
    <m/>
  </r>
  <r>
    <x v="1"/>
    <x v="2"/>
    <x v="1"/>
    <s v="med"/>
    <n v="3"/>
    <s v="med"/>
    <x v="0"/>
    <m/>
    <m/>
    <m/>
    <m/>
  </r>
  <r>
    <x v="1"/>
    <x v="2"/>
    <x v="1"/>
    <s v="med"/>
    <n v="3"/>
    <s v="high"/>
    <x v="1"/>
    <m/>
    <m/>
    <m/>
    <m/>
  </r>
  <r>
    <x v="1"/>
    <x v="2"/>
    <x v="1"/>
    <s v="big"/>
    <n v="3"/>
    <s v="low"/>
    <x v="0"/>
    <m/>
    <m/>
    <m/>
    <m/>
  </r>
  <r>
    <x v="1"/>
    <x v="2"/>
    <x v="1"/>
    <s v="big"/>
    <n v="3"/>
    <s v="med"/>
    <x v="1"/>
    <m/>
    <m/>
    <m/>
    <m/>
  </r>
  <r>
    <x v="1"/>
    <x v="2"/>
    <x v="1"/>
    <s v="big"/>
    <n v="3"/>
    <s v="high"/>
    <x v="1"/>
    <m/>
    <m/>
    <m/>
    <m/>
  </r>
  <r>
    <x v="1"/>
    <x v="2"/>
    <x v="2"/>
    <s v="small"/>
    <n v="3"/>
    <s v="low"/>
    <x v="0"/>
    <m/>
    <m/>
    <m/>
    <m/>
  </r>
  <r>
    <x v="1"/>
    <x v="2"/>
    <x v="2"/>
    <s v="small"/>
    <n v="3"/>
    <s v="med"/>
    <x v="0"/>
    <m/>
    <m/>
    <m/>
    <m/>
  </r>
  <r>
    <x v="1"/>
    <x v="2"/>
    <x v="2"/>
    <s v="small"/>
    <n v="3"/>
    <s v="high"/>
    <x v="1"/>
    <m/>
    <m/>
    <m/>
    <m/>
  </r>
  <r>
    <x v="1"/>
    <x v="2"/>
    <x v="2"/>
    <s v="med"/>
    <n v="3"/>
    <s v="low"/>
    <x v="0"/>
    <m/>
    <m/>
    <m/>
    <m/>
  </r>
  <r>
    <x v="1"/>
    <x v="2"/>
    <x v="2"/>
    <s v="med"/>
    <n v="3"/>
    <s v="med"/>
    <x v="1"/>
    <m/>
    <m/>
    <m/>
    <m/>
  </r>
  <r>
    <x v="1"/>
    <x v="2"/>
    <x v="2"/>
    <s v="med"/>
    <n v="3"/>
    <s v="high"/>
    <x v="1"/>
    <m/>
    <m/>
    <m/>
    <m/>
  </r>
  <r>
    <x v="1"/>
    <x v="2"/>
    <x v="2"/>
    <s v="big"/>
    <n v="3"/>
    <s v="low"/>
    <x v="0"/>
    <m/>
    <m/>
    <m/>
    <m/>
  </r>
  <r>
    <x v="1"/>
    <x v="2"/>
    <x v="2"/>
    <s v="big"/>
    <n v="3"/>
    <s v="med"/>
    <x v="1"/>
    <m/>
    <m/>
    <m/>
    <m/>
  </r>
  <r>
    <x v="1"/>
    <x v="2"/>
    <x v="2"/>
    <s v="big"/>
    <n v="3"/>
    <s v="high"/>
    <x v="1"/>
    <m/>
    <m/>
    <m/>
    <m/>
  </r>
  <r>
    <x v="1"/>
    <x v="2"/>
    <x v="0"/>
    <s v="small"/>
    <n v="4"/>
    <s v="low"/>
    <x v="0"/>
    <m/>
    <m/>
    <m/>
    <m/>
  </r>
  <r>
    <x v="1"/>
    <x v="2"/>
    <x v="0"/>
    <s v="small"/>
    <n v="4"/>
    <s v="med"/>
    <x v="0"/>
    <m/>
    <m/>
    <m/>
    <m/>
  </r>
  <r>
    <x v="1"/>
    <x v="2"/>
    <x v="0"/>
    <s v="small"/>
    <n v="4"/>
    <s v="high"/>
    <x v="0"/>
    <m/>
    <m/>
    <m/>
    <m/>
  </r>
  <r>
    <x v="1"/>
    <x v="2"/>
    <x v="0"/>
    <s v="med"/>
    <n v="4"/>
    <s v="low"/>
    <x v="0"/>
    <m/>
    <m/>
    <m/>
    <m/>
  </r>
  <r>
    <x v="1"/>
    <x v="2"/>
    <x v="0"/>
    <s v="med"/>
    <n v="4"/>
    <s v="med"/>
    <x v="0"/>
    <m/>
    <m/>
    <m/>
    <m/>
  </r>
  <r>
    <x v="1"/>
    <x v="2"/>
    <x v="0"/>
    <s v="med"/>
    <n v="4"/>
    <s v="high"/>
    <x v="0"/>
    <m/>
    <m/>
    <m/>
    <m/>
  </r>
  <r>
    <x v="1"/>
    <x v="2"/>
    <x v="0"/>
    <s v="big"/>
    <n v="4"/>
    <s v="low"/>
    <x v="0"/>
    <m/>
    <m/>
    <m/>
    <m/>
  </r>
  <r>
    <x v="1"/>
    <x v="2"/>
    <x v="0"/>
    <s v="big"/>
    <n v="4"/>
    <s v="med"/>
    <x v="0"/>
    <m/>
    <m/>
    <m/>
    <m/>
  </r>
  <r>
    <x v="1"/>
    <x v="2"/>
    <x v="0"/>
    <s v="big"/>
    <n v="4"/>
    <s v="high"/>
    <x v="0"/>
    <m/>
    <m/>
    <m/>
    <m/>
  </r>
  <r>
    <x v="1"/>
    <x v="2"/>
    <x v="1"/>
    <s v="small"/>
    <n v="4"/>
    <s v="low"/>
    <x v="0"/>
    <m/>
    <m/>
    <m/>
    <m/>
  </r>
  <r>
    <x v="1"/>
    <x v="2"/>
    <x v="1"/>
    <s v="small"/>
    <n v="4"/>
    <s v="med"/>
    <x v="0"/>
    <m/>
    <m/>
    <m/>
    <m/>
  </r>
  <r>
    <x v="1"/>
    <x v="2"/>
    <x v="1"/>
    <s v="small"/>
    <n v="4"/>
    <s v="high"/>
    <x v="1"/>
    <m/>
    <m/>
    <m/>
    <m/>
  </r>
  <r>
    <x v="1"/>
    <x v="2"/>
    <x v="1"/>
    <s v="med"/>
    <n v="4"/>
    <s v="low"/>
    <x v="0"/>
    <m/>
    <m/>
    <m/>
    <m/>
  </r>
  <r>
    <x v="1"/>
    <x v="2"/>
    <x v="1"/>
    <s v="med"/>
    <n v="4"/>
    <s v="med"/>
    <x v="1"/>
    <m/>
    <m/>
    <m/>
    <m/>
  </r>
  <r>
    <x v="1"/>
    <x v="2"/>
    <x v="1"/>
    <s v="med"/>
    <n v="4"/>
    <s v="high"/>
    <x v="1"/>
    <m/>
    <m/>
    <m/>
    <m/>
  </r>
  <r>
    <x v="1"/>
    <x v="2"/>
    <x v="1"/>
    <s v="big"/>
    <n v="4"/>
    <s v="low"/>
    <x v="0"/>
    <m/>
    <m/>
    <m/>
    <m/>
  </r>
  <r>
    <x v="1"/>
    <x v="2"/>
    <x v="1"/>
    <s v="big"/>
    <n v="4"/>
    <s v="med"/>
    <x v="1"/>
    <m/>
    <m/>
    <m/>
    <m/>
  </r>
  <r>
    <x v="1"/>
    <x v="2"/>
    <x v="1"/>
    <s v="big"/>
    <n v="4"/>
    <s v="high"/>
    <x v="1"/>
    <m/>
    <m/>
    <m/>
    <m/>
  </r>
  <r>
    <x v="1"/>
    <x v="2"/>
    <x v="2"/>
    <s v="small"/>
    <n v="4"/>
    <s v="low"/>
    <x v="0"/>
    <m/>
    <m/>
    <m/>
    <m/>
  </r>
  <r>
    <x v="1"/>
    <x v="2"/>
    <x v="2"/>
    <s v="small"/>
    <n v="4"/>
    <s v="med"/>
    <x v="0"/>
    <m/>
    <m/>
    <m/>
    <m/>
  </r>
  <r>
    <x v="1"/>
    <x v="2"/>
    <x v="2"/>
    <s v="small"/>
    <n v="4"/>
    <s v="high"/>
    <x v="1"/>
    <m/>
    <m/>
    <m/>
    <m/>
  </r>
  <r>
    <x v="1"/>
    <x v="2"/>
    <x v="2"/>
    <s v="med"/>
    <n v="4"/>
    <s v="low"/>
    <x v="0"/>
    <m/>
    <m/>
    <m/>
    <m/>
  </r>
  <r>
    <x v="1"/>
    <x v="2"/>
    <x v="2"/>
    <s v="med"/>
    <n v="4"/>
    <s v="med"/>
    <x v="1"/>
    <m/>
    <m/>
    <m/>
    <m/>
  </r>
  <r>
    <x v="1"/>
    <x v="2"/>
    <x v="2"/>
    <s v="med"/>
    <n v="4"/>
    <s v="high"/>
    <x v="1"/>
    <m/>
    <m/>
    <m/>
    <m/>
  </r>
  <r>
    <x v="1"/>
    <x v="2"/>
    <x v="2"/>
    <s v="big"/>
    <n v="4"/>
    <s v="low"/>
    <x v="0"/>
    <m/>
    <m/>
    <m/>
    <m/>
  </r>
  <r>
    <x v="1"/>
    <x v="2"/>
    <x v="2"/>
    <s v="big"/>
    <n v="4"/>
    <s v="med"/>
    <x v="1"/>
    <m/>
    <m/>
    <m/>
    <m/>
  </r>
  <r>
    <x v="1"/>
    <x v="2"/>
    <x v="2"/>
    <s v="big"/>
    <n v="4"/>
    <s v="high"/>
    <x v="1"/>
    <m/>
    <m/>
    <m/>
    <m/>
  </r>
  <r>
    <x v="1"/>
    <x v="2"/>
    <x v="0"/>
    <s v="small"/>
    <s v="more"/>
    <s v="low"/>
    <x v="0"/>
    <m/>
    <m/>
    <m/>
    <m/>
  </r>
  <r>
    <x v="1"/>
    <x v="2"/>
    <x v="0"/>
    <s v="small"/>
    <s v="more"/>
    <s v="med"/>
    <x v="0"/>
    <m/>
    <m/>
    <m/>
    <m/>
  </r>
  <r>
    <x v="1"/>
    <x v="2"/>
    <x v="0"/>
    <s v="small"/>
    <s v="more"/>
    <s v="high"/>
    <x v="0"/>
    <m/>
    <m/>
    <m/>
    <m/>
  </r>
  <r>
    <x v="1"/>
    <x v="2"/>
    <x v="0"/>
    <s v="med"/>
    <s v="more"/>
    <s v="low"/>
    <x v="0"/>
    <m/>
    <m/>
    <m/>
    <m/>
  </r>
  <r>
    <x v="1"/>
    <x v="2"/>
    <x v="0"/>
    <s v="med"/>
    <s v="more"/>
    <s v="med"/>
    <x v="0"/>
    <m/>
    <m/>
    <m/>
    <m/>
  </r>
  <r>
    <x v="1"/>
    <x v="2"/>
    <x v="0"/>
    <s v="med"/>
    <s v="more"/>
    <s v="high"/>
    <x v="0"/>
    <m/>
    <m/>
    <m/>
    <m/>
  </r>
  <r>
    <x v="1"/>
    <x v="2"/>
    <x v="0"/>
    <s v="big"/>
    <s v="more"/>
    <s v="low"/>
    <x v="0"/>
    <m/>
    <m/>
    <m/>
    <m/>
  </r>
  <r>
    <x v="1"/>
    <x v="2"/>
    <x v="0"/>
    <s v="big"/>
    <s v="more"/>
    <s v="med"/>
    <x v="0"/>
    <m/>
    <m/>
    <m/>
    <m/>
  </r>
  <r>
    <x v="1"/>
    <x v="2"/>
    <x v="0"/>
    <s v="big"/>
    <s v="more"/>
    <s v="high"/>
    <x v="0"/>
    <m/>
    <m/>
    <m/>
    <m/>
  </r>
  <r>
    <x v="1"/>
    <x v="2"/>
    <x v="1"/>
    <s v="small"/>
    <s v="more"/>
    <s v="low"/>
    <x v="0"/>
    <m/>
    <m/>
    <m/>
    <m/>
  </r>
  <r>
    <x v="1"/>
    <x v="2"/>
    <x v="1"/>
    <s v="small"/>
    <s v="more"/>
    <s v="med"/>
    <x v="0"/>
    <m/>
    <m/>
    <m/>
    <m/>
  </r>
  <r>
    <x v="1"/>
    <x v="2"/>
    <x v="1"/>
    <s v="small"/>
    <s v="more"/>
    <s v="high"/>
    <x v="1"/>
    <m/>
    <m/>
    <m/>
    <m/>
  </r>
  <r>
    <x v="1"/>
    <x v="2"/>
    <x v="1"/>
    <s v="med"/>
    <s v="more"/>
    <s v="low"/>
    <x v="0"/>
    <m/>
    <m/>
    <m/>
    <m/>
  </r>
  <r>
    <x v="1"/>
    <x v="2"/>
    <x v="1"/>
    <s v="med"/>
    <s v="more"/>
    <s v="med"/>
    <x v="1"/>
    <m/>
    <m/>
    <m/>
    <m/>
  </r>
  <r>
    <x v="1"/>
    <x v="2"/>
    <x v="1"/>
    <s v="med"/>
    <s v="more"/>
    <s v="high"/>
    <x v="1"/>
    <m/>
    <m/>
    <m/>
    <m/>
  </r>
  <r>
    <x v="1"/>
    <x v="2"/>
    <x v="1"/>
    <s v="big"/>
    <s v="more"/>
    <s v="low"/>
    <x v="0"/>
    <m/>
    <m/>
    <m/>
    <m/>
  </r>
  <r>
    <x v="1"/>
    <x v="2"/>
    <x v="1"/>
    <s v="big"/>
    <s v="more"/>
    <s v="med"/>
    <x v="1"/>
    <m/>
    <m/>
    <m/>
    <m/>
  </r>
  <r>
    <x v="1"/>
    <x v="2"/>
    <x v="1"/>
    <s v="big"/>
    <s v="more"/>
    <s v="high"/>
    <x v="1"/>
    <m/>
    <m/>
    <m/>
    <m/>
  </r>
  <r>
    <x v="1"/>
    <x v="2"/>
    <x v="2"/>
    <s v="small"/>
    <s v="more"/>
    <s v="low"/>
    <x v="0"/>
    <m/>
    <m/>
    <m/>
    <m/>
  </r>
  <r>
    <x v="1"/>
    <x v="2"/>
    <x v="2"/>
    <s v="small"/>
    <s v="more"/>
    <s v="med"/>
    <x v="0"/>
    <m/>
    <m/>
    <m/>
    <m/>
  </r>
  <r>
    <x v="1"/>
    <x v="2"/>
    <x v="2"/>
    <s v="small"/>
    <s v="more"/>
    <s v="high"/>
    <x v="1"/>
    <m/>
    <m/>
    <m/>
    <m/>
  </r>
  <r>
    <x v="1"/>
    <x v="2"/>
    <x v="2"/>
    <s v="med"/>
    <s v="more"/>
    <s v="low"/>
    <x v="0"/>
    <m/>
    <m/>
    <m/>
    <m/>
  </r>
  <r>
    <x v="1"/>
    <x v="2"/>
    <x v="2"/>
    <s v="med"/>
    <s v="more"/>
    <s v="med"/>
    <x v="1"/>
    <m/>
    <m/>
    <m/>
    <m/>
  </r>
  <r>
    <x v="1"/>
    <x v="2"/>
    <x v="2"/>
    <s v="med"/>
    <s v="more"/>
    <s v="high"/>
    <x v="1"/>
    <m/>
    <m/>
    <m/>
    <m/>
  </r>
  <r>
    <x v="1"/>
    <x v="2"/>
    <x v="2"/>
    <s v="big"/>
    <s v="more"/>
    <s v="low"/>
    <x v="0"/>
    <m/>
    <m/>
    <m/>
    <m/>
  </r>
  <r>
    <x v="1"/>
    <x v="2"/>
    <x v="2"/>
    <s v="big"/>
    <s v="more"/>
    <s v="med"/>
    <x v="1"/>
    <m/>
    <m/>
    <m/>
    <m/>
  </r>
  <r>
    <x v="1"/>
    <x v="2"/>
    <x v="2"/>
    <s v="big"/>
    <s v="more"/>
    <s v="high"/>
    <x v="1"/>
    <m/>
    <m/>
    <m/>
    <m/>
  </r>
  <r>
    <x v="1"/>
    <x v="3"/>
    <x v="0"/>
    <s v="small"/>
    <n v="2"/>
    <s v="low"/>
    <x v="0"/>
    <m/>
    <m/>
    <m/>
    <m/>
  </r>
  <r>
    <x v="1"/>
    <x v="3"/>
    <x v="0"/>
    <s v="small"/>
    <n v="2"/>
    <s v="med"/>
    <x v="0"/>
    <m/>
    <m/>
    <m/>
    <m/>
  </r>
  <r>
    <x v="1"/>
    <x v="3"/>
    <x v="0"/>
    <s v="small"/>
    <n v="2"/>
    <s v="high"/>
    <x v="0"/>
    <m/>
    <m/>
    <m/>
    <m/>
  </r>
  <r>
    <x v="1"/>
    <x v="3"/>
    <x v="0"/>
    <s v="med"/>
    <n v="2"/>
    <s v="low"/>
    <x v="0"/>
    <m/>
    <m/>
    <m/>
    <m/>
  </r>
  <r>
    <x v="1"/>
    <x v="3"/>
    <x v="0"/>
    <s v="med"/>
    <n v="2"/>
    <s v="med"/>
    <x v="0"/>
    <m/>
    <m/>
    <m/>
    <m/>
  </r>
  <r>
    <x v="1"/>
    <x v="3"/>
    <x v="0"/>
    <s v="med"/>
    <n v="2"/>
    <s v="high"/>
    <x v="0"/>
    <m/>
    <m/>
    <m/>
    <m/>
  </r>
  <r>
    <x v="1"/>
    <x v="3"/>
    <x v="0"/>
    <s v="big"/>
    <n v="2"/>
    <s v="low"/>
    <x v="0"/>
    <m/>
    <m/>
    <m/>
    <m/>
  </r>
  <r>
    <x v="1"/>
    <x v="3"/>
    <x v="0"/>
    <s v="big"/>
    <n v="2"/>
    <s v="med"/>
    <x v="0"/>
    <m/>
    <m/>
    <m/>
    <m/>
  </r>
  <r>
    <x v="1"/>
    <x v="3"/>
    <x v="0"/>
    <s v="big"/>
    <n v="2"/>
    <s v="high"/>
    <x v="0"/>
    <m/>
    <m/>
    <m/>
    <m/>
  </r>
  <r>
    <x v="1"/>
    <x v="3"/>
    <x v="1"/>
    <s v="small"/>
    <n v="2"/>
    <s v="low"/>
    <x v="0"/>
    <m/>
    <m/>
    <m/>
    <m/>
  </r>
  <r>
    <x v="1"/>
    <x v="3"/>
    <x v="1"/>
    <s v="small"/>
    <n v="2"/>
    <s v="med"/>
    <x v="0"/>
    <m/>
    <m/>
    <m/>
    <m/>
  </r>
  <r>
    <x v="1"/>
    <x v="3"/>
    <x v="1"/>
    <s v="small"/>
    <n v="2"/>
    <s v="high"/>
    <x v="1"/>
    <m/>
    <m/>
    <m/>
    <m/>
  </r>
  <r>
    <x v="1"/>
    <x v="3"/>
    <x v="1"/>
    <s v="med"/>
    <n v="2"/>
    <s v="low"/>
    <x v="0"/>
    <m/>
    <m/>
    <m/>
    <m/>
  </r>
  <r>
    <x v="1"/>
    <x v="3"/>
    <x v="1"/>
    <s v="med"/>
    <n v="2"/>
    <s v="med"/>
    <x v="0"/>
    <m/>
    <m/>
    <m/>
    <m/>
  </r>
  <r>
    <x v="1"/>
    <x v="3"/>
    <x v="1"/>
    <s v="med"/>
    <n v="2"/>
    <s v="high"/>
    <x v="1"/>
    <m/>
    <m/>
    <m/>
    <m/>
  </r>
  <r>
    <x v="1"/>
    <x v="3"/>
    <x v="1"/>
    <s v="big"/>
    <n v="2"/>
    <s v="low"/>
    <x v="0"/>
    <m/>
    <m/>
    <m/>
    <m/>
  </r>
  <r>
    <x v="1"/>
    <x v="3"/>
    <x v="1"/>
    <s v="big"/>
    <n v="2"/>
    <s v="med"/>
    <x v="1"/>
    <m/>
    <m/>
    <m/>
    <m/>
  </r>
  <r>
    <x v="1"/>
    <x v="3"/>
    <x v="1"/>
    <s v="big"/>
    <n v="2"/>
    <s v="high"/>
    <x v="1"/>
    <m/>
    <m/>
    <m/>
    <m/>
  </r>
  <r>
    <x v="1"/>
    <x v="3"/>
    <x v="2"/>
    <s v="small"/>
    <n v="2"/>
    <s v="low"/>
    <x v="0"/>
    <m/>
    <m/>
    <m/>
    <m/>
  </r>
  <r>
    <x v="1"/>
    <x v="3"/>
    <x v="2"/>
    <s v="small"/>
    <n v="2"/>
    <s v="med"/>
    <x v="0"/>
    <m/>
    <m/>
    <m/>
    <m/>
  </r>
  <r>
    <x v="1"/>
    <x v="3"/>
    <x v="2"/>
    <s v="small"/>
    <n v="2"/>
    <s v="high"/>
    <x v="0"/>
    <m/>
    <m/>
    <m/>
    <m/>
  </r>
  <r>
    <x v="1"/>
    <x v="3"/>
    <x v="2"/>
    <s v="med"/>
    <n v="2"/>
    <s v="low"/>
    <x v="0"/>
    <m/>
    <m/>
    <m/>
    <m/>
  </r>
  <r>
    <x v="1"/>
    <x v="3"/>
    <x v="2"/>
    <s v="med"/>
    <n v="2"/>
    <s v="med"/>
    <x v="0"/>
    <m/>
    <m/>
    <m/>
    <m/>
  </r>
  <r>
    <x v="1"/>
    <x v="3"/>
    <x v="2"/>
    <s v="med"/>
    <n v="2"/>
    <s v="high"/>
    <x v="1"/>
    <m/>
    <m/>
    <m/>
    <m/>
  </r>
  <r>
    <x v="1"/>
    <x v="3"/>
    <x v="2"/>
    <s v="big"/>
    <n v="2"/>
    <s v="low"/>
    <x v="0"/>
    <m/>
    <m/>
    <m/>
    <m/>
  </r>
  <r>
    <x v="1"/>
    <x v="3"/>
    <x v="2"/>
    <s v="big"/>
    <n v="2"/>
    <s v="med"/>
    <x v="1"/>
    <m/>
    <m/>
    <m/>
    <m/>
  </r>
  <r>
    <x v="1"/>
    <x v="3"/>
    <x v="2"/>
    <s v="big"/>
    <n v="2"/>
    <s v="high"/>
    <x v="1"/>
    <m/>
    <m/>
    <m/>
    <m/>
  </r>
  <r>
    <x v="1"/>
    <x v="3"/>
    <x v="0"/>
    <s v="small"/>
    <n v="3"/>
    <s v="low"/>
    <x v="0"/>
    <m/>
    <m/>
    <m/>
    <m/>
  </r>
  <r>
    <x v="1"/>
    <x v="3"/>
    <x v="0"/>
    <s v="small"/>
    <n v="3"/>
    <s v="med"/>
    <x v="0"/>
    <m/>
    <m/>
    <m/>
    <m/>
  </r>
  <r>
    <x v="1"/>
    <x v="3"/>
    <x v="0"/>
    <s v="small"/>
    <n v="3"/>
    <s v="high"/>
    <x v="0"/>
    <m/>
    <m/>
    <m/>
    <m/>
  </r>
  <r>
    <x v="1"/>
    <x v="3"/>
    <x v="0"/>
    <s v="med"/>
    <n v="3"/>
    <s v="low"/>
    <x v="0"/>
    <m/>
    <m/>
    <m/>
    <m/>
  </r>
  <r>
    <x v="1"/>
    <x v="3"/>
    <x v="0"/>
    <s v="med"/>
    <n v="3"/>
    <s v="med"/>
    <x v="0"/>
    <m/>
    <m/>
    <m/>
    <m/>
  </r>
  <r>
    <x v="1"/>
    <x v="3"/>
    <x v="0"/>
    <s v="med"/>
    <n v="3"/>
    <s v="high"/>
    <x v="0"/>
    <m/>
    <m/>
    <m/>
    <m/>
  </r>
  <r>
    <x v="1"/>
    <x v="3"/>
    <x v="0"/>
    <s v="big"/>
    <n v="3"/>
    <s v="low"/>
    <x v="0"/>
    <m/>
    <m/>
    <m/>
    <m/>
  </r>
  <r>
    <x v="1"/>
    <x v="3"/>
    <x v="0"/>
    <s v="big"/>
    <n v="3"/>
    <s v="med"/>
    <x v="0"/>
    <m/>
    <m/>
    <m/>
    <m/>
  </r>
  <r>
    <x v="1"/>
    <x v="3"/>
    <x v="0"/>
    <s v="big"/>
    <n v="3"/>
    <s v="high"/>
    <x v="0"/>
    <m/>
    <m/>
    <m/>
    <m/>
  </r>
  <r>
    <x v="1"/>
    <x v="3"/>
    <x v="1"/>
    <s v="small"/>
    <n v="3"/>
    <s v="low"/>
    <x v="0"/>
    <m/>
    <m/>
    <m/>
    <m/>
  </r>
  <r>
    <x v="1"/>
    <x v="3"/>
    <x v="1"/>
    <s v="small"/>
    <n v="3"/>
    <s v="med"/>
    <x v="0"/>
    <m/>
    <m/>
    <m/>
    <m/>
  </r>
  <r>
    <x v="1"/>
    <x v="3"/>
    <x v="1"/>
    <s v="small"/>
    <n v="3"/>
    <s v="high"/>
    <x v="1"/>
    <m/>
    <m/>
    <m/>
    <m/>
  </r>
  <r>
    <x v="1"/>
    <x v="3"/>
    <x v="1"/>
    <s v="med"/>
    <n v="3"/>
    <s v="low"/>
    <x v="0"/>
    <m/>
    <m/>
    <m/>
    <m/>
  </r>
  <r>
    <x v="1"/>
    <x v="3"/>
    <x v="1"/>
    <s v="med"/>
    <n v="3"/>
    <s v="med"/>
    <x v="0"/>
    <m/>
    <m/>
    <m/>
    <m/>
  </r>
  <r>
    <x v="1"/>
    <x v="3"/>
    <x v="1"/>
    <s v="med"/>
    <n v="3"/>
    <s v="high"/>
    <x v="1"/>
    <m/>
    <m/>
    <m/>
    <m/>
  </r>
  <r>
    <x v="1"/>
    <x v="3"/>
    <x v="1"/>
    <s v="big"/>
    <n v="3"/>
    <s v="low"/>
    <x v="0"/>
    <m/>
    <m/>
    <m/>
    <m/>
  </r>
  <r>
    <x v="1"/>
    <x v="3"/>
    <x v="1"/>
    <s v="big"/>
    <n v="3"/>
    <s v="med"/>
    <x v="1"/>
    <m/>
    <m/>
    <m/>
    <m/>
  </r>
  <r>
    <x v="1"/>
    <x v="3"/>
    <x v="1"/>
    <s v="big"/>
    <n v="3"/>
    <s v="high"/>
    <x v="1"/>
    <m/>
    <m/>
    <m/>
    <m/>
  </r>
  <r>
    <x v="1"/>
    <x v="3"/>
    <x v="2"/>
    <s v="small"/>
    <n v="3"/>
    <s v="low"/>
    <x v="0"/>
    <m/>
    <m/>
    <m/>
    <m/>
  </r>
  <r>
    <x v="1"/>
    <x v="3"/>
    <x v="2"/>
    <s v="small"/>
    <n v="3"/>
    <s v="med"/>
    <x v="0"/>
    <m/>
    <m/>
    <m/>
    <m/>
  </r>
  <r>
    <x v="1"/>
    <x v="3"/>
    <x v="2"/>
    <s v="small"/>
    <n v="3"/>
    <s v="high"/>
    <x v="1"/>
    <m/>
    <m/>
    <m/>
    <m/>
  </r>
  <r>
    <x v="1"/>
    <x v="3"/>
    <x v="2"/>
    <s v="med"/>
    <n v="3"/>
    <s v="low"/>
    <x v="0"/>
    <m/>
    <m/>
    <m/>
    <m/>
  </r>
  <r>
    <x v="1"/>
    <x v="3"/>
    <x v="2"/>
    <s v="med"/>
    <n v="3"/>
    <s v="med"/>
    <x v="1"/>
    <m/>
    <m/>
    <m/>
    <m/>
  </r>
  <r>
    <x v="1"/>
    <x v="3"/>
    <x v="2"/>
    <s v="med"/>
    <n v="3"/>
    <s v="high"/>
    <x v="1"/>
    <m/>
    <m/>
    <m/>
    <m/>
  </r>
  <r>
    <x v="1"/>
    <x v="3"/>
    <x v="2"/>
    <s v="big"/>
    <n v="3"/>
    <s v="low"/>
    <x v="0"/>
    <m/>
    <m/>
    <m/>
    <m/>
  </r>
  <r>
    <x v="1"/>
    <x v="3"/>
    <x v="2"/>
    <s v="big"/>
    <n v="3"/>
    <s v="med"/>
    <x v="1"/>
    <m/>
    <m/>
    <m/>
    <m/>
  </r>
  <r>
    <x v="1"/>
    <x v="3"/>
    <x v="2"/>
    <s v="big"/>
    <n v="3"/>
    <s v="high"/>
    <x v="1"/>
    <m/>
    <m/>
    <m/>
    <m/>
  </r>
  <r>
    <x v="1"/>
    <x v="3"/>
    <x v="0"/>
    <s v="small"/>
    <n v="4"/>
    <s v="low"/>
    <x v="0"/>
    <m/>
    <m/>
    <m/>
    <m/>
  </r>
  <r>
    <x v="1"/>
    <x v="3"/>
    <x v="0"/>
    <s v="small"/>
    <n v="4"/>
    <s v="med"/>
    <x v="0"/>
    <m/>
    <m/>
    <m/>
    <m/>
  </r>
  <r>
    <x v="1"/>
    <x v="3"/>
    <x v="0"/>
    <s v="small"/>
    <n v="4"/>
    <s v="high"/>
    <x v="0"/>
    <m/>
    <m/>
    <m/>
    <m/>
  </r>
  <r>
    <x v="1"/>
    <x v="3"/>
    <x v="0"/>
    <s v="med"/>
    <n v="4"/>
    <s v="low"/>
    <x v="0"/>
    <m/>
    <m/>
    <m/>
    <m/>
  </r>
  <r>
    <x v="1"/>
    <x v="3"/>
    <x v="0"/>
    <s v="med"/>
    <n v="4"/>
    <s v="med"/>
    <x v="0"/>
    <m/>
    <m/>
    <m/>
    <m/>
  </r>
  <r>
    <x v="1"/>
    <x v="3"/>
    <x v="0"/>
    <s v="med"/>
    <n v="4"/>
    <s v="high"/>
    <x v="0"/>
    <m/>
    <m/>
    <m/>
    <m/>
  </r>
  <r>
    <x v="1"/>
    <x v="3"/>
    <x v="0"/>
    <s v="big"/>
    <n v="4"/>
    <s v="low"/>
    <x v="0"/>
    <m/>
    <m/>
    <m/>
    <m/>
  </r>
  <r>
    <x v="1"/>
    <x v="3"/>
    <x v="0"/>
    <s v="big"/>
    <n v="4"/>
    <s v="med"/>
    <x v="0"/>
    <m/>
    <m/>
    <m/>
    <m/>
  </r>
  <r>
    <x v="1"/>
    <x v="3"/>
    <x v="0"/>
    <s v="big"/>
    <n v="4"/>
    <s v="high"/>
    <x v="0"/>
    <m/>
    <m/>
    <m/>
    <m/>
  </r>
  <r>
    <x v="1"/>
    <x v="3"/>
    <x v="1"/>
    <s v="small"/>
    <n v="4"/>
    <s v="low"/>
    <x v="0"/>
    <m/>
    <m/>
    <m/>
    <m/>
  </r>
  <r>
    <x v="1"/>
    <x v="3"/>
    <x v="1"/>
    <s v="small"/>
    <n v="4"/>
    <s v="med"/>
    <x v="0"/>
    <m/>
    <m/>
    <m/>
    <m/>
  </r>
  <r>
    <x v="1"/>
    <x v="3"/>
    <x v="1"/>
    <s v="small"/>
    <n v="4"/>
    <s v="high"/>
    <x v="1"/>
    <m/>
    <m/>
    <m/>
    <m/>
  </r>
  <r>
    <x v="1"/>
    <x v="3"/>
    <x v="1"/>
    <s v="med"/>
    <n v="4"/>
    <s v="low"/>
    <x v="0"/>
    <m/>
    <m/>
    <m/>
    <m/>
  </r>
  <r>
    <x v="1"/>
    <x v="3"/>
    <x v="1"/>
    <s v="med"/>
    <n v="4"/>
    <s v="med"/>
    <x v="1"/>
    <m/>
    <m/>
    <m/>
    <m/>
  </r>
  <r>
    <x v="1"/>
    <x v="3"/>
    <x v="1"/>
    <s v="med"/>
    <n v="4"/>
    <s v="high"/>
    <x v="1"/>
    <m/>
    <m/>
    <m/>
    <m/>
  </r>
  <r>
    <x v="1"/>
    <x v="3"/>
    <x v="1"/>
    <s v="big"/>
    <n v="4"/>
    <s v="low"/>
    <x v="0"/>
    <m/>
    <m/>
    <m/>
    <m/>
  </r>
  <r>
    <x v="1"/>
    <x v="3"/>
    <x v="1"/>
    <s v="big"/>
    <n v="4"/>
    <s v="med"/>
    <x v="1"/>
    <m/>
    <m/>
    <m/>
    <m/>
  </r>
  <r>
    <x v="1"/>
    <x v="3"/>
    <x v="1"/>
    <s v="big"/>
    <n v="4"/>
    <s v="high"/>
    <x v="1"/>
    <m/>
    <m/>
    <m/>
    <m/>
  </r>
  <r>
    <x v="1"/>
    <x v="3"/>
    <x v="2"/>
    <s v="small"/>
    <n v="4"/>
    <s v="low"/>
    <x v="0"/>
    <m/>
    <m/>
    <m/>
    <m/>
  </r>
  <r>
    <x v="1"/>
    <x v="3"/>
    <x v="2"/>
    <s v="small"/>
    <n v="4"/>
    <s v="med"/>
    <x v="0"/>
    <m/>
    <m/>
    <m/>
    <m/>
  </r>
  <r>
    <x v="1"/>
    <x v="3"/>
    <x v="2"/>
    <s v="small"/>
    <n v="4"/>
    <s v="high"/>
    <x v="1"/>
    <m/>
    <m/>
    <m/>
    <m/>
  </r>
  <r>
    <x v="1"/>
    <x v="3"/>
    <x v="2"/>
    <s v="med"/>
    <n v="4"/>
    <s v="low"/>
    <x v="0"/>
    <m/>
    <m/>
    <m/>
    <m/>
  </r>
  <r>
    <x v="1"/>
    <x v="3"/>
    <x v="2"/>
    <s v="med"/>
    <n v="4"/>
    <s v="med"/>
    <x v="1"/>
    <m/>
    <m/>
    <m/>
    <m/>
  </r>
  <r>
    <x v="1"/>
    <x v="3"/>
    <x v="2"/>
    <s v="med"/>
    <n v="4"/>
    <s v="high"/>
    <x v="1"/>
    <m/>
    <m/>
    <m/>
    <m/>
  </r>
  <r>
    <x v="1"/>
    <x v="3"/>
    <x v="2"/>
    <s v="big"/>
    <n v="4"/>
    <s v="low"/>
    <x v="0"/>
    <m/>
    <m/>
    <m/>
    <m/>
  </r>
  <r>
    <x v="1"/>
    <x v="3"/>
    <x v="2"/>
    <s v="big"/>
    <n v="4"/>
    <s v="med"/>
    <x v="1"/>
    <m/>
    <m/>
    <m/>
    <m/>
  </r>
  <r>
    <x v="1"/>
    <x v="3"/>
    <x v="2"/>
    <s v="big"/>
    <n v="4"/>
    <s v="high"/>
    <x v="1"/>
    <m/>
    <m/>
    <m/>
    <m/>
  </r>
  <r>
    <x v="1"/>
    <x v="3"/>
    <x v="0"/>
    <s v="small"/>
    <s v="more"/>
    <s v="low"/>
    <x v="0"/>
    <m/>
    <m/>
    <m/>
    <m/>
  </r>
  <r>
    <x v="1"/>
    <x v="3"/>
    <x v="0"/>
    <s v="small"/>
    <s v="more"/>
    <s v="med"/>
    <x v="0"/>
    <m/>
    <m/>
    <m/>
    <m/>
  </r>
  <r>
    <x v="1"/>
    <x v="3"/>
    <x v="0"/>
    <s v="small"/>
    <s v="more"/>
    <s v="high"/>
    <x v="0"/>
    <m/>
    <m/>
    <m/>
    <m/>
  </r>
  <r>
    <x v="1"/>
    <x v="3"/>
    <x v="0"/>
    <s v="med"/>
    <s v="more"/>
    <s v="low"/>
    <x v="0"/>
    <m/>
    <m/>
    <m/>
    <m/>
  </r>
  <r>
    <x v="1"/>
    <x v="3"/>
    <x v="0"/>
    <s v="med"/>
    <s v="more"/>
    <s v="med"/>
    <x v="0"/>
    <m/>
    <m/>
    <m/>
    <m/>
  </r>
  <r>
    <x v="1"/>
    <x v="3"/>
    <x v="0"/>
    <s v="med"/>
    <s v="more"/>
    <s v="high"/>
    <x v="0"/>
    <m/>
    <m/>
    <m/>
    <m/>
  </r>
  <r>
    <x v="1"/>
    <x v="3"/>
    <x v="0"/>
    <s v="big"/>
    <s v="more"/>
    <s v="low"/>
    <x v="0"/>
    <m/>
    <m/>
    <m/>
    <m/>
  </r>
  <r>
    <x v="1"/>
    <x v="3"/>
    <x v="0"/>
    <s v="big"/>
    <s v="more"/>
    <s v="med"/>
    <x v="0"/>
    <m/>
    <m/>
    <m/>
    <m/>
  </r>
  <r>
    <x v="1"/>
    <x v="3"/>
    <x v="0"/>
    <s v="big"/>
    <s v="more"/>
    <s v="high"/>
    <x v="0"/>
    <m/>
    <m/>
    <m/>
    <m/>
  </r>
  <r>
    <x v="1"/>
    <x v="3"/>
    <x v="1"/>
    <s v="small"/>
    <s v="more"/>
    <s v="low"/>
    <x v="0"/>
    <m/>
    <m/>
    <m/>
    <m/>
  </r>
  <r>
    <x v="1"/>
    <x v="3"/>
    <x v="1"/>
    <s v="small"/>
    <s v="more"/>
    <s v="med"/>
    <x v="0"/>
    <m/>
    <m/>
    <m/>
    <m/>
  </r>
  <r>
    <x v="1"/>
    <x v="3"/>
    <x v="1"/>
    <s v="small"/>
    <s v="more"/>
    <s v="high"/>
    <x v="1"/>
    <m/>
    <m/>
    <m/>
    <m/>
  </r>
  <r>
    <x v="1"/>
    <x v="3"/>
    <x v="1"/>
    <s v="med"/>
    <s v="more"/>
    <s v="low"/>
    <x v="0"/>
    <m/>
    <m/>
    <m/>
    <m/>
  </r>
  <r>
    <x v="1"/>
    <x v="3"/>
    <x v="1"/>
    <s v="med"/>
    <s v="more"/>
    <s v="med"/>
    <x v="1"/>
    <m/>
    <m/>
    <m/>
    <m/>
  </r>
  <r>
    <x v="1"/>
    <x v="3"/>
    <x v="1"/>
    <s v="med"/>
    <s v="more"/>
    <s v="high"/>
    <x v="1"/>
    <m/>
    <m/>
    <m/>
    <m/>
  </r>
  <r>
    <x v="1"/>
    <x v="3"/>
    <x v="1"/>
    <s v="big"/>
    <s v="more"/>
    <s v="low"/>
    <x v="0"/>
    <m/>
    <m/>
    <m/>
    <m/>
  </r>
  <r>
    <x v="1"/>
    <x v="3"/>
    <x v="1"/>
    <s v="big"/>
    <s v="more"/>
    <s v="med"/>
    <x v="1"/>
    <m/>
    <m/>
    <m/>
    <m/>
  </r>
  <r>
    <x v="1"/>
    <x v="3"/>
    <x v="1"/>
    <s v="big"/>
    <s v="more"/>
    <s v="high"/>
    <x v="1"/>
    <m/>
    <m/>
    <m/>
    <m/>
  </r>
  <r>
    <x v="1"/>
    <x v="3"/>
    <x v="2"/>
    <s v="small"/>
    <s v="more"/>
    <s v="low"/>
    <x v="0"/>
    <m/>
    <m/>
    <m/>
    <m/>
  </r>
  <r>
    <x v="1"/>
    <x v="3"/>
    <x v="2"/>
    <s v="small"/>
    <s v="more"/>
    <s v="med"/>
    <x v="0"/>
    <m/>
    <m/>
    <m/>
    <m/>
  </r>
  <r>
    <x v="1"/>
    <x v="3"/>
    <x v="2"/>
    <s v="small"/>
    <s v="more"/>
    <s v="high"/>
    <x v="1"/>
    <m/>
    <m/>
    <m/>
    <m/>
  </r>
  <r>
    <x v="1"/>
    <x v="3"/>
    <x v="2"/>
    <s v="med"/>
    <s v="more"/>
    <s v="low"/>
    <x v="0"/>
    <m/>
    <m/>
    <m/>
    <m/>
  </r>
  <r>
    <x v="1"/>
    <x v="3"/>
    <x v="2"/>
    <s v="med"/>
    <s v="more"/>
    <s v="med"/>
    <x v="1"/>
    <m/>
    <m/>
    <m/>
    <m/>
  </r>
  <r>
    <x v="1"/>
    <x v="3"/>
    <x v="2"/>
    <s v="med"/>
    <s v="more"/>
    <s v="high"/>
    <x v="1"/>
    <m/>
    <m/>
    <m/>
    <m/>
  </r>
  <r>
    <x v="1"/>
    <x v="3"/>
    <x v="2"/>
    <s v="big"/>
    <s v="more"/>
    <s v="low"/>
    <x v="0"/>
    <m/>
    <m/>
    <m/>
    <m/>
  </r>
  <r>
    <x v="1"/>
    <x v="3"/>
    <x v="2"/>
    <s v="big"/>
    <s v="more"/>
    <s v="med"/>
    <x v="1"/>
    <m/>
    <m/>
    <m/>
    <m/>
  </r>
  <r>
    <x v="1"/>
    <x v="3"/>
    <x v="2"/>
    <s v="big"/>
    <s v="more"/>
    <s v="high"/>
    <x v="1"/>
    <m/>
    <m/>
    <m/>
    <m/>
  </r>
  <r>
    <x v="2"/>
    <x v="0"/>
    <x v="0"/>
    <s v="small"/>
    <n v="2"/>
    <s v="low"/>
    <x v="0"/>
    <m/>
    <m/>
    <m/>
    <m/>
  </r>
  <r>
    <x v="2"/>
    <x v="0"/>
    <x v="0"/>
    <s v="small"/>
    <n v="2"/>
    <s v="med"/>
    <x v="0"/>
    <m/>
    <m/>
    <m/>
    <m/>
  </r>
  <r>
    <x v="2"/>
    <x v="0"/>
    <x v="0"/>
    <s v="small"/>
    <n v="2"/>
    <s v="high"/>
    <x v="0"/>
    <m/>
    <m/>
    <m/>
    <m/>
  </r>
  <r>
    <x v="2"/>
    <x v="0"/>
    <x v="0"/>
    <s v="med"/>
    <n v="2"/>
    <s v="low"/>
    <x v="0"/>
    <m/>
    <m/>
    <m/>
    <m/>
  </r>
  <r>
    <x v="2"/>
    <x v="0"/>
    <x v="0"/>
    <s v="med"/>
    <n v="2"/>
    <s v="med"/>
    <x v="0"/>
    <m/>
    <m/>
    <m/>
    <m/>
  </r>
  <r>
    <x v="2"/>
    <x v="0"/>
    <x v="0"/>
    <s v="med"/>
    <n v="2"/>
    <s v="high"/>
    <x v="0"/>
    <m/>
    <m/>
    <m/>
    <m/>
  </r>
  <r>
    <x v="2"/>
    <x v="0"/>
    <x v="0"/>
    <s v="big"/>
    <n v="2"/>
    <s v="low"/>
    <x v="0"/>
    <m/>
    <m/>
    <m/>
    <m/>
  </r>
  <r>
    <x v="2"/>
    <x v="0"/>
    <x v="0"/>
    <s v="big"/>
    <n v="2"/>
    <s v="med"/>
    <x v="0"/>
    <m/>
    <m/>
    <m/>
    <m/>
  </r>
  <r>
    <x v="2"/>
    <x v="0"/>
    <x v="0"/>
    <s v="big"/>
    <n v="2"/>
    <s v="high"/>
    <x v="0"/>
    <m/>
    <m/>
    <m/>
    <m/>
  </r>
  <r>
    <x v="2"/>
    <x v="0"/>
    <x v="1"/>
    <s v="small"/>
    <n v="2"/>
    <s v="low"/>
    <x v="0"/>
    <m/>
    <m/>
    <m/>
    <m/>
  </r>
  <r>
    <x v="2"/>
    <x v="0"/>
    <x v="1"/>
    <s v="small"/>
    <n v="2"/>
    <s v="med"/>
    <x v="0"/>
    <m/>
    <m/>
    <m/>
    <m/>
  </r>
  <r>
    <x v="2"/>
    <x v="0"/>
    <x v="1"/>
    <s v="small"/>
    <n v="2"/>
    <s v="high"/>
    <x v="1"/>
    <m/>
    <m/>
    <m/>
    <m/>
  </r>
  <r>
    <x v="2"/>
    <x v="0"/>
    <x v="1"/>
    <s v="med"/>
    <n v="2"/>
    <s v="low"/>
    <x v="0"/>
    <m/>
    <m/>
    <m/>
    <m/>
  </r>
  <r>
    <x v="2"/>
    <x v="0"/>
    <x v="1"/>
    <s v="med"/>
    <n v="2"/>
    <s v="med"/>
    <x v="0"/>
    <m/>
    <m/>
    <m/>
    <m/>
  </r>
  <r>
    <x v="2"/>
    <x v="0"/>
    <x v="1"/>
    <s v="med"/>
    <n v="2"/>
    <s v="high"/>
    <x v="1"/>
    <m/>
    <m/>
    <m/>
    <m/>
  </r>
  <r>
    <x v="2"/>
    <x v="0"/>
    <x v="1"/>
    <s v="big"/>
    <n v="2"/>
    <s v="low"/>
    <x v="0"/>
    <m/>
    <m/>
    <m/>
    <m/>
  </r>
  <r>
    <x v="2"/>
    <x v="0"/>
    <x v="1"/>
    <s v="big"/>
    <n v="2"/>
    <s v="med"/>
    <x v="1"/>
    <m/>
    <m/>
    <m/>
    <m/>
  </r>
  <r>
    <x v="2"/>
    <x v="0"/>
    <x v="1"/>
    <s v="big"/>
    <n v="2"/>
    <s v="high"/>
    <x v="1"/>
    <m/>
    <m/>
    <m/>
    <m/>
  </r>
  <r>
    <x v="2"/>
    <x v="0"/>
    <x v="2"/>
    <s v="small"/>
    <n v="2"/>
    <s v="low"/>
    <x v="0"/>
    <m/>
    <m/>
    <m/>
    <m/>
  </r>
  <r>
    <x v="2"/>
    <x v="0"/>
    <x v="2"/>
    <s v="small"/>
    <n v="2"/>
    <s v="med"/>
    <x v="0"/>
    <m/>
    <m/>
    <m/>
    <m/>
  </r>
  <r>
    <x v="2"/>
    <x v="0"/>
    <x v="2"/>
    <s v="small"/>
    <n v="2"/>
    <s v="high"/>
    <x v="0"/>
    <m/>
    <m/>
    <m/>
    <m/>
  </r>
  <r>
    <x v="2"/>
    <x v="0"/>
    <x v="2"/>
    <s v="med"/>
    <n v="2"/>
    <s v="low"/>
    <x v="0"/>
    <m/>
    <m/>
    <m/>
    <m/>
  </r>
  <r>
    <x v="2"/>
    <x v="0"/>
    <x v="2"/>
    <s v="med"/>
    <n v="2"/>
    <s v="med"/>
    <x v="0"/>
    <m/>
    <m/>
    <m/>
    <m/>
  </r>
  <r>
    <x v="2"/>
    <x v="0"/>
    <x v="2"/>
    <s v="med"/>
    <n v="2"/>
    <s v="high"/>
    <x v="1"/>
    <m/>
    <m/>
    <m/>
    <m/>
  </r>
  <r>
    <x v="2"/>
    <x v="0"/>
    <x v="2"/>
    <s v="big"/>
    <n v="2"/>
    <s v="low"/>
    <x v="0"/>
    <m/>
    <m/>
    <m/>
    <m/>
  </r>
  <r>
    <x v="2"/>
    <x v="0"/>
    <x v="2"/>
    <s v="big"/>
    <n v="2"/>
    <s v="med"/>
    <x v="1"/>
    <m/>
    <m/>
    <m/>
    <m/>
  </r>
  <r>
    <x v="2"/>
    <x v="0"/>
    <x v="2"/>
    <s v="big"/>
    <n v="2"/>
    <s v="high"/>
    <x v="1"/>
    <m/>
    <m/>
    <m/>
    <m/>
  </r>
  <r>
    <x v="2"/>
    <x v="0"/>
    <x v="0"/>
    <s v="small"/>
    <n v="3"/>
    <s v="low"/>
    <x v="0"/>
    <m/>
    <m/>
    <m/>
    <m/>
  </r>
  <r>
    <x v="2"/>
    <x v="0"/>
    <x v="0"/>
    <s v="small"/>
    <n v="3"/>
    <s v="med"/>
    <x v="0"/>
    <m/>
    <m/>
    <m/>
    <m/>
  </r>
  <r>
    <x v="2"/>
    <x v="0"/>
    <x v="0"/>
    <s v="small"/>
    <n v="3"/>
    <s v="high"/>
    <x v="0"/>
    <m/>
    <m/>
    <m/>
    <m/>
  </r>
  <r>
    <x v="2"/>
    <x v="0"/>
    <x v="0"/>
    <s v="med"/>
    <n v="3"/>
    <s v="low"/>
    <x v="0"/>
    <m/>
    <m/>
    <m/>
    <m/>
  </r>
  <r>
    <x v="2"/>
    <x v="0"/>
    <x v="0"/>
    <s v="med"/>
    <n v="3"/>
    <s v="med"/>
    <x v="0"/>
    <m/>
    <m/>
    <m/>
    <m/>
  </r>
  <r>
    <x v="2"/>
    <x v="0"/>
    <x v="0"/>
    <s v="med"/>
    <n v="3"/>
    <s v="high"/>
    <x v="0"/>
    <m/>
    <m/>
    <m/>
    <m/>
  </r>
  <r>
    <x v="2"/>
    <x v="0"/>
    <x v="0"/>
    <s v="big"/>
    <n v="3"/>
    <s v="low"/>
    <x v="0"/>
    <m/>
    <m/>
    <m/>
    <m/>
  </r>
  <r>
    <x v="2"/>
    <x v="0"/>
    <x v="0"/>
    <s v="big"/>
    <n v="3"/>
    <s v="med"/>
    <x v="0"/>
    <m/>
    <m/>
    <m/>
    <m/>
  </r>
  <r>
    <x v="2"/>
    <x v="0"/>
    <x v="0"/>
    <s v="big"/>
    <n v="3"/>
    <s v="high"/>
    <x v="0"/>
    <m/>
    <m/>
    <m/>
    <m/>
  </r>
  <r>
    <x v="2"/>
    <x v="0"/>
    <x v="1"/>
    <s v="small"/>
    <n v="3"/>
    <s v="low"/>
    <x v="0"/>
    <m/>
    <m/>
    <m/>
    <m/>
  </r>
  <r>
    <x v="2"/>
    <x v="0"/>
    <x v="1"/>
    <s v="small"/>
    <n v="3"/>
    <s v="med"/>
    <x v="0"/>
    <m/>
    <m/>
    <m/>
    <m/>
  </r>
  <r>
    <x v="2"/>
    <x v="0"/>
    <x v="1"/>
    <s v="small"/>
    <n v="3"/>
    <s v="high"/>
    <x v="1"/>
    <m/>
    <m/>
    <m/>
    <m/>
  </r>
  <r>
    <x v="2"/>
    <x v="0"/>
    <x v="1"/>
    <s v="med"/>
    <n v="3"/>
    <s v="low"/>
    <x v="0"/>
    <m/>
    <m/>
    <m/>
    <m/>
  </r>
  <r>
    <x v="2"/>
    <x v="0"/>
    <x v="1"/>
    <s v="med"/>
    <n v="3"/>
    <s v="med"/>
    <x v="0"/>
    <m/>
    <m/>
    <m/>
    <m/>
  </r>
  <r>
    <x v="2"/>
    <x v="0"/>
    <x v="1"/>
    <s v="med"/>
    <n v="3"/>
    <s v="high"/>
    <x v="1"/>
    <m/>
    <m/>
    <m/>
    <m/>
  </r>
  <r>
    <x v="2"/>
    <x v="0"/>
    <x v="1"/>
    <s v="big"/>
    <n v="3"/>
    <s v="low"/>
    <x v="0"/>
    <m/>
    <m/>
    <m/>
    <m/>
  </r>
  <r>
    <x v="2"/>
    <x v="0"/>
    <x v="1"/>
    <s v="big"/>
    <n v="3"/>
    <s v="med"/>
    <x v="1"/>
    <m/>
    <m/>
    <m/>
    <m/>
  </r>
  <r>
    <x v="2"/>
    <x v="0"/>
    <x v="1"/>
    <s v="big"/>
    <n v="3"/>
    <s v="high"/>
    <x v="1"/>
    <m/>
    <m/>
    <m/>
    <m/>
  </r>
  <r>
    <x v="2"/>
    <x v="0"/>
    <x v="2"/>
    <s v="small"/>
    <n v="3"/>
    <s v="low"/>
    <x v="0"/>
    <m/>
    <m/>
    <m/>
    <m/>
  </r>
  <r>
    <x v="2"/>
    <x v="0"/>
    <x v="2"/>
    <s v="small"/>
    <n v="3"/>
    <s v="med"/>
    <x v="0"/>
    <m/>
    <m/>
    <m/>
    <m/>
  </r>
  <r>
    <x v="2"/>
    <x v="0"/>
    <x v="2"/>
    <s v="small"/>
    <n v="3"/>
    <s v="high"/>
    <x v="1"/>
    <m/>
    <m/>
    <m/>
    <m/>
  </r>
  <r>
    <x v="2"/>
    <x v="0"/>
    <x v="2"/>
    <s v="med"/>
    <n v="3"/>
    <s v="low"/>
    <x v="0"/>
    <m/>
    <m/>
    <m/>
    <m/>
  </r>
  <r>
    <x v="2"/>
    <x v="0"/>
    <x v="2"/>
    <s v="med"/>
    <n v="3"/>
    <s v="med"/>
    <x v="1"/>
    <m/>
    <m/>
    <m/>
    <m/>
  </r>
  <r>
    <x v="2"/>
    <x v="0"/>
    <x v="2"/>
    <s v="med"/>
    <n v="3"/>
    <s v="high"/>
    <x v="1"/>
    <m/>
    <m/>
    <m/>
    <m/>
  </r>
  <r>
    <x v="2"/>
    <x v="0"/>
    <x v="2"/>
    <s v="big"/>
    <n v="3"/>
    <s v="low"/>
    <x v="0"/>
    <m/>
    <m/>
    <m/>
    <m/>
  </r>
  <r>
    <x v="2"/>
    <x v="0"/>
    <x v="2"/>
    <s v="big"/>
    <n v="3"/>
    <s v="med"/>
    <x v="1"/>
    <m/>
    <m/>
    <m/>
    <m/>
  </r>
  <r>
    <x v="2"/>
    <x v="0"/>
    <x v="2"/>
    <s v="big"/>
    <n v="3"/>
    <s v="high"/>
    <x v="1"/>
    <m/>
    <m/>
    <m/>
    <m/>
  </r>
  <r>
    <x v="2"/>
    <x v="0"/>
    <x v="0"/>
    <s v="small"/>
    <n v="4"/>
    <s v="low"/>
    <x v="0"/>
    <m/>
    <m/>
    <m/>
    <m/>
  </r>
  <r>
    <x v="2"/>
    <x v="0"/>
    <x v="0"/>
    <s v="small"/>
    <n v="4"/>
    <s v="med"/>
    <x v="0"/>
    <m/>
    <m/>
    <m/>
    <m/>
  </r>
  <r>
    <x v="2"/>
    <x v="0"/>
    <x v="0"/>
    <s v="small"/>
    <n v="4"/>
    <s v="high"/>
    <x v="0"/>
    <m/>
    <m/>
    <m/>
    <m/>
  </r>
  <r>
    <x v="2"/>
    <x v="0"/>
    <x v="0"/>
    <s v="med"/>
    <n v="4"/>
    <s v="low"/>
    <x v="0"/>
    <m/>
    <m/>
    <m/>
    <m/>
  </r>
  <r>
    <x v="2"/>
    <x v="0"/>
    <x v="0"/>
    <s v="med"/>
    <n v="4"/>
    <s v="med"/>
    <x v="0"/>
    <m/>
    <m/>
    <m/>
    <m/>
  </r>
  <r>
    <x v="2"/>
    <x v="0"/>
    <x v="0"/>
    <s v="med"/>
    <n v="4"/>
    <s v="high"/>
    <x v="0"/>
    <m/>
    <m/>
    <m/>
    <m/>
  </r>
  <r>
    <x v="2"/>
    <x v="0"/>
    <x v="0"/>
    <s v="big"/>
    <n v="4"/>
    <s v="low"/>
    <x v="0"/>
    <m/>
    <m/>
    <m/>
    <m/>
  </r>
  <r>
    <x v="2"/>
    <x v="0"/>
    <x v="0"/>
    <s v="big"/>
    <n v="4"/>
    <s v="med"/>
    <x v="0"/>
    <m/>
    <m/>
    <m/>
    <m/>
  </r>
  <r>
    <x v="2"/>
    <x v="0"/>
    <x v="0"/>
    <s v="big"/>
    <n v="4"/>
    <s v="high"/>
    <x v="0"/>
    <m/>
    <m/>
    <m/>
    <m/>
  </r>
  <r>
    <x v="2"/>
    <x v="0"/>
    <x v="1"/>
    <s v="small"/>
    <n v="4"/>
    <s v="low"/>
    <x v="0"/>
    <m/>
    <m/>
    <m/>
    <m/>
  </r>
  <r>
    <x v="2"/>
    <x v="0"/>
    <x v="1"/>
    <s v="small"/>
    <n v="4"/>
    <s v="med"/>
    <x v="0"/>
    <m/>
    <m/>
    <m/>
    <m/>
  </r>
  <r>
    <x v="2"/>
    <x v="0"/>
    <x v="1"/>
    <s v="small"/>
    <n v="4"/>
    <s v="high"/>
    <x v="1"/>
    <m/>
    <m/>
    <m/>
    <m/>
  </r>
  <r>
    <x v="2"/>
    <x v="0"/>
    <x v="1"/>
    <s v="med"/>
    <n v="4"/>
    <s v="low"/>
    <x v="0"/>
    <m/>
    <m/>
    <m/>
    <m/>
  </r>
  <r>
    <x v="2"/>
    <x v="0"/>
    <x v="1"/>
    <s v="med"/>
    <n v="4"/>
    <s v="med"/>
    <x v="1"/>
    <m/>
    <m/>
    <m/>
    <m/>
  </r>
  <r>
    <x v="2"/>
    <x v="0"/>
    <x v="1"/>
    <s v="med"/>
    <n v="4"/>
    <s v="high"/>
    <x v="1"/>
    <m/>
    <m/>
    <m/>
    <m/>
  </r>
  <r>
    <x v="2"/>
    <x v="0"/>
    <x v="1"/>
    <s v="big"/>
    <n v="4"/>
    <s v="low"/>
    <x v="0"/>
    <m/>
    <m/>
    <m/>
    <m/>
  </r>
  <r>
    <x v="2"/>
    <x v="0"/>
    <x v="1"/>
    <s v="big"/>
    <n v="4"/>
    <s v="med"/>
    <x v="1"/>
    <m/>
    <m/>
    <m/>
    <m/>
  </r>
  <r>
    <x v="2"/>
    <x v="0"/>
    <x v="1"/>
    <s v="big"/>
    <n v="4"/>
    <s v="high"/>
    <x v="1"/>
    <m/>
    <m/>
    <m/>
    <m/>
  </r>
  <r>
    <x v="2"/>
    <x v="0"/>
    <x v="2"/>
    <s v="small"/>
    <n v="4"/>
    <s v="low"/>
    <x v="0"/>
    <m/>
    <m/>
    <m/>
    <m/>
  </r>
  <r>
    <x v="2"/>
    <x v="0"/>
    <x v="2"/>
    <s v="small"/>
    <n v="4"/>
    <s v="med"/>
    <x v="0"/>
    <m/>
    <m/>
    <m/>
    <m/>
  </r>
  <r>
    <x v="2"/>
    <x v="0"/>
    <x v="2"/>
    <s v="small"/>
    <n v="4"/>
    <s v="high"/>
    <x v="1"/>
    <m/>
    <m/>
    <m/>
    <m/>
  </r>
  <r>
    <x v="2"/>
    <x v="0"/>
    <x v="2"/>
    <s v="med"/>
    <n v="4"/>
    <s v="low"/>
    <x v="0"/>
    <m/>
    <m/>
    <m/>
    <m/>
  </r>
  <r>
    <x v="2"/>
    <x v="0"/>
    <x v="2"/>
    <s v="med"/>
    <n v="4"/>
    <s v="med"/>
    <x v="1"/>
    <m/>
    <m/>
    <m/>
    <m/>
  </r>
  <r>
    <x v="2"/>
    <x v="0"/>
    <x v="2"/>
    <s v="med"/>
    <n v="4"/>
    <s v="high"/>
    <x v="1"/>
    <m/>
    <m/>
    <m/>
    <m/>
  </r>
  <r>
    <x v="2"/>
    <x v="0"/>
    <x v="2"/>
    <s v="big"/>
    <n v="4"/>
    <s v="low"/>
    <x v="0"/>
    <m/>
    <m/>
    <m/>
    <m/>
  </r>
  <r>
    <x v="2"/>
    <x v="0"/>
    <x v="2"/>
    <s v="big"/>
    <n v="4"/>
    <s v="med"/>
    <x v="1"/>
    <m/>
    <m/>
    <m/>
    <m/>
  </r>
  <r>
    <x v="2"/>
    <x v="0"/>
    <x v="2"/>
    <s v="big"/>
    <n v="4"/>
    <s v="high"/>
    <x v="1"/>
    <m/>
    <m/>
    <m/>
    <m/>
  </r>
  <r>
    <x v="2"/>
    <x v="0"/>
    <x v="0"/>
    <s v="small"/>
    <s v="more"/>
    <s v="low"/>
    <x v="0"/>
    <m/>
    <m/>
    <m/>
    <m/>
  </r>
  <r>
    <x v="2"/>
    <x v="0"/>
    <x v="0"/>
    <s v="small"/>
    <s v="more"/>
    <s v="med"/>
    <x v="0"/>
    <m/>
    <m/>
    <m/>
    <m/>
  </r>
  <r>
    <x v="2"/>
    <x v="0"/>
    <x v="0"/>
    <s v="small"/>
    <s v="more"/>
    <s v="high"/>
    <x v="0"/>
    <m/>
    <m/>
    <m/>
    <m/>
  </r>
  <r>
    <x v="2"/>
    <x v="0"/>
    <x v="0"/>
    <s v="med"/>
    <s v="more"/>
    <s v="low"/>
    <x v="0"/>
    <m/>
    <m/>
    <m/>
    <m/>
  </r>
  <r>
    <x v="2"/>
    <x v="0"/>
    <x v="0"/>
    <s v="med"/>
    <s v="more"/>
    <s v="med"/>
    <x v="0"/>
    <m/>
    <m/>
    <m/>
    <m/>
  </r>
  <r>
    <x v="2"/>
    <x v="0"/>
    <x v="0"/>
    <s v="med"/>
    <s v="more"/>
    <s v="high"/>
    <x v="0"/>
    <m/>
    <m/>
    <m/>
    <m/>
  </r>
  <r>
    <x v="2"/>
    <x v="0"/>
    <x v="0"/>
    <s v="big"/>
    <s v="more"/>
    <s v="low"/>
    <x v="0"/>
    <m/>
    <m/>
    <m/>
    <m/>
  </r>
  <r>
    <x v="2"/>
    <x v="0"/>
    <x v="0"/>
    <s v="big"/>
    <s v="more"/>
    <s v="med"/>
    <x v="0"/>
    <m/>
    <m/>
    <m/>
    <m/>
  </r>
  <r>
    <x v="2"/>
    <x v="0"/>
    <x v="0"/>
    <s v="big"/>
    <s v="more"/>
    <s v="high"/>
    <x v="0"/>
    <m/>
    <m/>
    <m/>
    <m/>
  </r>
  <r>
    <x v="2"/>
    <x v="0"/>
    <x v="1"/>
    <s v="small"/>
    <s v="more"/>
    <s v="low"/>
    <x v="0"/>
    <m/>
    <m/>
    <m/>
    <m/>
  </r>
  <r>
    <x v="2"/>
    <x v="0"/>
    <x v="1"/>
    <s v="small"/>
    <s v="more"/>
    <s v="med"/>
    <x v="0"/>
    <m/>
    <m/>
    <m/>
    <m/>
  </r>
  <r>
    <x v="2"/>
    <x v="0"/>
    <x v="1"/>
    <s v="small"/>
    <s v="more"/>
    <s v="high"/>
    <x v="1"/>
    <m/>
    <m/>
    <m/>
    <m/>
  </r>
  <r>
    <x v="2"/>
    <x v="0"/>
    <x v="1"/>
    <s v="med"/>
    <s v="more"/>
    <s v="low"/>
    <x v="0"/>
    <m/>
    <m/>
    <m/>
    <m/>
  </r>
  <r>
    <x v="2"/>
    <x v="0"/>
    <x v="1"/>
    <s v="med"/>
    <s v="more"/>
    <s v="med"/>
    <x v="1"/>
    <m/>
    <m/>
    <m/>
    <m/>
  </r>
  <r>
    <x v="2"/>
    <x v="0"/>
    <x v="1"/>
    <s v="med"/>
    <s v="more"/>
    <s v="high"/>
    <x v="1"/>
    <m/>
    <m/>
    <m/>
    <m/>
  </r>
  <r>
    <x v="2"/>
    <x v="0"/>
    <x v="1"/>
    <s v="big"/>
    <s v="more"/>
    <s v="low"/>
    <x v="0"/>
    <m/>
    <m/>
    <m/>
    <m/>
  </r>
  <r>
    <x v="2"/>
    <x v="0"/>
    <x v="1"/>
    <s v="big"/>
    <s v="more"/>
    <s v="med"/>
    <x v="1"/>
    <m/>
    <m/>
    <m/>
    <m/>
  </r>
  <r>
    <x v="2"/>
    <x v="0"/>
    <x v="1"/>
    <s v="big"/>
    <s v="more"/>
    <s v="high"/>
    <x v="1"/>
    <m/>
    <m/>
    <m/>
    <m/>
  </r>
  <r>
    <x v="2"/>
    <x v="0"/>
    <x v="2"/>
    <s v="small"/>
    <s v="more"/>
    <s v="low"/>
    <x v="0"/>
    <m/>
    <m/>
    <m/>
    <m/>
  </r>
  <r>
    <x v="2"/>
    <x v="0"/>
    <x v="2"/>
    <s v="small"/>
    <s v="more"/>
    <s v="med"/>
    <x v="0"/>
    <m/>
    <m/>
    <m/>
    <m/>
  </r>
  <r>
    <x v="2"/>
    <x v="0"/>
    <x v="2"/>
    <s v="small"/>
    <s v="more"/>
    <s v="high"/>
    <x v="1"/>
    <m/>
    <m/>
    <m/>
    <m/>
  </r>
  <r>
    <x v="2"/>
    <x v="0"/>
    <x v="2"/>
    <s v="med"/>
    <s v="more"/>
    <s v="low"/>
    <x v="0"/>
    <m/>
    <m/>
    <m/>
    <m/>
  </r>
  <r>
    <x v="2"/>
    <x v="0"/>
    <x v="2"/>
    <s v="med"/>
    <s v="more"/>
    <s v="med"/>
    <x v="1"/>
    <m/>
    <m/>
    <m/>
    <m/>
  </r>
  <r>
    <x v="2"/>
    <x v="0"/>
    <x v="2"/>
    <s v="med"/>
    <s v="more"/>
    <s v="high"/>
    <x v="1"/>
    <m/>
    <m/>
    <m/>
    <m/>
  </r>
  <r>
    <x v="2"/>
    <x v="0"/>
    <x v="2"/>
    <s v="big"/>
    <s v="more"/>
    <s v="low"/>
    <x v="0"/>
    <m/>
    <m/>
    <m/>
    <m/>
  </r>
  <r>
    <x v="2"/>
    <x v="0"/>
    <x v="2"/>
    <s v="big"/>
    <s v="more"/>
    <s v="med"/>
    <x v="1"/>
    <m/>
    <m/>
    <m/>
    <m/>
  </r>
  <r>
    <x v="2"/>
    <x v="0"/>
    <x v="2"/>
    <s v="big"/>
    <s v="more"/>
    <s v="high"/>
    <x v="1"/>
    <m/>
    <m/>
    <m/>
    <m/>
  </r>
  <r>
    <x v="2"/>
    <x v="1"/>
    <x v="0"/>
    <s v="small"/>
    <n v="2"/>
    <s v="low"/>
    <x v="0"/>
    <m/>
    <m/>
    <m/>
    <m/>
  </r>
  <r>
    <x v="2"/>
    <x v="1"/>
    <x v="0"/>
    <s v="small"/>
    <n v="2"/>
    <s v="med"/>
    <x v="0"/>
    <m/>
    <m/>
    <m/>
    <m/>
  </r>
  <r>
    <x v="2"/>
    <x v="1"/>
    <x v="0"/>
    <s v="small"/>
    <n v="2"/>
    <s v="high"/>
    <x v="0"/>
    <m/>
    <m/>
    <m/>
    <m/>
  </r>
  <r>
    <x v="2"/>
    <x v="1"/>
    <x v="0"/>
    <s v="med"/>
    <n v="2"/>
    <s v="low"/>
    <x v="0"/>
    <m/>
    <m/>
    <m/>
    <m/>
  </r>
  <r>
    <x v="2"/>
    <x v="1"/>
    <x v="0"/>
    <s v="med"/>
    <n v="2"/>
    <s v="med"/>
    <x v="0"/>
    <m/>
    <m/>
    <m/>
    <m/>
  </r>
  <r>
    <x v="2"/>
    <x v="1"/>
    <x v="0"/>
    <s v="med"/>
    <n v="2"/>
    <s v="high"/>
    <x v="0"/>
    <m/>
    <m/>
    <m/>
    <m/>
  </r>
  <r>
    <x v="2"/>
    <x v="1"/>
    <x v="0"/>
    <s v="big"/>
    <n v="2"/>
    <s v="low"/>
    <x v="0"/>
    <m/>
    <m/>
    <m/>
    <m/>
  </r>
  <r>
    <x v="2"/>
    <x v="1"/>
    <x v="0"/>
    <s v="big"/>
    <n v="2"/>
    <s v="med"/>
    <x v="0"/>
    <m/>
    <m/>
    <m/>
    <m/>
  </r>
  <r>
    <x v="2"/>
    <x v="1"/>
    <x v="0"/>
    <s v="big"/>
    <n v="2"/>
    <s v="high"/>
    <x v="0"/>
    <m/>
    <m/>
    <m/>
    <m/>
  </r>
  <r>
    <x v="2"/>
    <x v="1"/>
    <x v="1"/>
    <s v="small"/>
    <n v="2"/>
    <s v="low"/>
    <x v="0"/>
    <m/>
    <m/>
    <m/>
    <m/>
  </r>
  <r>
    <x v="2"/>
    <x v="1"/>
    <x v="1"/>
    <s v="small"/>
    <n v="2"/>
    <s v="med"/>
    <x v="0"/>
    <m/>
    <m/>
    <m/>
    <m/>
  </r>
  <r>
    <x v="2"/>
    <x v="1"/>
    <x v="1"/>
    <s v="small"/>
    <n v="2"/>
    <s v="high"/>
    <x v="1"/>
    <m/>
    <m/>
    <m/>
    <m/>
  </r>
  <r>
    <x v="2"/>
    <x v="1"/>
    <x v="1"/>
    <s v="med"/>
    <n v="2"/>
    <s v="low"/>
    <x v="0"/>
    <m/>
    <m/>
    <m/>
    <m/>
  </r>
  <r>
    <x v="2"/>
    <x v="1"/>
    <x v="1"/>
    <s v="med"/>
    <n v="2"/>
    <s v="med"/>
    <x v="0"/>
    <m/>
    <m/>
    <m/>
    <m/>
  </r>
  <r>
    <x v="2"/>
    <x v="1"/>
    <x v="1"/>
    <s v="med"/>
    <n v="2"/>
    <s v="high"/>
    <x v="1"/>
    <m/>
    <m/>
    <m/>
    <m/>
  </r>
  <r>
    <x v="2"/>
    <x v="1"/>
    <x v="1"/>
    <s v="big"/>
    <n v="2"/>
    <s v="low"/>
    <x v="0"/>
    <m/>
    <m/>
    <m/>
    <m/>
  </r>
  <r>
    <x v="2"/>
    <x v="1"/>
    <x v="1"/>
    <s v="big"/>
    <n v="2"/>
    <s v="med"/>
    <x v="1"/>
    <m/>
    <m/>
    <m/>
    <m/>
  </r>
  <r>
    <x v="2"/>
    <x v="1"/>
    <x v="1"/>
    <s v="big"/>
    <n v="2"/>
    <s v="high"/>
    <x v="1"/>
    <m/>
    <m/>
    <m/>
    <m/>
  </r>
  <r>
    <x v="2"/>
    <x v="1"/>
    <x v="2"/>
    <s v="small"/>
    <n v="2"/>
    <s v="low"/>
    <x v="0"/>
    <m/>
    <m/>
    <m/>
    <m/>
  </r>
  <r>
    <x v="2"/>
    <x v="1"/>
    <x v="2"/>
    <s v="small"/>
    <n v="2"/>
    <s v="med"/>
    <x v="0"/>
    <m/>
    <m/>
    <m/>
    <m/>
  </r>
  <r>
    <x v="2"/>
    <x v="1"/>
    <x v="2"/>
    <s v="small"/>
    <n v="2"/>
    <s v="high"/>
    <x v="0"/>
    <m/>
    <m/>
    <m/>
    <m/>
  </r>
  <r>
    <x v="2"/>
    <x v="1"/>
    <x v="2"/>
    <s v="med"/>
    <n v="2"/>
    <s v="low"/>
    <x v="0"/>
    <m/>
    <m/>
    <m/>
    <m/>
  </r>
  <r>
    <x v="2"/>
    <x v="1"/>
    <x v="2"/>
    <s v="med"/>
    <n v="2"/>
    <s v="med"/>
    <x v="0"/>
    <m/>
    <m/>
    <m/>
    <m/>
  </r>
  <r>
    <x v="2"/>
    <x v="1"/>
    <x v="2"/>
    <s v="med"/>
    <n v="2"/>
    <s v="high"/>
    <x v="1"/>
    <m/>
    <m/>
    <m/>
    <m/>
  </r>
  <r>
    <x v="2"/>
    <x v="1"/>
    <x v="2"/>
    <s v="big"/>
    <n v="2"/>
    <s v="low"/>
    <x v="0"/>
    <m/>
    <m/>
    <m/>
    <m/>
  </r>
  <r>
    <x v="2"/>
    <x v="1"/>
    <x v="2"/>
    <s v="big"/>
    <n v="2"/>
    <s v="med"/>
    <x v="1"/>
    <m/>
    <m/>
    <m/>
    <m/>
  </r>
  <r>
    <x v="2"/>
    <x v="1"/>
    <x v="2"/>
    <s v="big"/>
    <n v="2"/>
    <s v="high"/>
    <x v="1"/>
    <m/>
    <m/>
    <m/>
    <m/>
  </r>
  <r>
    <x v="2"/>
    <x v="1"/>
    <x v="0"/>
    <s v="small"/>
    <n v="3"/>
    <s v="low"/>
    <x v="0"/>
    <m/>
    <m/>
    <m/>
    <m/>
  </r>
  <r>
    <x v="2"/>
    <x v="1"/>
    <x v="0"/>
    <s v="small"/>
    <n v="3"/>
    <s v="med"/>
    <x v="0"/>
    <m/>
    <m/>
    <m/>
    <m/>
  </r>
  <r>
    <x v="2"/>
    <x v="1"/>
    <x v="0"/>
    <s v="small"/>
    <n v="3"/>
    <s v="high"/>
    <x v="0"/>
    <m/>
    <m/>
    <m/>
    <m/>
  </r>
  <r>
    <x v="2"/>
    <x v="1"/>
    <x v="0"/>
    <s v="med"/>
    <n v="3"/>
    <s v="low"/>
    <x v="0"/>
    <m/>
    <m/>
    <m/>
    <m/>
  </r>
  <r>
    <x v="2"/>
    <x v="1"/>
    <x v="0"/>
    <s v="med"/>
    <n v="3"/>
    <s v="med"/>
    <x v="0"/>
    <m/>
    <m/>
    <m/>
    <m/>
  </r>
  <r>
    <x v="2"/>
    <x v="1"/>
    <x v="0"/>
    <s v="med"/>
    <n v="3"/>
    <s v="high"/>
    <x v="0"/>
    <m/>
    <m/>
    <m/>
    <m/>
  </r>
  <r>
    <x v="2"/>
    <x v="1"/>
    <x v="0"/>
    <s v="big"/>
    <n v="3"/>
    <s v="low"/>
    <x v="0"/>
    <m/>
    <m/>
    <m/>
    <m/>
  </r>
  <r>
    <x v="2"/>
    <x v="1"/>
    <x v="0"/>
    <s v="big"/>
    <n v="3"/>
    <s v="med"/>
    <x v="0"/>
    <m/>
    <m/>
    <m/>
    <m/>
  </r>
  <r>
    <x v="2"/>
    <x v="1"/>
    <x v="0"/>
    <s v="big"/>
    <n v="3"/>
    <s v="high"/>
    <x v="0"/>
    <m/>
    <m/>
    <m/>
    <m/>
  </r>
  <r>
    <x v="2"/>
    <x v="1"/>
    <x v="1"/>
    <s v="small"/>
    <n v="3"/>
    <s v="low"/>
    <x v="0"/>
    <m/>
    <m/>
    <m/>
    <m/>
  </r>
  <r>
    <x v="2"/>
    <x v="1"/>
    <x v="1"/>
    <s v="small"/>
    <n v="3"/>
    <s v="med"/>
    <x v="0"/>
    <m/>
    <m/>
    <m/>
    <m/>
  </r>
  <r>
    <x v="2"/>
    <x v="1"/>
    <x v="1"/>
    <s v="small"/>
    <n v="3"/>
    <s v="high"/>
    <x v="1"/>
    <m/>
    <m/>
    <m/>
    <m/>
  </r>
  <r>
    <x v="2"/>
    <x v="1"/>
    <x v="1"/>
    <s v="med"/>
    <n v="3"/>
    <s v="low"/>
    <x v="0"/>
    <m/>
    <m/>
    <m/>
    <m/>
  </r>
  <r>
    <x v="2"/>
    <x v="1"/>
    <x v="1"/>
    <s v="med"/>
    <n v="3"/>
    <s v="med"/>
    <x v="0"/>
    <m/>
    <m/>
    <m/>
    <m/>
  </r>
  <r>
    <x v="2"/>
    <x v="1"/>
    <x v="1"/>
    <s v="med"/>
    <n v="3"/>
    <s v="high"/>
    <x v="1"/>
    <m/>
    <m/>
    <m/>
    <m/>
  </r>
  <r>
    <x v="2"/>
    <x v="1"/>
    <x v="1"/>
    <s v="big"/>
    <n v="3"/>
    <s v="low"/>
    <x v="0"/>
    <m/>
    <m/>
    <m/>
    <m/>
  </r>
  <r>
    <x v="2"/>
    <x v="1"/>
    <x v="1"/>
    <s v="big"/>
    <n v="3"/>
    <s v="med"/>
    <x v="1"/>
    <m/>
    <m/>
    <m/>
    <m/>
  </r>
  <r>
    <x v="2"/>
    <x v="1"/>
    <x v="1"/>
    <s v="big"/>
    <n v="3"/>
    <s v="high"/>
    <x v="1"/>
    <m/>
    <m/>
    <m/>
    <m/>
  </r>
  <r>
    <x v="2"/>
    <x v="1"/>
    <x v="2"/>
    <s v="small"/>
    <n v="3"/>
    <s v="low"/>
    <x v="0"/>
    <m/>
    <m/>
    <m/>
    <m/>
  </r>
  <r>
    <x v="2"/>
    <x v="1"/>
    <x v="2"/>
    <s v="small"/>
    <n v="3"/>
    <s v="med"/>
    <x v="0"/>
    <m/>
    <m/>
    <m/>
    <m/>
  </r>
  <r>
    <x v="2"/>
    <x v="1"/>
    <x v="2"/>
    <s v="small"/>
    <n v="3"/>
    <s v="high"/>
    <x v="1"/>
    <m/>
    <m/>
    <m/>
    <m/>
  </r>
  <r>
    <x v="2"/>
    <x v="1"/>
    <x v="2"/>
    <s v="med"/>
    <n v="3"/>
    <s v="low"/>
    <x v="0"/>
    <m/>
    <m/>
    <m/>
    <m/>
  </r>
  <r>
    <x v="2"/>
    <x v="1"/>
    <x v="2"/>
    <s v="med"/>
    <n v="3"/>
    <s v="med"/>
    <x v="1"/>
    <m/>
    <m/>
    <m/>
    <m/>
  </r>
  <r>
    <x v="2"/>
    <x v="1"/>
    <x v="2"/>
    <s v="med"/>
    <n v="3"/>
    <s v="high"/>
    <x v="1"/>
    <m/>
    <m/>
    <m/>
    <m/>
  </r>
  <r>
    <x v="2"/>
    <x v="1"/>
    <x v="2"/>
    <s v="big"/>
    <n v="3"/>
    <s v="low"/>
    <x v="0"/>
    <m/>
    <m/>
    <m/>
    <m/>
  </r>
  <r>
    <x v="2"/>
    <x v="1"/>
    <x v="2"/>
    <s v="big"/>
    <n v="3"/>
    <s v="med"/>
    <x v="1"/>
    <m/>
    <m/>
    <m/>
    <m/>
  </r>
  <r>
    <x v="2"/>
    <x v="1"/>
    <x v="2"/>
    <s v="big"/>
    <n v="3"/>
    <s v="high"/>
    <x v="1"/>
    <m/>
    <m/>
    <m/>
    <m/>
  </r>
  <r>
    <x v="2"/>
    <x v="1"/>
    <x v="0"/>
    <s v="small"/>
    <n v="4"/>
    <s v="low"/>
    <x v="0"/>
    <m/>
    <m/>
    <m/>
    <m/>
  </r>
  <r>
    <x v="2"/>
    <x v="1"/>
    <x v="0"/>
    <s v="small"/>
    <n v="4"/>
    <s v="med"/>
    <x v="0"/>
    <m/>
    <m/>
    <m/>
    <m/>
  </r>
  <r>
    <x v="2"/>
    <x v="1"/>
    <x v="0"/>
    <s v="small"/>
    <n v="4"/>
    <s v="high"/>
    <x v="0"/>
    <m/>
    <m/>
    <m/>
    <m/>
  </r>
  <r>
    <x v="2"/>
    <x v="1"/>
    <x v="0"/>
    <s v="med"/>
    <n v="4"/>
    <s v="low"/>
    <x v="0"/>
    <m/>
    <m/>
    <m/>
    <m/>
  </r>
  <r>
    <x v="2"/>
    <x v="1"/>
    <x v="0"/>
    <s v="med"/>
    <n v="4"/>
    <s v="med"/>
    <x v="0"/>
    <m/>
    <m/>
    <m/>
    <m/>
  </r>
  <r>
    <x v="2"/>
    <x v="1"/>
    <x v="0"/>
    <s v="med"/>
    <n v="4"/>
    <s v="high"/>
    <x v="0"/>
    <m/>
    <m/>
    <m/>
    <m/>
  </r>
  <r>
    <x v="2"/>
    <x v="1"/>
    <x v="0"/>
    <s v="big"/>
    <n v="4"/>
    <s v="low"/>
    <x v="0"/>
    <m/>
    <m/>
    <m/>
    <m/>
  </r>
  <r>
    <x v="2"/>
    <x v="1"/>
    <x v="0"/>
    <s v="big"/>
    <n v="4"/>
    <s v="med"/>
    <x v="0"/>
    <m/>
    <m/>
    <m/>
    <m/>
  </r>
  <r>
    <x v="2"/>
    <x v="1"/>
    <x v="0"/>
    <s v="big"/>
    <n v="4"/>
    <s v="high"/>
    <x v="0"/>
    <m/>
    <m/>
    <m/>
    <m/>
  </r>
  <r>
    <x v="2"/>
    <x v="1"/>
    <x v="1"/>
    <s v="small"/>
    <n v="4"/>
    <s v="low"/>
    <x v="0"/>
    <m/>
    <m/>
    <m/>
    <m/>
  </r>
  <r>
    <x v="2"/>
    <x v="1"/>
    <x v="1"/>
    <s v="small"/>
    <n v="4"/>
    <s v="med"/>
    <x v="0"/>
    <m/>
    <m/>
    <m/>
    <m/>
  </r>
  <r>
    <x v="2"/>
    <x v="1"/>
    <x v="1"/>
    <s v="small"/>
    <n v="4"/>
    <s v="high"/>
    <x v="1"/>
    <m/>
    <m/>
    <m/>
    <m/>
  </r>
  <r>
    <x v="2"/>
    <x v="1"/>
    <x v="1"/>
    <s v="med"/>
    <n v="4"/>
    <s v="low"/>
    <x v="0"/>
    <m/>
    <m/>
    <m/>
    <m/>
  </r>
  <r>
    <x v="2"/>
    <x v="1"/>
    <x v="1"/>
    <s v="med"/>
    <n v="4"/>
    <s v="med"/>
    <x v="1"/>
    <m/>
    <m/>
    <m/>
    <m/>
  </r>
  <r>
    <x v="2"/>
    <x v="1"/>
    <x v="1"/>
    <s v="med"/>
    <n v="4"/>
    <s v="high"/>
    <x v="1"/>
    <m/>
    <m/>
    <m/>
    <m/>
  </r>
  <r>
    <x v="2"/>
    <x v="1"/>
    <x v="1"/>
    <s v="big"/>
    <n v="4"/>
    <s v="low"/>
    <x v="0"/>
    <m/>
    <m/>
    <m/>
    <m/>
  </r>
  <r>
    <x v="2"/>
    <x v="1"/>
    <x v="1"/>
    <s v="big"/>
    <n v="4"/>
    <s v="med"/>
    <x v="1"/>
    <m/>
    <m/>
    <m/>
    <m/>
  </r>
  <r>
    <x v="2"/>
    <x v="1"/>
    <x v="1"/>
    <s v="big"/>
    <n v="4"/>
    <s v="high"/>
    <x v="1"/>
    <m/>
    <m/>
    <m/>
    <m/>
  </r>
  <r>
    <x v="2"/>
    <x v="1"/>
    <x v="2"/>
    <s v="small"/>
    <n v="4"/>
    <s v="low"/>
    <x v="0"/>
    <m/>
    <m/>
    <m/>
    <m/>
  </r>
  <r>
    <x v="2"/>
    <x v="1"/>
    <x v="2"/>
    <s v="small"/>
    <n v="4"/>
    <s v="med"/>
    <x v="0"/>
    <m/>
    <m/>
    <m/>
    <m/>
  </r>
  <r>
    <x v="2"/>
    <x v="1"/>
    <x v="2"/>
    <s v="small"/>
    <n v="4"/>
    <s v="high"/>
    <x v="1"/>
    <m/>
    <m/>
    <m/>
    <m/>
  </r>
  <r>
    <x v="2"/>
    <x v="1"/>
    <x v="2"/>
    <s v="med"/>
    <n v="4"/>
    <s v="low"/>
    <x v="0"/>
    <m/>
    <m/>
    <m/>
    <m/>
  </r>
  <r>
    <x v="2"/>
    <x v="1"/>
    <x v="2"/>
    <s v="med"/>
    <n v="4"/>
    <s v="med"/>
    <x v="1"/>
    <m/>
    <m/>
    <m/>
    <m/>
  </r>
  <r>
    <x v="2"/>
    <x v="1"/>
    <x v="2"/>
    <s v="med"/>
    <n v="4"/>
    <s v="high"/>
    <x v="1"/>
    <m/>
    <m/>
    <m/>
    <m/>
  </r>
  <r>
    <x v="2"/>
    <x v="1"/>
    <x v="2"/>
    <s v="big"/>
    <n v="4"/>
    <s v="low"/>
    <x v="0"/>
    <m/>
    <m/>
    <m/>
    <m/>
  </r>
  <r>
    <x v="2"/>
    <x v="1"/>
    <x v="2"/>
    <s v="big"/>
    <n v="4"/>
    <s v="med"/>
    <x v="1"/>
    <m/>
    <m/>
    <m/>
    <m/>
  </r>
  <r>
    <x v="2"/>
    <x v="1"/>
    <x v="2"/>
    <s v="big"/>
    <n v="4"/>
    <s v="high"/>
    <x v="1"/>
    <m/>
    <m/>
    <m/>
    <m/>
  </r>
  <r>
    <x v="2"/>
    <x v="1"/>
    <x v="0"/>
    <s v="small"/>
    <s v="more"/>
    <s v="low"/>
    <x v="0"/>
    <m/>
    <m/>
    <m/>
    <m/>
  </r>
  <r>
    <x v="2"/>
    <x v="1"/>
    <x v="0"/>
    <s v="small"/>
    <s v="more"/>
    <s v="med"/>
    <x v="0"/>
    <m/>
    <m/>
    <m/>
    <m/>
  </r>
  <r>
    <x v="2"/>
    <x v="1"/>
    <x v="0"/>
    <s v="small"/>
    <s v="more"/>
    <s v="high"/>
    <x v="0"/>
    <m/>
    <m/>
    <m/>
    <m/>
  </r>
  <r>
    <x v="2"/>
    <x v="1"/>
    <x v="0"/>
    <s v="med"/>
    <s v="more"/>
    <s v="low"/>
    <x v="0"/>
    <m/>
    <m/>
    <m/>
    <m/>
  </r>
  <r>
    <x v="2"/>
    <x v="1"/>
    <x v="0"/>
    <s v="med"/>
    <s v="more"/>
    <s v="med"/>
    <x v="0"/>
    <m/>
    <m/>
    <m/>
    <m/>
  </r>
  <r>
    <x v="2"/>
    <x v="1"/>
    <x v="0"/>
    <s v="med"/>
    <s v="more"/>
    <s v="high"/>
    <x v="0"/>
    <m/>
    <m/>
    <m/>
    <m/>
  </r>
  <r>
    <x v="2"/>
    <x v="1"/>
    <x v="0"/>
    <s v="big"/>
    <s v="more"/>
    <s v="low"/>
    <x v="0"/>
    <m/>
    <m/>
    <m/>
    <m/>
  </r>
  <r>
    <x v="2"/>
    <x v="1"/>
    <x v="0"/>
    <s v="big"/>
    <s v="more"/>
    <s v="med"/>
    <x v="0"/>
    <m/>
    <m/>
    <m/>
    <m/>
  </r>
  <r>
    <x v="2"/>
    <x v="1"/>
    <x v="0"/>
    <s v="big"/>
    <s v="more"/>
    <s v="high"/>
    <x v="0"/>
    <m/>
    <m/>
    <m/>
    <m/>
  </r>
  <r>
    <x v="2"/>
    <x v="1"/>
    <x v="1"/>
    <s v="small"/>
    <s v="more"/>
    <s v="low"/>
    <x v="0"/>
    <m/>
    <m/>
    <m/>
    <m/>
  </r>
  <r>
    <x v="2"/>
    <x v="1"/>
    <x v="1"/>
    <s v="small"/>
    <s v="more"/>
    <s v="med"/>
    <x v="0"/>
    <m/>
    <m/>
    <m/>
    <m/>
  </r>
  <r>
    <x v="2"/>
    <x v="1"/>
    <x v="1"/>
    <s v="small"/>
    <s v="more"/>
    <s v="high"/>
    <x v="1"/>
    <m/>
    <m/>
    <m/>
    <m/>
  </r>
  <r>
    <x v="2"/>
    <x v="1"/>
    <x v="1"/>
    <s v="med"/>
    <s v="more"/>
    <s v="low"/>
    <x v="0"/>
    <m/>
    <m/>
    <m/>
    <m/>
  </r>
  <r>
    <x v="2"/>
    <x v="1"/>
    <x v="1"/>
    <s v="med"/>
    <s v="more"/>
    <s v="med"/>
    <x v="1"/>
    <m/>
    <m/>
    <m/>
    <m/>
  </r>
  <r>
    <x v="2"/>
    <x v="1"/>
    <x v="1"/>
    <s v="med"/>
    <s v="more"/>
    <s v="high"/>
    <x v="1"/>
    <m/>
    <m/>
    <m/>
    <m/>
  </r>
  <r>
    <x v="2"/>
    <x v="1"/>
    <x v="1"/>
    <s v="big"/>
    <s v="more"/>
    <s v="low"/>
    <x v="0"/>
    <m/>
    <m/>
    <m/>
    <m/>
  </r>
  <r>
    <x v="2"/>
    <x v="1"/>
    <x v="1"/>
    <s v="big"/>
    <s v="more"/>
    <s v="med"/>
    <x v="1"/>
    <m/>
    <m/>
    <m/>
    <m/>
  </r>
  <r>
    <x v="2"/>
    <x v="1"/>
    <x v="1"/>
    <s v="big"/>
    <s v="more"/>
    <s v="high"/>
    <x v="1"/>
    <m/>
    <m/>
    <m/>
    <m/>
  </r>
  <r>
    <x v="2"/>
    <x v="1"/>
    <x v="2"/>
    <s v="small"/>
    <s v="more"/>
    <s v="low"/>
    <x v="0"/>
    <m/>
    <m/>
    <m/>
    <m/>
  </r>
  <r>
    <x v="2"/>
    <x v="1"/>
    <x v="2"/>
    <s v="small"/>
    <s v="more"/>
    <s v="med"/>
    <x v="0"/>
    <m/>
    <m/>
    <m/>
    <m/>
  </r>
  <r>
    <x v="2"/>
    <x v="1"/>
    <x v="2"/>
    <s v="small"/>
    <s v="more"/>
    <s v="high"/>
    <x v="1"/>
    <m/>
    <m/>
    <m/>
    <m/>
  </r>
  <r>
    <x v="2"/>
    <x v="1"/>
    <x v="2"/>
    <s v="med"/>
    <s v="more"/>
    <s v="low"/>
    <x v="0"/>
    <m/>
    <m/>
    <m/>
    <m/>
  </r>
  <r>
    <x v="2"/>
    <x v="1"/>
    <x v="2"/>
    <s v="med"/>
    <s v="more"/>
    <s v="med"/>
    <x v="1"/>
    <m/>
    <m/>
    <m/>
    <m/>
  </r>
  <r>
    <x v="2"/>
    <x v="1"/>
    <x v="2"/>
    <s v="med"/>
    <s v="more"/>
    <s v="high"/>
    <x v="1"/>
    <m/>
    <m/>
    <m/>
    <m/>
  </r>
  <r>
    <x v="2"/>
    <x v="1"/>
    <x v="2"/>
    <s v="big"/>
    <s v="more"/>
    <s v="low"/>
    <x v="0"/>
    <m/>
    <m/>
    <m/>
    <m/>
  </r>
  <r>
    <x v="2"/>
    <x v="1"/>
    <x v="2"/>
    <s v="big"/>
    <s v="more"/>
    <s v="med"/>
    <x v="1"/>
    <m/>
    <m/>
    <m/>
    <m/>
  </r>
  <r>
    <x v="2"/>
    <x v="1"/>
    <x v="2"/>
    <s v="big"/>
    <s v="more"/>
    <s v="high"/>
    <x v="1"/>
    <m/>
    <m/>
    <m/>
    <m/>
  </r>
  <r>
    <x v="2"/>
    <x v="2"/>
    <x v="0"/>
    <s v="small"/>
    <n v="2"/>
    <s v="low"/>
    <x v="0"/>
    <m/>
    <m/>
    <m/>
    <m/>
  </r>
  <r>
    <x v="2"/>
    <x v="2"/>
    <x v="0"/>
    <s v="small"/>
    <n v="2"/>
    <s v="med"/>
    <x v="0"/>
    <m/>
    <m/>
    <m/>
    <m/>
  </r>
  <r>
    <x v="2"/>
    <x v="2"/>
    <x v="0"/>
    <s v="small"/>
    <n v="2"/>
    <s v="high"/>
    <x v="0"/>
    <m/>
    <m/>
    <m/>
    <m/>
  </r>
  <r>
    <x v="2"/>
    <x v="2"/>
    <x v="0"/>
    <s v="med"/>
    <n v="2"/>
    <s v="low"/>
    <x v="0"/>
    <m/>
    <m/>
    <m/>
    <m/>
  </r>
  <r>
    <x v="2"/>
    <x v="2"/>
    <x v="0"/>
    <s v="med"/>
    <n v="2"/>
    <s v="med"/>
    <x v="0"/>
    <m/>
    <m/>
    <m/>
    <m/>
  </r>
  <r>
    <x v="2"/>
    <x v="2"/>
    <x v="0"/>
    <s v="med"/>
    <n v="2"/>
    <s v="high"/>
    <x v="0"/>
    <m/>
    <m/>
    <m/>
    <m/>
  </r>
  <r>
    <x v="2"/>
    <x v="2"/>
    <x v="0"/>
    <s v="big"/>
    <n v="2"/>
    <s v="low"/>
    <x v="0"/>
    <m/>
    <m/>
    <m/>
    <m/>
  </r>
  <r>
    <x v="2"/>
    <x v="2"/>
    <x v="0"/>
    <s v="big"/>
    <n v="2"/>
    <s v="med"/>
    <x v="0"/>
    <m/>
    <m/>
    <m/>
    <m/>
  </r>
  <r>
    <x v="2"/>
    <x v="2"/>
    <x v="0"/>
    <s v="big"/>
    <n v="2"/>
    <s v="high"/>
    <x v="0"/>
    <m/>
    <m/>
    <m/>
    <m/>
  </r>
  <r>
    <x v="2"/>
    <x v="2"/>
    <x v="1"/>
    <s v="small"/>
    <n v="2"/>
    <s v="low"/>
    <x v="0"/>
    <m/>
    <m/>
    <m/>
    <m/>
  </r>
  <r>
    <x v="2"/>
    <x v="2"/>
    <x v="1"/>
    <s v="small"/>
    <n v="2"/>
    <s v="med"/>
    <x v="1"/>
    <m/>
    <m/>
    <m/>
    <m/>
  </r>
  <r>
    <x v="2"/>
    <x v="2"/>
    <x v="1"/>
    <s v="small"/>
    <n v="2"/>
    <s v="high"/>
    <x v="1"/>
    <m/>
    <m/>
    <m/>
    <m/>
  </r>
  <r>
    <x v="2"/>
    <x v="2"/>
    <x v="1"/>
    <s v="med"/>
    <n v="2"/>
    <s v="low"/>
    <x v="0"/>
    <m/>
    <m/>
    <m/>
    <m/>
  </r>
  <r>
    <x v="2"/>
    <x v="2"/>
    <x v="1"/>
    <s v="med"/>
    <n v="2"/>
    <s v="med"/>
    <x v="1"/>
    <m/>
    <m/>
    <m/>
    <m/>
  </r>
  <r>
    <x v="2"/>
    <x v="2"/>
    <x v="1"/>
    <s v="med"/>
    <n v="2"/>
    <s v="high"/>
    <x v="1"/>
    <m/>
    <m/>
    <m/>
    <m/>
  </r>
  <r>
    <x v="2"/>
    <x v="2"/>
    <x v="1"/>
    <s v="big"/>
    <n v="2"/>
    <s v="low"/>
    <x v="0"/>
    <m/>
    <m/>
    <m/>
    <m/>
  </r>
  <r>
    <x v="2"/>
    <x v="2"/>
    <x v="1"/>
    <s v="big"/>
    <n v="2"/>
    <s v="med"/>
    <x v="1"/>
    <m/>
    <m/>
    <m/>
    <m/>
  </r>
  <r>
    <x v="2"/>
    <x v="2"/>
    <x v="1"/>
    <s v="big"/>
    <n v="2"/>
    <s v="high"/>
    <x v="1"/>
    <m/>
    <m/>
    <m/>
    <m/>
  </r>
  <r>
    <x v="2"/>
    <x v="2"/>
    <x v="2"/>
    <s v="small"/>
    <n v="2"/>
    <s v="low"/>
    <x v="0"/>
    <m/>
    <m/>
    <m/>
    <m/>
  </r>
  <r>
    <x v="2"/>
    <x v="2"/>
    <x v="2"/>
    <s v="small"/>
    <n v="2"/>
    <s v="med"/>
    <x v="0"/>
    <m/>
    <m/>
    <m/>
    <m/>
  </r>
  <r>
    <x v="2"/>
    <x v="2"/>
    <x v="2"/>
    <s v="small"/>
    <n v="2"/>
    <s v="high"/>
    <x v="0"/>
    <m/>
    <m/>
    <m/>
    <m/>
  </r>
  <r>
    <x v="2"/>
    <x v="2"/>
    <x v="2"/>
    <s v="med"/>
    <n v="2"/>
    <s v="low"/>
    <x v="0"/>
    <m/>
    <m/>
    <m/>
    <m/>
  </r>
  <r>
    <x v="2"/>
    <x v="2"/>
    <x v="2"/>
    <s v="med"/>
    <n v="2"/>
    <s v="med"/>
    <x v="1"/>
    <m/>
    <m/>
    <m/>
    <m/>
  </r>
  <r>
    <x v="2"/>
    <x v="2"/>
    <x v="2"/>
    <s v="med"/>
    <n v="2"/>
    <s v="high"/>
    <x v="1"/>
    <m/>
    <m/>
    <m/>
    <m/>
  </r>
  <r>
    <x v="2"/>
    <x v="2"/>
    <x v="2"/>
    <s v="big"/>
    <n v="2"/>
    <s v="low"/>
    <x v="0"/>
    <m/>
    <m/>
    <m/>
    <m/>
  </r>
  <r>
    <x v="2"/>
    <x v="2"/>
    <x v="2"/>
    <s v="big"/>
    <n v="2"/>
    <s v="med"/>
    <x v="1"/>
    <m/>
    <m/>
    <m/>
    <m/>
  </r>
  <r>
    <x v="2"/>
    <x v="2"/>
    <x v="2"/>
    <s v="big"/>
    <n v="2"/>
    <s v="high"/>
    <x v="1"/>
    <m/>
    <m/>
    <m/>
    <m/>
  </r>
  <r>
    <x v="2"/>
    <x v="2"/>
    <x v="0"/>
    <s v="small"/>
    <n v="3"/>
    <s v="low"/>
    <x v="0"/>
    <m/>
    <m/>
    <m/>
    <m/>
  </r>
  <r>
    <x v="2"/>
    <x v="2"/>
    <x v="0"/>
    <s v="small"/>
    <n v="3"/>
    <s v="med"/>
    <x v="0"/>
    <m/>
    <m/>
    <m/>
    <m/>
  </r>
  <r>
    <x v="2"/>
    <x v="2"/>
    <x v="0"/>
    <s v="small"/>
    <n v="3"/>
    <s v="high"/>
    <x v="0"/>
    <m/>
    <m/>
    <m/>
    <m/>
  </r>
  <r>
    <x v="2"/>
    <x v="2"/>
    <x v="0"/>
    <s v="med"/>
    <n v="3"/>
    <s v="low"/>
    <x v="0"/>
    <m/>
    <m/>
    <m/>
    <m/>
  </r>
  <r>
    <x v="2"/>
    <x v="2"/>
    <x v="0"/>
    <s v="med"/>
    <n v="3"/>
    <s v="med"/>
    <x v="0"/>
    <m/>
    <m/>
    <m/>
    <m/>
  </r>
  <r>
    <x v="2"/>
    <x v="2"/>
    <x v="0"/>
    <s v="med"/>
    <n v="3"/>
    <s v="high"/>
    <x v="0"/>
    <m/>
    <m/>
    <m/>
    <m/>
  </r>
  <r>
    <x v="2"/>
    <x v="2"/>
    <x v="0"/>
    <s v="big"/>
    <n v="3"/>
    <s v="low"/>
    <x v="0"/>
    <m/>
    <m/>
    <m/>
    <m/>
  </r>
  <r>
    <x v="2"/>
    <x v="2"/>
    <x v="0"/>
    <s v="big"/>
    <n v="3"/>
    <s v="med"/>
    <x v="0"/>
    <m/>
    <m/>
    <m/>
    <m/>
  </r>
  <r>
    <x v="2"/>
    <x v="2"/>
    <x v="0"/>
    <s v="big"/>
    <n v="3"/>
    <s v="high"/>
    <x v="0"/>
    <m/>
    <m/>
    <m/>
    <m/>
  </r>
  <r>
    <x v="2"/>
    <x v="2"/>
    <x v="1"/>
    <s v="small"/>
    <n v="3"/>
    <s v="low"/>
    <x v="0"/>
    <m/>
    <m/>
    <m/>
    <m/>
  </r>
  <r>
    <x v="2"/>
    <x v="2"/>
    <x v="1"/>
    <s v="small"/>
    <n v="3"/>
    <s v="med"/>
    <x v="1"/>
    <m/>
    <m/>
    <m/>
    <m/>
  </r>
  <r>
    <x v="2"/>
    <x v="2"/>
    <x v="1"/>
    <s v="small"/>
    <n v="3"/>
    <s v="high"/>
    <x v="1"/>
    <m/>
    <m/>
    <m/>
    <m/>
  </r>
  <r>
    <x v="2"/>
    <x v="2"/>
    <x v="1"/>
    <s v="med"/>
    <n v="3"/>
    <s v="low"/>
    <x v="0"/>
    <m/>
    <m/>
    <m/>
    <m/>
  </r>
  <r>
    <x v="2"/>
    <x v="2"/>
    <x v="1"/>
    <s v="med"/>
    <n v="3"/>
    <s v="med"/>
    <x v="1"/>
    <m/>
    <m/>
    <m/>
    <m/>
  </r>
  <r>
    <x v="2"/>
    <x v="2"/>
    <x v="1"/>
    <s v="med"/>
    <n v="3"/>
    <s v="high"/>
    <x v="1"/>
    <m/>
    <m/>
    <m/>
    <m/>
  </r>
  <r>
    <x v="2"/>
    <x v="2"/>
    <x v="1"/>
    <s v="big"/>
    <n v="3"/>
    <s v="low"/>
    <x v="0"/>
    <m/>
    <m/>
    <m/>
    <m/>
  </r>
  <r>
    <x v="2"/>
    <x v="2"/>
    <x v="1"/>
    <s v="big"/>
    <n v="3"/>
    <s v="med"/>
    <x v="1"/>
    <m/>
    <m/>
    <m/>
    <m/>
  </r>
  <r>
    <x v="2"/>
    <x v="2"/>
    <x v="1"/>
    <s v="big"/>
    <n v="3"/>
    <s v="high"/>
    <x v="1"/>
    <m/>
    <m/>
    <m/>
    <m/>
  </r>
  <r>
    <x v="2"/>
    <x v="2"/>
    <x v="2"/>
    <s v="small"/>
    <n v="3"/>
    <s v="low"/>
    <x v="0"/>
    <m/>
    <m/>
    <m/>
    <m/>
  </r>
  <r>
    <x v="2"/>
    <x v="2"/>
    <x v="2"/>
    <s v="small"/>
    <n v="3"/>
    <s v="med"/>
    <x v="1"/>
    <m/>
    <m/>
    <m/>
    <m/>
  </r>
  <r>
    <x v="2"/>
    <x v="2"/>
    <x v="2"/>
    <s v="small"/>
    <n v="3"/>
    <s v="high"/>
    <x v="1"/>
    <m/>
    <m/>
    <m/>
    <m/>
  </r>
  <r>
    <x v="2"/>
    <x v="2"/>
    <x v="2"/>
    <s v="med"/>
    <n v="3"/>
    <s v="low"/>
    <x v="0"/>
    <m/>
    <m/>
    <m/>
    <m/>
  </r>
  <r>
    <x v="2"/>
    <x v="2"/>
    <x v="2"/>
    <s v="med"/>
    <n v="3"/>
    <s v="med"/>
    <x v="1"/>
    <m/>
    <m/>
    <m/>
    <m/>
  </r>
  <r>
    <x v="2"/>
    <x v="2"/>
    <x v="2"/>
    <s v="med"/>
    <n v="3"/>
    <s v="high"/>
    <x v="1"/>
    <m/>
    <m/>
    <m/>
    <m/>
  </r>
  <r>
    <x v="2"/>
    <x v="2"/>
    <x v="2"/>
    <s v="big"/>
    <n v="3"/>
    <s v="low"/>
    <x v="0"/>
    <m/>
    <m/>
    <m/>
    <m/>
  </r>
  <r>
    <x v="2"/>
    <x v="2"/>
    <x v="2"/>
    <s v="big"/>
    <n v="3"/>
    <s v="med"/>
    <x v="1"/>
    <m/>
    <m/>
    <m/>
    <m/>
  </r>
  <r>
    <x v="2"/>
    <x v="2"/>
    <x v="2"/>
    <s v="big"/>
    <n v="3"/>
    <s v="high"/>
    <x v="1"/>
    <m/>
    <m/>
    <m/>
    <m/>
  </r>
  <r>
    <x v="2"/>
    <x v="2"/>
    <x v="0"/>
    <s v="small"/>
    <n v="4"/>
    <s v="low"/>
    <x v="0"/>
    <m/>
    <m/>
    <m/>
    <m/>
  </r>
  <r>
    <x v="2"/>
    <x v="2"/>
    <x v="0"/>
    <s v="small"/>
    <n v="4"/>
    <s v="med"/>
    <x v="0"/>
    <m/>
    <m/>
    <m/>
    <m/>
  </r>
  <r>
    <x v="2"/>
    <x v="2"/>
    <x v="0"/>
    <s v="small"/>
    <n v="4"/>
    <s v="high"/>
    <x v="0"/>
    <m/>
    <m/>
    <m/>
    <m/>
  </r>
  <r>
    <x v="2"/>
    <x v="2"/>
    <x v="0"/>
    <s v="med"/>
    <n v="4"/>
    <s v="low"/>
    <x v="0"/>
    <m/>
    <m/>
    <m/>
    <m/>
  </r>
  <r>
    <x v="2"/>
    <x v="2"/>
    <x v="0"/>
    <s v="med"/>
    <n v="4"/>
    <s v="med"/>
    <x v="0"/>
    <m/>
    <m/>
    <m/>
    <m/>
  </r>
  <r>
    <x v="2"/>
    <x v="2"/>
    <x v="0"/>
    <s v="med"/>
    <n v="4"/>
    <s v="high"/>
    <x v="0"/>
    <m/>
    <m/>
    <m/>
    <m/>
  </r>
  <r>
    <x v="2"/>
    <x v="2"/>
    <x v="0"/>
    <s v="big"/>
    <n v="4"/>
    <s v="low"/>
    <x v="0"/>
    <m/>
    <m/>
    <m/>
    <m/>
  </r>
  <r>
    <x v="2"/>
    <x v="2"/>
    <x v="0"/>
    <s v="big"/>
    <n v="4"/>
    <s v="med"/>
    <x v="0"/>
    <m/>
    <m/>
    <m/>
    <m/>
  </r>
  <r>
    <x v="2"/>
    <x v="2"/>
    <x v="0"/>
    <s v="big"/>
    <n v="4"/>
    <s v="high"/>
    <x v="0"/>
    <m/>
    <m/>
    <m/>
    <m/>
  </r>
  <r>
    <x v="2"/>
    <x v="2"/>
    <x v="1"/>
    <s v="small"/>
    <n v="4"/>
    <s v="low"/>
    <x v="0"/>
    <m/>
    <m/>
    <m/>
    <m/>
  </r>
  <r>
    <x v="2"/>
    <x v="2"/>
    <x v="1"/>
    <s v="small"/>
    <n v="4"/>
    <s v="med"/>
    <x v="1"/>
    <m/>
    <m/>
    <m/>
    <m/>
  </r>
  <r>
    <x v="2"/>
    <x v="2"/>
    <x v="1"/>
    <s v="small"/>
    <n v="4"/>
    <s v="high"/>
    <x v="1"/>
    <m/>
    <m/>
    <m/>
    <m/>
  </r>
  <r>
    <x v="2"/>
    <x v="2"/>
    <x v="1"/>
    <s v="med"/>
    <n v="4"/>
    <s v="low"/>
    <x v="0"/>
    <m/>
    <m/>
    <m/>
    <m/>
  </r>
  <r>
    <x v="2"/>
    <x v="2"/>
    <x v="1"/>
    <s v="med"/>
    <n v="4"/>
    <s v="med"/>
    <x v="1"/>
    <m/>
    <m/>
    <m/>
    <m/>
  </r>
  <r>
    <x v="2"/>
    <x v="2"/>
    <x v="1"/>
    <s v="med"/>
    <n v="4"/>
    <s v="high"/>
    <x v="1"/>
    <m/>
    <m/>
    <m/>
    <m/>
  </r>
  <r>
    <x v="2"/>
    <x v="2"/>
    <x v="1"/>
    <s v="big"/>
    <n v="4"/>
    <s v="low"/>
    <x v="0"/>
    <m/>
    <m/>
    <m/>
    <m/>
  </r>
  <r>
    <x v="2"/>
    <x v="2"/>
    <x v="1"/>
    <s v="big"/>
    <n v="4"/>
    <s v="med"/>
    <x v="1"/>
    <m/>
    <m/>
    <m/>
    <m/>
  </r>
  <r>
    <x v="2"/>
    <x v="2"/>
    <x v="1"/>
    <s v="big"/>
    <n v="4"/>
    <s v="high"/>
    <x v="1"/>
    <m/>
    <m/>
    <m/>
    <m/>
  </r>
  <r>
    <x v="2"/>
    <x v="2"/>
    <x v="2"/>
    <s v="small"/>
    <n v="4"/>
    <s v="low"/>
    <x v="0"/>
    <m/>
    <m/>
    <m/>
    <m/>
  </r>
  <r>
    <x v="2"/>
    <x v="2"/>
    <x v="2"/>
    <s v="small"/>
    <n v="4"/>
    <s v="med"/>
    <x v="1"/>
    <m/>
    <m/>
    <m/>
    <m/>
  </r>
  <r>
    <x v="2"/>
    <x v="2"/>
    <x v="2"/>
    <s v="small"/>
    <n v="4"/>
    <s v="high"/>
    <x v="1"/>
    <m/>
    <m/>
    <m/>
    <m/>
  </r>
  <r>
    <x v="2"/>
    <x v="2"/>
    <x v="2"/>
    <s v="med"/>
    <n v="4"/>
    <s v="low"/>
    <x v="0"/>
    <m/>
    <m/>
    <m/>
    <m/>
  </r>
  <r>
    <x v="2"/>
    <x v="2"/>
    <x v="2"/>
    <s v="med"/>
    <n v="4"/>
    <s v="med"/>
    <x v="1"/>
    <m/>
    <m/>
    <m/>
    <m/>
  </r>
  <r>
    <x v="2"/>
    <x v="2"/>
    <x v="2"/>
    <s v="med"/>
    <n v="4"/>
    <s v="high"/>
    <x v="1"/>
    <m/>
    <m/>
    <m/>
    <m/>
  </r>
  <r>
    <x v="2"/>
    <x v="2"/>
    <x v="2"/>
    <s v="big"/>
    <n v="4"/>
    <s v="low"/>
    <x v="0"/>
    <m/>
    <m/>
    <m/>
    <m/>
  </r>
  <r>
    <x v="2"/>
    <x v="2"/>
    <x v="2"/>
    <s v="big"/>
    <n v="4"/>
    <s v="med"/>
    <x v="1"/>
    <m/>
    <m/>
    <m/>
    <m/>
  </r>
  <r>
    <x v="2"/>
    <x v="2"/>
    <x v="2"/>
    <s v="big"/>
    <n v="4"/>
    <s v="high"/>
    <x v="1"/>
    <m/>
    <m/>
    <m/>
    <m/>
  </r>
  <r>
    <x v="2"/>
    <x v="2"/>
    <x v="0"/>
    <s v="small"/>
    <s v="more"/>
    <s v="low"/>
    <x v="0"/>
    <m/>
    <m/>
    <m/>
    <m/>
  </r>
  <r>
    <x v="2"/>
    <x v="2"/>
    <x v="0"/>
    <s v="small"/>
    <s v="more"/>
    <s v="med"/>
    <x v="0"/>
    <m/>
    <m/>
    <m/>
    <m/>
  </r>
  <r>
    <x v="2"/>
    <x v="2"/>
    <x v="0"/>
    <s v="small"/>
    <s v="more"/>
    <s v="high"/>
    <x v="0"/>
    <m/>
    <m/>
    <m/>
    <m/>
  </r>
  <r>
    <x v="2"/>
    <x v="2"/>
    <x v="0"/>
    <s v="med"/>
    <s v="more"/>
    <s v="low"/>
    <x v="0"/>
    <m/>
    <m/>
    <m/>
    <m/>
  </r>
  <r>
    <x v="2"/>
    <x v="2"/>
    <x v="0"/>
    <s v="med"/>
    <s v="more"/>
    <s v="med"/>
    <x v="0"/>
    <m/>
    <m/>
    <m/>
    <m/>
  </r>
  <r>
    <x v="2"/>
    <x v="2"/>
    <x v="0"/>
    <s v="med"/>
    <s v="more"/>
    <s v="high"/>
    <x v="0"/>
    <m/>
    <m/>
    <m/>
    <m/>
  </r>
  <r>
    <x v="2"/>
    <x v="2"/>
    <x v="0"/>
    <s v="big"/>
    <s v="more"/>
    <s v="low"/>
    <x v="0"/>
    <m/>
    <m/>
    <m/>
    <m/>
  </r>
  <r>
    <x v="2"/>
    <x v="2"/>
    <x v="0"/>
    <s v="big"/>
    <s v="more"/>
    <s v="med"/>
    <x v="0"/>
    <m/>
    <m/>
    <m/>
    <m/>
  </r>
  <r>
    <x v="2"/>
    <x v="2"/>
    <x v="0"/>
    <s v="big"/>
    <s v="more"/>
    <s v="high"/>
    <x v="0"/>
    <m/>
    <m/>
    <m/>
    <m/>
  </r>
  <r>
    <x v="2"/>
    <x v="2"/>
    <x v="1"/>
    <s v="small"/>
    <s v="more"/>
    <s v="low"/>
    <x v="0"/>
    <m/>
    <m/>
    <m/>
    <m/>
  </r>
  <r>
    <x v="2"/>
    <x v="2"/>
    <x v="1"/>
    <s v="small"/>
    <s v="more"/>
    <s v="med"/>
    <x v="1"/>
    <m/>
    <m/>
    <m/>
    <m/>
  </r>
  <r>
    <x v="2"/>
    <x v="2"/>
    <x v="1"/>
    <s v="small"/>
    <s v="more"/>
    <s v="high"/>
    <x v="1"/>
    <m/>
    <m/>
    <m/>
    <m/>
  </r>
  <r>
    <x v="2"/>
    <x v="2"/>
    <x v="1"/>
    <s v="med"/>
    <s v="more"/>
    <s v="low"/>
    <x v="0"/>
    <m/>
    <m/>
    <m/>
    <m/>
  </r>
  <r>
    <x v="2"/>
    <x v="2"/>
    <x v="1"/>
    <s v="med"/>
    <s v="more"/>
    <s v="med"/>
    <x v="1"/>
    <m/>
    <m/>
    <m/>
    <m/>
  </r>
  <r>
    <x v="2"/>
    <x v="2"/>
    <x v="1"/>
    <s v="med"/>
    <s v="more"/>
    <s v="high"/>
    <x v="1"/>
    <m/>
    <m/>
    <m/>
    <m/>
  </r>
  <r>
    <x v="2"/>
    <x v="2"/>
    <x v="1"/>
    <s v="big"/>
    <s v="more"/>
    <s v="low"/>
    <x v="0"/>
    <m/>
    <m/>
    <m/>
    <m/>
  </r>
  <r>
    <x v="2"/>
    <x v="2"/>
    <x v="1"/>
    <s v="big"/>
    <s v="more"/>
    <s v="med"/>
    <x v="1"/>
    <m/>
    <m/>
    <m/>
    <m/>
  </r>
  <r>
    <x v="2"/>
    <x v="2"/>
    <x v="1"/>
    <s v="big"/>
    <s v="more"/>
    <s v="high"/>
    <x v="1"/>
    <m/>
    <m/>
    <m/>
    <m/>
  </r>
  <r>
    <x v="2"/>
    <x v="2"/>
    <x v="2"/>
    <s v="small"/>
    <s v="more"/>
    <s v="low"/>
    <x v="0"/>
    <m/>
    <m/>
    <m/>
    <m/>
  </r>
  <r>
    <x v="2"/>
    <x v="2"/>
    <x v="2"/>
    <s v="small"/>
    <s v="more"/>
    <s v="med"/>
    <x v="1"/>
    <m/>
    <m/>
    <m/>
    <m/>
  </r>
  <r>
    <x v="2"/>
    <x v="2"/>
    <x v="2"/>
    <s v="small"/>
    <s v="more"/>
    <s v="high"/>
    <x v="1"/>
    <m/>
    <m/>
    <m/>
    <m/>
  </r>
  <r>
    <x v="2"/>
    <x v="2"/>
    <x v="2"/>
    <s v="med"/>
    <s v="more"/>
    <s v="low"/>
    <x v="0"/>
    <m/>
    <m/>
    <m/>
    <m/>
  </r>
  <r>
    <x v="2"/>
    <x v="2"/>
    <x v="2"/>
    <s v="med"/>
    <s v="more"/>
    <s v="med"/>
    <x v="1"/>
    <m/>
    <m/>
    <m/>
    <m/>
  </r>
  <r>
    <x v="2"/>
    <x v="2"/>
    <x v="2"/>
    <s v="med"/>
    <s v="more"/>
    <s v="high"/>
    <x v="1"/>
    <m/>
    <m/>
    <m/>
    <m/>
  </r>
  <r>
    <x v="2"/>
    <x v="2"/>
    <x v="2"/>
    <s v="big"/>
    <s v="more"/>
    <s v="low"/>
    <x v="0"/>
    <m/>
    <m/>
    <m/>
    <m/>
  </r>
  <r>
    <x v="2"/>
    <x v="2"/>
    <x v="2"/>
    <s v="big"/>
    <s v="more"/>
    <s v="med"/>
    <x v="1"/>
    <m/>
    <m/>
    <m/>
    <m/>
  </r>
  <r>
    <x v="2"/>
    <x v="2"/>
    <x v="2"/>
    <s v="big"/>
    <s v="more"/>
    <s v="high"/>
    <x v="1"/>
    <m/>
    <m/>
    <m/>
    <m/>
  </r>
  <r>
    <x v="2"/>
    <x v="3"/>
    <x v="0"/>
    <s v="small"/>
    <n v="2"/>
    <s v="low"/>
    <x v="0"/>
    <m/>
    <m/>
    <m/>
    <m/>
  </r>
  <r>
    <x v="2"/>
    <x v="3"/>
    <x v="0"/>
    <s v="small"/>
    <n v="2"/>
    <s v="med"/>
    <x v="0"/>
    <m/>
    <m/>
    <m/>
    <m/>
  </r>
  <r>
    <x v="2"/>
    <x v="3"/>
    <x v="0"/>
    <s v="small"/>
    <n v="2"/>
    <s v="high"/>
    <x v="0"/>
    <m/>
    <m/>
    <m/>
    <m/>
  </r>
  <r>
    <x v="2"/>
    <x v="3"/>
    <x v="0"/>
    <s v="med"/>
    <n v="2"/>
    <s v="low"/>
    <x v="0"/>
    <m/>
    <m/>
    <m/>
    <m/>
  </r>
  <r>
    <x v="2"/>
    <x v="3"/>
    <x v="0"/>
    <s v="med"/>
    <n v="2"/>
    <s v="med"/>
    <x v="0"/>
    <m/>
    <m/>
    <m/>
    <m/>
  </r>
  <r>
    <x v="2"/>
    <x v="3"/>
    <x v="0"/>
    <s v="med"/>
    <n v="2"/>
    <s v="high"/>
    <x v="0"/>
    <m/>
    <m/>
    <m/>
    <m/>
  </r>
  <r>
    <x v="2"/>
    <x v="3"/>
    <x v="0"/>
    <s v="big"/>
    <n v="2"/>
    <s v="low"/>
    <x v="0"/>
    <m/>
    <m/>
    <m/>
    <m/>
  </r>
  <r>
    <x v="2"/>
    <x v="3"/>
    <x v="0"/>
    <s v="big"/>
    <n v="2"/>
    <s v="med"/>
    <x v="0"/>
    <m/>
    <m/>
    <m/>
    <m/>
  </r>
  <r>
    <x v="2"/>
    <x v="3"/>
    <x v="0"/>
    <s v="big"/>
    <n v="2"/>
    <s v="high"/>
    <x v="0"/>
    <m/>
    <m/>
    <m/>
    <m/>
  </r>
  <r>
    <x v="2"/>
    <x v="3"/>
    <x v="1"/>
    <s v="small"/>
    <n v="2"/>
    <s v="low"/>
    <x v="0"/>
    <m/>
    <m/>
    <m/>
    <m/>
  </r>
  <r>
    <x v="2"/>
    <x v="3"/>
    <x v="1"/>
    <s v="small"/>
    <n v="2"/>
    <s v="med"/>
    <x v="1"/>
    <m/>
    <m/>
    <m/>
    <m/>
  </r>
  <r>
    <x v="2"/>
    <x v="3"/>
    <x v="1"/>
    <s v="small"/>
    <n v="2"/>
    <s v="high"/>
    <x v="1"/>
    <m/>
    <m/>
    <m/>
    <m/>
  </r>
  <r>
    <x v="2"/>
    <x v="3"/>
    <x v="1"/>
    <s v="med"/>
    <n v="2"/>
    <s v="low"/>
    <x v="0"/>
    <m/>
    <m/>
    <m/>
    <m/>
  </r>
  <r>
    <x v="2"/>
    <x v="3"/>
    <x v="1"/>
    <s v="med"/>
    <n v="2"/>
    <s v="med"/>
    <x v="1"/>
    <m/>
    <m/>
    <m/>
    <m/>
  </r>
  <r>
    <x v="2"/>
    <x v="3"/>
    <x v="1"/>
    <s v="med"/>
    <n v="2"/>
    <s v="high"/>
    <x v="1"/>
    <m/>
    <m/>
    <m/>
    <m/>
  </r>
  <r>
    <x v="2"/>
    <x v="3"/>
    <x v="1"/>
    <s v="big"/>
    <n v="2"/>
    <s v="low"/>
    <x v="0"/>
    <m/>
    <m/>
    <m/>
    <m/>
  </r>
  <r>
    <x v="2"/>
    <x v="3"/>
    <x v="1"/>
    <s v="big"/>
    <n v="2"/>
    <s v="med"/>
    <x v="1"/>
    <m/>
    <m/>
    <m/>
    <m/>
  </r>
  <r>
    <x v="2"/>
    <x v="3"/>
    <x v="1"/>
    <s v="big"/>
    <n v="2"/>
    <s v="high"/>
    <x v="1"/>
    <m/>
    <m/>
    <m/>
    <m/>
  </r>
  <r>
    <x v="2"/>
    <x v="3"/>
    <x v="2"/>
    <s v="small"/>
    <n v="2"/>
    <s v="low"/>
    <x v="0"/>
    <m/>
    <m/>
    <m/>
    <m/>
  </r>
  <r>
    <x v="2"/>
    <x v="3"/>
    <x v="2"/>
    <s v="small"/>
    <n v="2"/>
    <s v="med"/>
    <x v="0"/>
    <m/>
    <m/>
    <m/>
    <m/>
  </r>
  <r>
    <x v="2"/>
    <x v="3"/>
    <x v="2"/>
    <s v="small"/>
    <n v="2"/>
    <s v="high"/>
    <x v="0"/>
    <m/>
    <m/>
    <m/>
    <m/>
  </r>
  <r>
    <x v="2"/>
    <x v="3"/>
    <x v="2"/>
    <s v="med"/>
    <n v="2"/>
    <s v="low"/>
    <x v="0"/>
    <m/>
    <m/>
    <m/>
    <m/>
  </r>
  <r>
    <x v="2"/>
    <x v="3"/>
    <x v="2"/>
    <s v="med"/>
    <n v="2"/>
    <s v="med"/>
    <x v="1"/>
    <m/>
    <m/>
    <m/>
    <m/>
  </r>
  <r>
    <x v="2"/>
    <x v="3"/>
    <x v="2"/>
    <s v="med"/>
    <n v="2"/>
    <s v="high"/>
    <x v="1"/>
    <m/>
    <m/>
    <m/>
    <m/>
  </r>
  <r>
    <x v="2"/>
    <x v="3"/>
    <x v="2"/>
    <s v="big"/>
    <n v="2"/>
    <s v="low"/>
    <x v="0"/>
    <m/>
    <m/>
    <m/>
    <m/>
  </r>
  <r>
    <x v="2"/>
    <x v="3"/>
    <x v="2"/>
    <s v="big"/>
    <n v="2"/>
    <s v="med"/>
    <x v="1"/>
    <m/>
    <m/>
    <m/>
    <m/>
  </r>
  <r>
    <x v="2"/>
    <x v="3"/>
    <x v="2"/>
    <s v="big"/>
    <n v="2"/>
    <s v="high"/>
    <x v="1"/>
    <m/>
    <m/>
    <m/>
    <m/>
  </r>
  <r>
    <x v="2"/>
    <x v="3"/>
    <x v="0"/>
    <s v="small"/>
    <n v="3"/>
    <s v="low"/>
    <x v="0"/>
    <m/>
    <m/>
    <m/>
    <m/>
  </r>
  <r>
    <x v="2"/>
    <x v="3"/>
    <x v="0"/>
    <s v="small"/>
    <n v="3"/>
    <s v="med"/>
    <x v="0"/>
    <m/>
    <m/>
    <m/>
    <m/>
  </r>
  <r>
    <x v="2"/>
    <x v="3"/>
    <x v="0"/>
    <s v="small"/>
    <n v="3"/>
    <s v="high"/>
    <x v="0"/>
    <m/>
    <m/>
    <m/>
    <m/>
  </r>
  <r>
    <x v="2"/>
    <x v="3"/>
    <x v="0"/>
    <s v="med"/>
    <n v="3"/>
    <s v="low"/>
    <x v="0"/>
    <m/>
    <m/>
    <m/>
    <m/>
  </r>
  <r>
    <x v="2"/>
    <x v="3"/>
    <x v="0"/>
    <s v="med"/>
    <n v="3"/>
    <s v="med"/>
    <x v="0"/>
    <m/>
    <m/>
    <m/>
    <m/>
  </r>
  <r>
    <x v="2"/>
    <x v="3"/>
    <x v="0"/>
    <s v="med"/>
    <n v="3"/>
    <s v="high"/>
    <x v="0"/>
    <m/>
    <m/>
    <m/>
    <m/>
  </r>
  <r>
    <x v="2"/>
    <x v="3"/>
    <x v="0"/>
    <s v="big"/>
    <n v="3"/>
    <s v="low"/>
    <x v="0"/>
    <m/>
    <m/>
    <m/>
    <m/>
  </r>
  <r>
    <x v="2"/>
    <x v="3"/>
    <x v="0"/>
    <s v="big"/>
    <n v="3"/>
    <s v="med"/>
    <x v="0"/>
    <m/>
    <m/>
    <m/>
    <m/>
  </r>
  <r>
    <x v="2"/>
    <x v="3"/>
    <x v="0"/>
    <s v="big"/>
    <n v="3"/>
    <s v="high"/>
    <x v="0"/>
    <m/>
    <m/>
    <m/>
    <m/>
  </r>
  <r>
    <x v="2"/>
    <x v="3"/>
    <x v="1"/>
    <s v="small"/>
    <n v="3"/>
    <s v="low"/>
    <x v="0"/>
    <m/>
    <m/>
    <m/>
    <m/>
  </r>
  <r>
    <x v="2"/>
    <x v="3"/>
    <x v="1"/>
    <s v="small"/>
    <n v="3"/>
    <s v="med"/>
    <x v="1"/>
    <m/>
    <m/>
    <m/>
    <m/>
  </r>
  <r>
    <x v="2"/>
    <x v="3"/>
    <x v="1"/>
    <s v="small"/>
    <n v="3"/>
    <s v="high"/>
    <x v="1"/>
    <m/>
    <m/>
    <m/>
    <m/>
  </r>
  <r>
    <x v="2"/>
    <x v="3"/>
    <x v="1"/>
    <s v="med"/>
    <n v="3"/>
    <s v="low"/>
    <x v="0"/>
    <m/>
    <m/>
    <m/>
    <m/>
  </r>
  <r>
    <x v="2"/>
    <x v="3"/>
    <x v="1"/>
    <s v="med"/>
    <n v="3"/>
    <s v="med"/>
    <x v="1"/>
    <m/>
    <m/>
    <m/>
    <m/>
  </r>
  <r>
    <x v="2"/>
    <x v="3"/>
    <x v="1"/>
    <s v="med"/>
    <n v="3"/>
    <s v="high"/>
    <x v="1"/>
    <m/>
    <m/>
    <m/>
    <m/>
  </r>
  <r>
    <x v="2"/>
    <x v="3"/>
    <x v="1"/>
    <s v="big"/>
    <n v="3"/>
    <s v="low"/>
    <x v="0"/>
    <m/>
    <m/>
    <m/>
    <m/>
  </r>
  <r>
    <x v="2"/>
    <x v="3"/>
    <x v="1"/>
    <s v="big"/>
    <n v="3"/>
    <s v="med"/>
    <x v="1"/>
    <m/>
    <m/>
    <m/>
    <m/>
  </r>
  <r>
    <x v="2"/>
    <x v="3"/>
    <x v="1"/>
    <s v="big"/>
    <n v="3"/>
    <s v="high"/>
    <x v="1"/>
    <m/>
    <m/>
    <m/>
    <m/>
  </r>
  <r>
    <x v="2"/>
    <x v="3"/>
    <x v="2"/>
    <s v="small"/>
    <n v="3"/>
    <s v="low"/>
    <x v="0"/>
    <m/>
    <m/>
    <m/>
    <m/>
  </r>
  <r>
    <x v="2"/>
    <x v="3"/>
    <x v="2"/>
    <s v="small"/>
    <n v="3"/>
    <s v="med"/>
    <x v="1"/>
    <m/>
    <m/>
    <m/>
    <m/>
  </r>
  <r>
    <x v="2"/>
    <x v="3"/>
    <x v="2"/>
    <s v="small"/>
    <n v="3"/>
    <s v="high"/>
    <x v="1"/>
    <m/>
    <m/>
    <m/>
    <m/>
  </r>
  <r>
    <x v="2"/>
    <x v="3"/>
    <x v="2"/>
    <s v="med"/>
    <n v="3"/>
    <s v="low"/>
    <x v="0"/>
    <m/>
    <m/>
    <m/>
    <m/>
  </r>
  <r>
    <x v="2"/>
    <x v="3"/>
    <x v="2"/>
    <s v="med"/>
    <n v="3"/>
    <s v="med"/>
    <x v="1"/>
    <m/>
    <m/>
    <m/>
    <m/>
  </r>
  <r>
    <x v="2"/>
    <x v="3"/>
    <x v="2"/>
    <s v="med"/>
    <n v="3"/>
    <s v="high"/>
    <x v="1"/>
    <m/>
    <m/>
    <m/>
    <m/>
  </r>
  <r>
    <x v="2"/>
    <x v="3"/>
    <x v="2"/>
    <s v="big"/>
    <n v="3"/>
    <s v="low"/>
    <x v="0"/>
    <m/>
    <m/>
    <m/>
    <m/>
  </r>
  <r>
    <x v="2"/>
    <x v="3"/>
    <x v="2"/>
    <s v="big"/>
    <n v="3"/>
    <s v="med"/>
    <x v="1"/>
    <m/>
    <m/>
    <m/>
    <m/>
  </r>
  <r>
    <x v="2"/>
    <x v="3"/>
    <x v="2"/>
    <s v="big"/>
    <n v="3"/>
    <s v="high"/>
    <x v="1"/>
    <m/>
    <m/>
    <m/>
    <m/>
  </r>
  <r>
    <x v="2"/>
    <x v="3"/>
    <x v="0"/>
    <s v="small"/>
    <n v="4"/>
    <s v="low"/>
    <x v="0"/>
    <m/>
    <m/>
    <m/>
    <m/>
  </r>
  <r>
    <x v="2"/>
    <x v="3"/>
    <x v="0"/>
    <s v="small"/>
    <n v="4"/>
    <s v="med"/>
    <x v="0"/>
    <m/>
    <m/>
    <m/>
    <m/>
  </r>
  <r>
    <x v="2"/>
    <x v="3"/>
    <x v="0"/>
    <s v="small"/>
    <n v="4"/>
    <s v="high"/>
    <x v="0"/>
    <m/>
    <m/>
    <m/>
    <m/>
  </r>
  <r>
    <x v="2"/>
    <x v="3"/>
    <x v="0"/>
    <s v="med"/>
    <n v="4"/>
    <s v="low"/>
    <x v="0"/>
    <m/>
    <m/>
    <m/>
    <m/>
  </r>
  <r>
    <x v="2"/>
    <x v="3"/>
    <x v="0"/>
    <s v="med"/>
    <n v="4"/>
    <s v="med"/>
    <x v="0"/>
    <m/>
    <m/>
    <m/>
    <m/>
  </r>
  <r>
    <x v="2"/>
    <x v="3"/>
    <x v="0"/>
    <s v="med"/>
    <n v="4"/>
    <s v="high"/>
    <x v="0"/>
    <m/>
    <m/>
    <m/>
    <m/>
  </r>
  <r>
    <x v="2"/>
    <x v="3"/>
    <x v="0"/>
    <s v="big"/>
    <n v="4"/>
    <s v="low"/>
    <x v="0"/>
    <m/>
    <m/>
    <m/>
    <m/>
  </r>
  <r>
    <x v="2"/>
    <x v="3"/>
    <x v="0"/>
    <s v="big"/>
    <n v="4"/>
    <s v="med"/>
    <x v="0"/>
    <m/>
    <m/>
    <m/>
    <m/>
  </r>
  <r>
    <x v="2"/>
    <x v="3"/>
    <x v="0"/>
    <s v="big"/>
    <n v="4"/>
    <s v="high"/>
    <x v="0"/>
    <m/>
    <m/>
    <m/>
    <m/>
  </r>
  <r>
    <x v="2"/>
    <x v="3"/>
    <x v="1"/>
    <s v="small"/>
    <n v="4"/>
    <s v="low"/>
    <x v="0"/>
    <m/>
    <m/>
    <m/>
    <m/>
  </r>
  <r>
    <x v="2"/>
    <x v="3"/>
    <x v="1"/>
    <s v="small"/>
    <n v="4"/>
    <s v="med"/>
    <x v="1"/>
    <m/>
    <m/>
    <m/>
    <m/>
  </r>
  <r>
    <x v="2"/>
    <x v="3"/>
    <x v="1"/>
    <s v="small"/>
    <n v="4"/>
    <s v="high"/>
    <x v="1"/>
    <m/>
    <m/>
    <m/>
    <m/>
  </r>
  <r>
    <x v="2"/>
    <x v="3"/>
    <x v="1"/>
    <s v="med"/>
    <n v="4"/>
    <s v="low"/>
    <x v="0"/>
    <m/>
    <m/>
    <m/>
    <m/>
  </r>
  <r>
    <x v="2"/>
    <x v="3"/>
    <x v="1"/>
    <s v="med"/>
    <n v="4"/>
    <s v="med"/>
    <x v="1"/>
    <m/>
    <m/>
    <m/>
    <m/>
  </r>
  <r>
    <x v="2"/>
    <x v="3"/>
    <x v="1"/>
    <s v="med"/>
    <n v="4"/>
    <s v="high"/>
    <x v="1"/>
    <m/>
    <m/>
    <m/>
    <m/>
  </r>
  <r>
    <x v="2"/>
    <x v="3"/>
    <x v="1"/>
    <s v="big"/>
    <n v="4"/>
    <s v="low"/>
    <x v="0"/>
    <m/>
    <m/>
    <m/>
    <m/>
  </r>
  <r>
    <x v="2"/>
    <x v="3"/>
    <x v="1"/>
    <s v="big"/>
    <n v="4"/>
    <s v="med"/>
    <x v="1"/>
    <m/>
    <m/>
    <m/>
    <m/>
  </r>
  <r>
    <x v="2"/>
    <x v="3"/>
    <x v="1"/>
    <s v="big"/>
    <n v="4"/>
    <s v="high"/>
    <x v="1"/>
    <m/>
    <m/>
    <m/>
    <m/>
  </r>
  <r>
    <x v="2"/>
    <x v="3"/>
    <x v="2"/>
    <s v="small"/>
    <n v="4"/>
    <s v="low"/>
    <x v="0"/>
    <m/>
    <m/>
    <m/>
    <m/>
  </r>
  <r>
    <x v="2"/>
    <x v="3"/>
    <x v="2"/>
    <s v="small"/>
    <n v="4"/>
    <s v="med"/>
    <x v="1"/>
    <m/>
    <m/>
    <m/>
    <m/>
  </r>
  <r>
    <x v="2"/>
    <x v="3"/>
    <x v="2"/>
    <s v="small"/>
    <n v="4"/>
    <s v="high"/>
    <x v="1"/>
    <m/>
    <m/>
    <m/>
    <m/>
  </r>
  <r>
    <x v="2"/>
    <x v="3"/>
    <x v="2"/>
    <s v="med"/>
    <n v="4"/>
    <s v="low"/>
    <x v="0"/>
    <m/>
    <m/>
    <m/>
    <m/>
  </r>
  <r>
    <x v="2"/>
    <x v="3"/>
    <x v="2"/>
    <s v="med"/>
    <n v="4"/>
    <s v="med"/>
    <x v="1"/>
    <m/>
    <m/>
    <m/>
    <m/>
  </r>
  <r>
    <x v="2"/>
    <x v="3"/>
    <x v="2"/>
    <s v="med"/>
    <n v="4"/>
    <s v="high"/>
    <x v="1"/>
    <m/>
    <m/>
    <m/>
    <m/>
  </r>
  <r>
    <x v="2"/>
    <x v="3"/>
    <x v="2"/>
    <s v="big"/>
    <n v="4"/>
    <s v="low"/>
    <x v="0"/>
    <m/>
    <m/>
    <m/>
    <m/>
  </r>
  <r>
    <x v="2"/>
    <x v="3"/>
    <x v="2"/>
    <s v="big"/>
    <n v="4"/>
    <s v="med"/>
    <x v="1"/>
    <m/>
    <m/>
    <m/>
    <m/>
  </r>
  <r>
    <x v="2"/>
    <x v="3"/>
    <x v="2"/>
    <s v="big"/>
    <n v="4"/>
    <s v="high"/>
    <x v="1"/>
    <m/>
    <m/>
    <m/>
    <m/>
  </r>
  <r>
    <x v="2"/>
    <x v="3"/>
    <x v="0"/>
    <s v="small"/>
    <s v="more"/>
    <s v="low"/>
    <x v="0"/>
    <m/>
    <m/>
    <m/>
    <m/>
  </r>
  <r>
    <x v="2"/>
    <x v="3"/>
    <x v="0"/>
    <s v="small"/>
    <s v="more"/>
    <s v="med"/>
    <x v="0"/>
    <m/>
    <m/>
    <m/>
    <m/>
  </r>
  <r>
    <x v="2"/>
    <x v="3"/>
    <x v="0"/>
    <s v="small"/>
    <s v="more"/>
    <s v="high"/>
    <x v="0"/>
    <m/>
    <m/>
    <m/>
    <m/>
  </r>
  <r>
    <x v="2"/>
    <x v="3"/>
    <x v="0"/>
    <s v="med"/>
    <s v="more"/>
    <s v="low"/>
    <x v="0"/>
    <m/>
    <m/>
    <m/>
    <m/>
  </r>
  <r>
    <x v="2"/>
    <x v="3"/>
    <x v="0"/>
    <s v="med"/>
    <s v="more"/>
    <s v="med"/>
    <x v="0"/>
    <m/>
    <m/>
    <m/>
    <m/>
  </r>
  <r>
    <x v="2"/>
    <x v="3"/>
    <x v="0"/>
    <s v="med"/>
    <s v="more"/>
    <s v="high"/>
    <x v="0"/>
    <m/>
    <m/>
    <m/>
    <m/>
  </r>
  <r>
    <x v="2"/>
    <x v="3"/>
    <x v="0"/>
    <s v="big"/>
    <s v="more"/>
    <s v="low"/>
    <x v="0"/>
    <m/>
    <m/>
    <m/>
    <m/>
  </r>
  <r>
    <x v="2"/>
    <x v="3"/>
    <x v="0"/>
    <s v="big"/>
    <s v="more"/>
    <s v="med"/>
    <x v="0"/>
    <m/>
    <m/>
    <m/>
    <m/>
  </r>
  <r>
    <x v="2"/>
    <x v="3"/>
    <x v="0"/>
    <s v="big"/>
    <s v="more"/>
    <s v="high"/>
    <x v="0"/>
    <m/>
    <m/>
    <m/>
    <m/>
  </r>
  <r>
    <x v="2"/>
    <x v="3"/>
    <x v="1"/>
    <s v="small"/>
    <s v="more"/>
    <s v="low"/>
    <x v="0"/>
    <m/>
    <m/>
    <m/>
    <m/>
  </r>
  <r>
    <x v="2"/>
    <x v="3"/>
    <x v="1"/>
    <s v="small"/>
    <s v="more"/>
    <s v="med"/>
    <x v="1"/>
    <m/>
    <m/>
    <m/>
    <m/>
  </r>
  <r>
    <x v="2"/>
    <x v="3"/>
    <x v="1"/>
    <s v="small"/>
    <s v="more"/>
    <s v="high"/>
    <x v="1"/>
    <m/>
    <m/>
    <m/>
    <m/>
  </r>
  <r>
    <x v="2"/>
    <x v="3"/>
    <x v="1"/>
    <s v="med"/>
    <s v="more"/>
    <s v="low"/>
    <x v="0"/>
    <m/>
    <m/>
    <m/>
    <m/>
  </r>
  <r>
    <x v="2"/>
    <x v="3"/>
    <x v="1"/>
    <s v="med"/>
    <s v="more"/>
    <s v="med"/>
    <x v="1"/>
    <m/>
    <m/>
    <m/>
    <m/>
  </r>
  <r>
    <x v="2"/>
    <x v="3"/>
    <x v="1"/>
    <s v="med"/>
    <s v="more"/>
    <s v="high"/>
    <x v="1"/>
    <m/>
    <m/>
    <m/>
    <m/>
  </r>
  <r>
    <x v="2"/>
    <x v="3"/>
    <x v="1"/>
    <s v="big"/>
    <s v="more"/>
    <s v="low"/>
    <x v="0"/>
    <m/>
    <m/>
    <m/>
    <m/>
  </r>
  <r>
    <x v="2"/>
    <x v="3"/>
    <x v="1"/>
    <s v="big"/>
    <s v="more"/>
    <s v="med"/>
    <x v="1"/>
    <m/>
    <m/>
    <m/>
    <m/>
  </r>
  <r>
    <x v="2"/>
    <x v="3"/>
    <x v="1"/>
    <s v="big"/>
    <s v="more"/>
    <s v="high"/>
    <x v="1"/>
    <m/>
    <m/>
    <m/>
    <m/>
  </r>
  <r>
    <x v="2"/>
    <x v="3"/>
    <x v="2"/>
    <s v="small"/>
    <s v="more"/>
    <s v="low"/>
    <x v="0"/>
    <m/>
    <m/>
    <m/>
    <m/>
  </r>
  <r>
    <x v="2"/>
    <x v="3"/>
    <x v="2"/>
    <s v="small"/>
    <s v="more"/>
    <s v="med"/>
    <x v="1"/>
    <m/>
    <m/>
    <m/>
    <m/>
  </r>
  <r>
    <x v="2"/>
    <x v="3"/>
    <x v="2"/>
    <s v="small"/>
    <s v="more"/>
    <s v="high"/>
    <x v="1"/>
    <m/>
    <m/>
    <m/>
    <m/>
  </r>
  <r>
    <x v="2"/>
    <x v="3"/>
    <x v="2"/>
    <s v="med"/>
    <s v="more"/>
    <s v="low"/>
    <x v="0"/>
    <m/>
    <m/>
    <m/>
    <m/>
  </r>
  <r>
    <x v="2"/>
    <x v="3"/>
    <x v="2"/>
    <s v="med"/>
    <s v="more"/>
    <s v="med"/>
    <x v="1"/>
    <m/>
    <m/>
    <m/>
    <m/>
  </r>
  <r>
    <x v="2"/>
    <x v="3"/>
    <x v="2"/>
    <s v="med"/>
    <s v="more"/>
    <s v="high"/>
    <x v="1"/>
    <m/>
    <m/>
    <m/>
    <m/>
  </r>
  <r>
    <x v="2"/>
    <x v="3"/>
    <x v="2"/>
    <s v="big"/>
    <s v="more"/>
    <s v="low"/>
    <x v="0"/>
    <m/>
    <m/>
    <m/>
    <m/>
  </r>
  <r>
    <x v="2"/>
    <x v="3"/>
    <x v="2"/>
    <s v="big"/>
    <s v="more"/>
    <s v="med"/>
    <x v="1"/>
    <m/>
    <m/>
    <m/>
    <m/>
  </r>
  <r>
    <x v="2"/>
    <x v="3"/>
    <x v="2"/>
    <s v="big"/>
    <s v="more"/>
    <s v="high"/>
    <x v="1"/>
    <m/>
    <m/>
    <m/>
    <m/>
  </r>
  <r>
    <x v="3"/>
    <x v="0"/>
    <x v="0"/>
    <s v="small"/>
    <n v="2"/>
    <s v="low"/>
    <x v="0"/>
    <m/>
    <m/>
    <m/>
    <m/>
  </r>
  <r>
    <x v="3"/>
    <x v="0"/>
    <x v="0"/>
    <s v="small"/>
    <n v="2"/>
    <s v="med"/>
    <x v="0"/>
    <m/>
    <m/>
    <m/>
    <m/>
  </r>
  <r>
    <x v="3"/>
    <x v="0"/>
    <x v="0"/>
    <s v="small"/>
    <n v="2"/>
    <s v="high"/>
    <x v="0"/>
    <m/>
    <m/>
    <m/>
    <m/>
  </r>
  <r>
    <x v="3"/>
    <x v="0"/>
    <x v="0"/>
    <s v="med"/>
    <n v="2"/>
    <s v="low"/>
    <x v="0"/>
    <m/>
    <m/>
    <m/>
    <m/>
  </r>
  <r>
    <x v="3"/>
    <x v="0"/>
    <x v="0"/>
    <s v="med"/>
    <n v="2"/>
    <s v="med"/>
    <x v="0"/>
    <m/>
    <m/>
    <m/>
    <m/>
  </r>
  <r>
    <x v="3"/>
    <x v="0"/>
    <x v="0"/>
    <s v="med"/>
    <n v="2"/>
    <s v="high"/>
    <x v="0"/>
    <m/>
    <m/>
    <m/>
    <m/>
  </r>
  <r>
    <x v="3"/>
    <x v="0"/>
    <x v="0"/>
    <s v="big"/>
    <n v="2"/>
    <s v="low"/>
    <x v="0"/>
    <m/>
    <m/>
    <m/>
    <m/>
  </r>
  <r>
    <x v="3"/>
    <x v="0"/>
    <x v="0"/>
    <s v="big"/>
    <n v="2"/>
    <s v="med"/>
    <x v="0"/>
    <m/>
    <m/>
    <m/>
    <m/>
  </r>
  <r>
    <x v="3"/>
    <x v="0"/>
    <x v="0"/>
    <s v="big"/>
    <n v="2"/>
    <s v="high"/>
    <x v="0"/>
    <m/>
    <m/>
    <m/>
    <m/>
  </r>
  <r>
    <x v="3"/>
    <x v="0"/>
    <x v="1"/>
    <s v="small"/>
    <n v="2"/>
    <s v="low"/>
    <x v="0"/>
    <m/>
    <m/>
    <m/>
    <m/>
  </r>
  <r>
    <x v="3"/>
    <x v="0"/>
    <x v="1"/>
    <s v="small"/>
    <n v="2"/>
    <s v="med"/>
    <x v="0"/>
    <m/>
    <m/>
    <m/>
    <m/>
  </r>
  <r>
    <x v="3"/>
    <x v="0"/>
    <x v="1"/>
    <s v="small"/>
    <n v="2"/>
    <s v="high"/>
    <x v="1"/>
    <m/>
    <m/>
    <m/>
    <m/>
  </r>
  <r>
    <x v="3"/>
    <x v="0"/>
    <x v="1"/>
    <s v="med"/>
    <n v="2"/>
    <s v="low"/>
    <x v="0"/>
    <m/>
    <m/>
    <m/>
    <m/>
  </r>
  <r>
    <x v="3"/>
    <x v="0"/>
    <x v="1"/>
    <s v="med"/>
    <n v="2"/>
    <s v="med"/>
    <x v="0"/>
    <m/>
    <m/>
    <m/>
    <m/>
  </r>
  <r>
    <x v="3"/>
    <x v="0"/>
    <x v="1"/>
    <s v="med"/>
    <n v="2"/>
    <s v="high"/>
    <x v="1"/>
    <m/>
    <m/>
    <m/>
    <m/>
  </r>
  <r>
    <x v="3"/>
    <x v="0"/>
    <x v="1"/>
    <s v="big"/>
    <n v="2"/>
    <s v="low"/>
    <x v="0"/>
    <m/>
    <m/>
    <m/>
    <m/>
  </r>
  <r>
    <x v="3"/>
    <x v="0"/>
    <x v="1"/>
    <s v="big"/>
    <n v="2"/>
    <s v="med"/>
    <x v="1"/>
    <m/>
    <m/>
    <m/>
    <m/>
  </r>
  <r>
    <x v="3"/>
    <x v="0"/>
    <x v="1"/>
    <s v="big"/>
    <n v="2"/>
    <s v="high"/>
    <x v="1"/>
    <m/>
    <m/>
    <m/>
    <m/>
  </r>
  <r>
    <x v="3"/>
    <x v="0"/>
    <x v="2"/>
    <s v="small"/>
    <n v="2"/>
    <s v="low"/>
    <x v="0"/>
    <m/>
    <m/>
    <m/>
    <m/>
  </r>
  <r>
    <x v="3"/>
    <x v="0"/>
    <x v="2"/>
    <s v="small"/>
    <n v="2"/>
    <s v="med"/>
    <x v="0"/>
    <m/>
    <m/>
    <m/>
    <m/>
  </r>
  <r>
    <x v="3"/>
    <x v="0"/>
    <x v="2"/>
    <s v="small"/>
    <n v="2"/>
    <s v="high"/>
    <x v="0"/>
    <m/>
    <m/>
    <m/>
    <m/>
  </r>
  <r>
    <x v="3"/>
    <x v="0"/>
    <x v="2"/>
    <s v="med"/>
    <n v="2"/>
    <s v="low"/>
    <x v="0"/>
    <m/>
    <m/>
    <m/>
    <m/>
  </r>
  <r>
    <x v="3"/>
    <x v="0"/>
    <x v="2"/>
    <s v="med"/>
    <n v="2"/>
    <s v="med"/>
    <x v="0"/>
    <m/>
    <m/>
    <m/>
    <m/>
  </r>
  <r>
    <x v="3"/>
    <x v="0"/>
    <x v="2"/>
    <s v="med"/>
    <n v="2"/>
    <s v="high"/>
    <x v="1"/>
    <m/>
    <m/>
    <m/>
    <m/>
  </r>
  <r>
    <x v="3"/>
    <x v="0"/>
    <x v="2"/>
    <s v="big"/>
    <n v="2"/>
    <s v="low"/>
    <x v="0"/>
    <m/>
    <m/>
    <m/>
    <m/>
  </r>
  <r>
    <x v="3"/>
    <x v="0"/>
    <x v="2"/>
    <s v="big"/>
    <n v="2"/>
    <s v="med"/>
    <x v="1"/>
    <m/>
    <m/>
    <m/>
    <m/>
  </r>
  <r>
    <x v="3"/>
    <x v="0"/>
    <x v="2"/>
    <s v="big"/>
    <n v="2"/>
    <s v="high"/>
    <x v="1"/>
    <m/>
    <m/>
    <m/>
    <m/>
  </r>
  <r>
    <x v="3"/>
    <x v="0"/>
    <x v="0"/>
    <s v="small"/>
    <n v="3"/>
    <s v="low"/>
    <x v="0"/>
    <m/>
    <m/>
    <m/>
    <m/>
  </r>
  <r>
    <x v="3"/>
    <x v="0"/>
    <x v="0"/>
    <s v="small"/>
    <n v="3"/>
    <s v="med"/>
    <x v="0"/>
    <m/>
    <m/>
    <m/>
    <m/>
  </r>
  <r>
    <x v="3"/>
    <x v="0"/>
    <x v="0"/>
    <s v="small"/>
    <n v="3"/>
    <s v="high"/>
    <x v="0"/>
    <m/>
    <m/>
    <m/>
    <m/>
  </r>
  <r>
    <x v="3"/>
    <x v="0"/>
    <x v="0"/>
    <s v="med"/>
    <n v="3"/>
    <s v="low"/>
    <x v="0"/>
    <m/>
    <m/>
    <m/>
    <m/>
  </r>
  <r>
    <x v="3"/>
    <x v="0"/>
    <x v="0"/>
    <s v="med"/>
    <n v="3"/>
    <s v="med"/>
    <x v="0"/>
    <m/>
    <m/>
    <m/>
    <m/>
  </r>
  <r>
    <x v="3"/>
    <x v="0"/>
    <x v="0"/>
    <s v="med"/>
    <n v="3"/>
    <s v="high"/>
    <x v="0"/>
    <m/>
    <m/>
    <m/>
    <m/>
  </r>
  <r>
    <x v="3"/>
    <x v="0"/>
    <x v="0"/>
    <s v="big"/>
    <n v="3"/>
    <s v="low"/>
    <x v="0"/>
    <m/>
    <m/>
    <m/>
    <m/>
  </r>
  <r>
    <x v="3"/>
    <x v="0"/>
    <x v="0"/>
    <s v="big"/>
    <n v="3"/>
    <s v="med"/>
    <x v="0"/>
    <m/>
    <m/>
    <m/>
    <m/>
  </r>
  <r>
    <x v="3"/>
    <x v="0"/>
    <x v="0"/>
    <s v="big"/>
    <n v="3"/>
    <s v="high"/>
    <x v="0"/>
    <m/>
    <m/>
    <m/>
    <m/>
  </r>
  <r>
    <x v="3"/>
    <x v="0"/>
    <x v="1"/>
    <s v="small"/>
    <n v="3"/>
    <s v="low"/>
    <x v="0"/>
    <m/>
    <m/>
    <m/>
    <m/>
  </r>
  <r>
    <x v="3"/>
    <x v="0"/>
    <x v="1"/>
    <s v="small"/>
    <n v="3"/>
    <s v="med"/>
    <x v="0"/>
    <m/>
    <m/>
    <m/>
    <m/>
  </r>
  <r>
    <x v="3"/>
    <x v="0"/>
    <x v="1"/>
    <s v="small"/>
    <n v="3"/>
    <s v="high"/>
    <x v="1"/>
    <m/>
    <m/>
    <m/>
    <m/>
  </r>
  <r>
    <x v="3"/>
    <x v="0"/>
    <x v="1"/>
    <s v="med"/>
    <n v="3"/>
    <s v="low"/>
    <x v="0"/>
    <m/>
    <m/>
    <m/>
    <m/>
  </r>
  <r>
    <x v="3"/>
    <x v="0"/>
    <x v="1"/>
    <s v="med"/>
    <n v="3"/>
    <s v="med"/>
    <x v="0"/>
    <m/>
    <m/>
    <m/>
    <m/>
  </r>
  <r>
    <x v="3"/>
    <x v="0"/>
    <x v="1"/>
    <s v="med"/>
    <n v="3"/>
    <s v="high"/>
    <x v="1"/>
    <m/>
    <m/>
    <m/>
    <m/>
  </r>
  <r>
    <x v="3"/>
    <x v="0"/>
    <x v="1"/>
    <s v="big"/>
    <n v="3"/>
    <s v="low"/>
    <x v="0"/>
    <m/>
    <m/>
    <m/>
    <m/>
  </r>
  <r>
    <x v="3"/>
    <x v="0"/>
    <x v="1"/>
    <s v="big"/>
    <n v="3"/>
    <s v="med"/>
    <x v="1"/>
    <m/>
    <m/>
    <m/>
    <m/>
  </r>
  <r>
    <x v="3"/>
    <x v="0"/>
    <x v="1"/>
    <s v="big"/>
    <n v="3"/>
    <s v="high"/>
    <x v="1"/>
    <m/>
    <m/>
    <m/>
    <m/>
  </r>
  <r>
    <x v="3"/>
    <x v="0"/>
    <x v="2"/>
    <s v="small"/>
    <n v="3"/>
    <s v="low"/>
    <x v="0"/>
    <m/>
    <m/>
    <m/>
    <m/>
  </r>
  <r>
    <x v="3"/>
    <x v="0"/>
    <x v="2"/>
    <s v="small"/>
    <n v="3"/>
    <s v="med"/>
    <x v="0"/>
    <m/>
    <m/>
    <m/>
    <m/>
  </r>
  <r>
    <x v="3"/>
    <x v="0"/>
    <x v="2"/>
    <s v="small"/>
    <n v="3"/>
    <s v="high"/>
    <x v="1"/>
    <m/>
    <m/>
    <m/>
    <m/>
  </r>
  <r>
    <x v="3"/>
    <x v="0"/>
    <x v="2"/>
    <s v="med"/>
    <n v="3"/>
    <s v="low"/>
    <x v="0"/>
    <m/>
    <m/>
    <m/>
    <m/>
  </r>
  <r>
    <x v="3"/>
    <x v="0"/>
    <x v="2"/>
    <s v="med"/>
    <n v="3"/>
    <s v="med"/>
    <x v="1"/>
    <m/>
    <m/>
    <m/>
    <m/>
  </r>
  <r>
    <x v="3"/>
    <x v="0"/>
    <x v="2"/>
    <s v="med"/>
    <n v="3"/>
    <s v="high"/>
    <x v="1"/>
    <m/>
    <m/>
    <m/>
    <m/>
  </r>
  <r>
    <x v="3"/>
    <x v="0"/>
    <x v="2"/>
    <s v="big"/>
    <n v="3"/>
    <s v="low"/>
    <x v="0"/>
    <m/>
    <m/>
    <m/>
    <m/>
  </r>
  <r>
    <x v="3"/>
    <x v="0"/>
    <x v="2"/>
    <s v="big"/>
    <n v="3"/>
    <s v="med"/>
    <x v="1"/>
    <m/>
    <m/>
    <m/>
    <m/>
  </r>
  <r>
    <x v="3"/>
    <x v="0"/>
    <x v="2"/>
    <s v="big"/>
    <n v="3"/>
    <s v="high"/>
    <x v="1"/>
    <m/>
    <m/>
    <m/>
    <m/>
  </r>
  <r>
    <x v="3"/>
    <x v="0"/>
    <x v="0"/>
    <s v="small"/>
    <n v="4"/>
    <s v="low"/>
    <x v="0"/>
    <m/>
    <m/>
    <m/>
    <m/>
  </r>
  <r>
    <x v="3"/>
    <x v="0"/>
    <x v="0"/>
    <s v="small"/>
    <n v="4"/>
    <s v="med"/>
    <x v="0"/>
    <m/>
    <m/>
    <m/>
    <m/>
  </r>
  <r>
    <x v="3"/>
    <x v="0"/>
    <x v="0"/>
    <s v="small"/>
    <n v="4"/>
    <s v="high"/>
    <x v="0"/>
    <m/>
    <m/>
    <m/>
    <m/>
  </r>
  <r>
    <x v="3"/>
    <x v="0"/>
    <x v="0"/>
    <s v="med"/>
    <n v="4"/>
    <s v="low"/>
    <x v="0"/>
    <m/>
    <m/>
    <m/>
    <m/>
  </r>
  <r>
    <x v="3"/>
    <x v="0"/>
    <x v="0"/>
    <s v="med"/>
    <n v="4"/>
    <s v="med"/>
    <x v="0"/>
    <m/>
    <m/>
    <m/>
    <m/>
  </r>
  <r>
    <x v="3"/>
    <x v="0"/>
    <x v="0"/>
    <s v="med"/>
    <n v="4"/>
    <s v="high"/>
    <x v="0"/>
    <m/>
    <m/>
    <m/>
    <m/>
  </r>
  <r>
    <x v="3"/>
    <x v="0"/>
    <x v="0"/>
    <s v="big"/>
    <n v="4"/>
    <s v="low"/>
    <x v="0"/>
    <m/>
    <m/>
    <m/>
    <m/>
  </r>
  <r>
    <x v="3"/>
    <x v="0"/>
    <x v="0"/>
    <s v="big"/>
    <n v="4"/>
    <s v="med"/>
    <x v="0"/>
    <m/>
    <m/>
    <m/>
    <m/>
  </r>
  <r>
    <x v="3"/>
    <x v="0"/>
    <x v="0"/>
    <s v="big"/>
    <n v="4"/>
    <s v="high"/>
    <x v="0"/>
    <m/>
    <m/>
    <m/>
    <m/>
  </r>
  <r>
    <x v="3"/>
    <x v="0"/>
    <x v="1"/>
    <s v="small"/>
    <n v="4"/>
    <s v="low"/>
    <x v="0"/>
    <m/>
    <m/>
    <m/>
    <m/>
  </r>
  <r>
    <x v="3"/>
    <x v="0"/>
    <x v="1"/>
    <s v="small"/>
    <n v="4"/>
    <s v="med"/>
    <x v="0"/>
    <m/>
    <m/>
    <m/>
    <m/>
  </r>
  <r>
    <x v="3"/>
    <x v="0"/>
    <x v="1"/>
    <s v="small"/>
    <n v="4"/>
    <s v="high"/>
    <x v="1"/>
    <m/>
    <m/>
    <m/>
    <m/>
  </r>
  <r>
    <x v="3"/>
    <x v="0"/>
    <x v="1"/>
    <s v="med"/>
    <n v="4"/>
    <s v="low"/>
    <x v="0"/>
    <m/>
    <m/>
    <m/>
    <m/>
  </r>
  <r>
    <x v="3"/>
    <x v="0"/>
    <x v="1"/>
    <s v="med"/>
    <n v="4"/>
    <s v="med"/>
    <x v="1"/>
    <m/>
    <m/>
    <m/>
    <m/>
  </r>
  <r>
    <x v="3"/>
    <x v="0"/>
    <x v="1"/>
    <s v="med"/>
    <n v="4"/>
    <s v="high"/>
    <x v="1"/>
    <m/>
    <m/>
    <m/>
    <m/>
  </r>
  <r>
    <x v="3"/>
    <x v="0"/>
    <x v="1"/>
    <s v="big"/>
    <n v="4"/>
    <s v="low"/>
    <x v="0"/>
    <m/>
    <m/>
    <m/>
    <m/>
  </r>
  <r>
    <x v="3"/>
    <x v="0"/>
    <x v="1"/>
    <s v="big"/>
    <n v="4"/>
    <s v="med"/>
    <x v="1"/>
    <m/>
    <m/>
    <m/>
    <m/>
  </r>
  <r>
    <x v="3"/>
    <x v="0"/>
    <x v="1"/>
    <s v="big"/>
    <n v="4"/>
    <s v="high"/>
    <x v="1"/>
    <m/>
    <m/>
    <m/>
    <m/>
  </r>
  <r>
    <x v="3"/>
    <x v="0"/>
    <x v="2"/>
    <s v="small"/>
    <n v="4"/>
    <s v="low"/>
    <x v="0"/>
    <m/>
    <m/>
    <m/>
    <m/>
  </r>
  <r>
    <x v="3"/>
    <x v="0"/>
    <x v="2"/>
    <s v="small"/>
    <n v="4"/>
    <s v="med"/>
    <x v="0"/>
    <m/>
    <m/>
    <m/>
    <m/>
  </r>
  <r>
    <x v="3"/>
    <x v="0"/>
    <x v="2"/>
    <s v="small"/>
    <n v="4"/>
    <s v="high"/>
    <x v="1"/>
    <m/>
    <m/>
    <m/>
    <m/>
  </r>
  <r>
    <x v="3"/>
    <x v="0"/>
    <x v="2"/>
    <s v="med"/>
    <n v="4"/>
    <s v="low"/>
    <x v="0"/>
    <m/>
    <m/>
    <m/>
    <m/>
  </r>
  <r>
    <x v="3"/>
    <x v="0"/>
    <x v="2"/>
    <s v="med"/>
    <n v="4"/>
    <s v="med"/>
    <x v="1"/>
    <m/>
    <m/>
    <m/>
    <m/>
  </r>
  <r>
    <x v="3"/>
    <x v="0"/>
    <x v="2"/>
    <s v="med"/>
    <n v="4"/>
    <s v="high"/>
    <x v="1"/>
    <m/>
    <m/>
    <m/>
    <m/>
  </r>
  <r>
    <x v="3"/>
    <x v="0"/>
    <x v="2"/>
    <s v="big"/>
    <n v="4"/>
    <s v="low"/>
    <x v="0"/>
    <m/>
    <m/>
    <m/>
    <m/>
  </r>
  <r>
    <x v="3"/>
    <x v="0"/>
    <x v="2"/>
    <s v="big"/>
    <n v="4"/>
    <s v="med"/>
    <x v="1"/>
    <m/>
    <m/>
    <m/>
    <m/>
  </r>
  <r>
    <x v="3"/>
    <x v="0"/>
    <x v="2"/>
    <s v="big"/>
    <n v="4"/>
    <s v="high"/>
    <x v="1"/>
    <m/>
    <m/>
    <m/>
    <m/>
  </r>
  <r>
    <x v="3"/>
    <x v="0"/>
    <x v="0"/>
    <s v="small"/>
    <s v="more"/>
    <s v="low"/>
    <x v="0"/>
    <m/>
    <m/>
    <m/>
    <m/>
  </r>
  <r>
    <x v="3"/>
    <x v="0"/>
    <x v="0"/>
    <s v="small"/>
    <s v="more"/>
    <s v="med"/>
    <x v="0"/>
    <m/>
    <m/>
    <m/>
    <m/>
  </r>
  <r>
    <x v="3"/>
    <x v="0"/>
    <x v="0"/>
    <s v="small"/>
    <s v="more"/>
    <s v="high"/>
    <x v="0"/>
    <m/>
    <m/>
    <m/>
    <m/>
  </r>
  <r>
    <x v="3"/>
    <x v="0"/>
    <x v="0"/>
    <s v="med"/>
    <s v="more"/>
    <s v="low"/>
    <x v="0"/>
    <m/>
    <m/>
    <m/>
    <m/>
  </r>
  <r>
    <x v="3"/>
    <x v="0"/>
    <x v="0"/>
    <s v="med"/>
    <s v="more"/>
    <s v="med"/>
    <x v="0"/>
    <m/>
    <m/>
    <m/>
    <m/>
  </r>
  <r>
    <x v="3"/>
    <x v="0"/>
    <x v="0"/>
    <s v="med"/>
    <s v="more"/>
    <s v="high"/>
    <x v="0"/>
    <m/>
    <m/>
    <m/>
    <m/>
  </r>
  <r>
    <x v="3"/>
    <x v="0"/>
    <x v="0"/>
    <s v="big"/>
    <s v="more"/>
    <s v="low"/>
    <x v="0"/>
    <m/>
    <m/>
    <m/>
    <m/>
  </r>
  <r>
    <x v="3"/>
    <x v="0"/>
    <x v="0"/>
    <s v="big"/>
    <s v="more"/>
    <s v="med"/>
    <x v="0"/>
    <m/>
    <m/>
    <m/>
    <m/>
  </r>
  <r>
    <x v="3"/>
    <x v="0"/>
    <x v="0"/>
    <s v="big"/>
    <s v="more"/>
    <s v="high"/>
    <x v="0"/>
    <m/>
    <m/>
    <m/>
    <m/>
  </r>
  <r>
    <x v="3"/>
    <x v="0"/>
    <x v="1"/>
    <s v="small"/>
    <s v="more"/>
    <s v="low"/>
    <x v="0"/>
    <m/>
    <m/>
    <m/>
    <m/>
  </r>
  <r>
    <x v="3"/>
    <x v="0"/>
    <x v="1"/>
    <s v="small"/>
    <s v="more"/>
    <s v="med"/>
    <x v="0"/>
    <m/>
    <m/>
    <m/>
    <m/>
  </r>
  <r>
    <x v="3"/>
    <x v="0"/>
    <x v="1"/>
    <s v="small"/>
    <s v="more"/>
    <s v="high"/>
    <x v="1"/>
    <m/>
    <m/>
    <m/>
    <m/>
  </r>
  <r>
    <x v="3"/>
    <x v="0"/>
    <x v="1"/>
    <s v="med"/>
    <s v="more"/>
    <s v="low"/>
    <x v="0"/>
    <m/>
    <m/>
    <m/>
    <m/>
  </r>
  <r>
    <x v="3"/>
    <x v="0"/>
    <x v="1"/>
    <s v="med"/>
    <s v="more"/>
    <s v="med"/>
    <x v="1"/>
    <m/>
    <m/>
    <m/>
    <m/>
  </r>
  <r>
    <x v="3"/>
    <x v="0"/>
    <x v="1"/>
    <s v="med"/>
    <s v="more"/>
    <s v="high"/>
    <x v="1"/>
    <m/>
    <m/>
    <m/>
    <m/>
  </r>
  <r>
    <x v="3"/>
    <x v="0"/>
    <x v="1"/>
    <s v="big"/>
    <s v="more"/>
    <s v="low"/>
    <x v="0"/>
    <m/>
    <m/>
    <m/>
    <m/>
  </r>
  <r>
    <x v="3"/>
    <x v="0"/>
    <x v="1"/>
    <s v="big"/>
    <s v="more"/>
    <s v="med"/>
    <x v="1"/>
    <m/>
    <m/>
    <m/>
    <m/>
  </r>
  <r>
    <x v="3"/>
    <x v="0"/>
    <x v="1"/>
    <s v="big"/>
    <s v="more"/>
    <s v="high"/>
    <x v="1"/>
    <m/>
    <m/>
    <m/>
    <m/>
  </r>
  <r>
    <x v="3"/>
    <x v="0"/>
    <x v="2"/>
    <s v="small"/>
    <s v="more"/>
    <s v="low"/>
    <x v="0"/>
    <m/>
    <m/>
    <m/>
    <m/>
  </r>
  <r>
    <x v="3"/>
    <x v="0"/>
    <x v="2"/>
    <s v="small"/>
    <s v="more"/>
    <s v="med"/>
    <x v="0"/>
    <m/>
    <m/>
    <m/>
    <m/>
  </r>
  <r>
    <x v="3"/>
    <x v="0"/>
    <x v="2"/>
    <s v="small"/>
    <s v="more"/>
    <s v="high"/>
    <x v="1"/>
    <m/>
    <m/>
    <m/>
    <m/>
  </r>
  <r>
    <x v="3"/>
    <x v="0"/>
    <x v="2"/>
    <s v="med"/>
    <s v="more"/>
    <s v="low"/>
    <x v="0"/>
    <m/>
    <m/>
    <m/>
    <m/>
  </r>
  <r>
    <x v="3"/>
    <x v="0"/>
    <x v="2"/>
    <s v="med"/>
    <s v="more"/>
    <s v="med"/>
    <x v="1"/>
    <m/>
    <m/>
    <m/>
    <m/>
  </r>
  <r>
    <x v="3"/>
    <x v="0"/>
    <x v="2"/>
    <s v="med"/>
    <s v="more"/>
    <s v="high"/>
    <x v="1"/>
    <m/>
    <m/>
    <m/>
    <m/>
  </r>
  <r>
    <x v="3"/>
    <x v="0"/>
    <x v="2"/>
    <s v="big"/>
    <s v="more"/>
    <s v="low"/>
    <x v="0"/>
    <m/>
    <m/>
    <m/>
    <m/>
  </r>
  <r>
    <x v="3"/>
    <x v="0"/>
    <x v="2"/>
    <s v="big"/>
    <s v="more"/>
    <s v="med"/>
    <x v="1"/>
    <m/>
    <m/>
    <m/>
    <m/>
  </r>
  <r>
    <x v="3"/>
    <x v="0"/>
    <x v="2"/>
    <s v="big"/>
    <s v="more"/>
    <s v="high"/>
    <x v="1"/>
    <m/>
    <m/>
    <m/>
    <m/>
  </r>
  <r>
    <x v="3"/>
    <x v="1"/>
    <x v="0"/>
    <s v="small"/>
    <n v="2"/>
    <s v="low"/>
    <x v="0"/>
    <m/>
    <m/>
    <m/>
    <m/>
  </r>
  <r>
    <x v="3"/>
    <x v="1"/>
    <x v="0"/>
    <s v="small"/>
    <n v="2"/>
    <s v="med"/>
    <x v="0"/>
    <m/>
    <m/>
    <m/>
    <m/>
  </r>
  <r>
    <x v="3"/>
    <x v="1"/>
    <x v="0"/>
    <s v="small"/>
    <n v="2"/>
    <s v="high"/>
    <x v="0"/>
    <m/>
    <m/>
    <m/>
    <m/>
  </r>
  <r>
    <x v="3"/>
    <x v="1"/>
    <x v="0"/>
    <s v="med"/>
    <n v="2"/>
    <s v="low"/>
    <x v="0"/>
    <m/>
    <m/>
    <m/>
    <m/>
  </r>
  <r>
    <x v="3"/>
    <x v="1"/>
    <x v="0"/>
    <s v="med"/>
    <n v="2"/>
    <s v="med"/>
    <x v="0"/>
    <m/>
    <m/>
    <m/>
    <m/>
  </r>
  <r>
    <x v="3"/>
    <x v="1"/>
    <x v="0"/>
    <s v="med"/>
    <n v="2"/>
    <s v="high"/>
    <x v="0"/>
    <m/>
    <m/>
    <m/>
    <m/>
  </r>
  <r>
    <x v="3"/>
    <x v="1"/>
    <x v="0"/>
    <s v="big"/>
    <n v="2"/>
    <s v="low"/>
    <x v="0"/>
    <m/>
    <m/>
    <m/>
    <m/>
  </r>
  <r>
    <x v="3"/>
    <x v="1"/>
    <x v="0"/>
    <s v="big"/>
    <n v="2"/>
    <s v="med"/>
    <x v="0"/>
    <m/>
    <m/>
    <m/>
    <m/>
  </r>
  <r>
    <x v="3"/>
    <x v="1"/>
    <x v="0"/>
    <s v="big"/>
    <n v="2"/>
    <s v="high"/>
    <x v="0"/>
    <m/>
    <m/>
    <m/>
    <m/>
  </r>
  <r>
    <x v="3"/>
    <x v="1"/>
    <x v="1"/>
    <s v="small"/>
    <n v="2"/>
    <s v="low"/>
    <x v="0"/>
    <m/>
    <m/>
    <m/>
    <m/>
  </r>
  <r>
    <x v="3"/>
    <x v="1"/>
    <x v="1"/>
    <s v="small"/>
    <n v="2"/>
    <s v="med"/>
    <x v="1"/>
    <m/>
    <m/>
    <m/>
    <m/>
  </r>
  <r>
    <x v="3"/>
    <x v="1"/>
    <x v="1"/>
    <s v="small"/>
    <n v="2"/>
    <s v="high"/>
    <x v="1"/>
    <m/>
    <m/>
    <m/>
    <m/>
  </r>
  <r>
    <x v="3"/>
    <x v="1"/>
    <x v="1"/>
    <s v="med"/>
    <n v="2"/>
    <s v="low"/>
    <x v="0"/>
    <m/>
    <m/>
    <m/>
    <m/>
  </r>
  <r>
    <x v="3"/>
    <x v="1"/>
    <x v="1"/>
    <s v="med"/>
    <n v="2"/>
    <s v="med"/>
    <x v="1"/>
    <m/>
    <m/>
    <m/>
    <m/>
  </r>
  <r>
    <x v="3"/>
    <x v="1"/>
    <x v="1"/>
    <s v="med"/>
    <n v="2"/>
    <s v="high"/>
    <x v="1"/>
    <m/>
    <m/>
    <m/>
    <m/>
  </r>
  <r>
    <x v="3"/>
    <x v="1"/>
    <x v="1"/>
    <s v="big"/>
    <n v="2"/>
    <s v="low"/>
    <x v="0"/>
    <m/>
    <m/>
    <m/>
    <m/>
  </r>
  <r>
    <x v="3"/>
    <x v="1"/>
    <x v="1"/>
    <s v="big"/>
    <n v="2"/>
    <s v="med"/>
    <x v="1"/>
    <m/>
    <m/>
    <m/>
    <m/>
  </r>
  <r>
    <x v="3"/>
    <x v="1"/>
    <x v="1"/>
    <s v="big"/>
    <n v="2"/>
    <s v="high"/>
    <x v="1"/>
    <m/>
    <m/>
    <m/>
    <m/>
  </r>
  <r>
    <x v="3"/>
    <x v="1"/>
    <x v="2"/>
    <s v="small"/>
    <n v="2"/>
    <s v="low"/>
    <x v="0"/>
    <m/>
    <m/>
    <m/>
    <m/>
  </r>
  <r>
    <x v="3"/>
    <x v="1"/>
    <x v="2"/>
    <s v="small"/>
    <n v="2"/>
    <s v="med"/>
    <x v="0"/>
    <m/>
    <m/>
    <m/>
    <m/>
  </r>
  <r>
    <x v="3"/>
    <x v="1"/>
    <x v="2"/>
    <s v="small"/>
    <n v="2"/>
    <s v="high"/>
    <x v="0"/>
    <m/>
    <m/>
    <m/>
    <m/>
  </r>
  <r>
    <x v="3"/>
    <x v="1"/>
    <x v="2"/>
    <s v="med"/>
    <n v="2"/>
    <s v="low"/>
    <x v="0"/>
    <m/>
    <m/>
    <m/>
    <m/>
  </r>
  <r>
    <x v="3"/>
    <x v="1"/>
    <x v="2"/>
    <s v="med"/>
    <n v="2"/>
    <s v="med"/>
    <x v="1"/>
    <m/>
    <m/>
    <m/>
    <m/>
  </r>
  <r>
    <x v="3"/>
    <x v="1"/>
    <x v="2"/>
    <s v="med"/>
    <n v="2"/>
    <s v="high"/>
    <x v="1"/>
    <m/>
    <m/>
    <m/>
    <m/>
  </r>
  <r>
    <x v="3"/>
    <x v="1"/>
    <x v="2"/>
    <s v="big"/>
    <n v="2"/>
    <s v="low"/>
    <x v="0"/>
    <m/>
    <m/>
    <m/>
    <m/>
  </r>
  <r>
    <x v="3"/>
    <x v="1"/>
    <x v="2"/>
    <s v="big"/>
    <n v="2"/>
    <s v="med"/>
    <x v="1"/>
    <m/>
    <m/>
    <m/>
    <m/>
  </r>
  <r>
    <x v="3"/>
    <x v="1"/>
    <x v="2"/>
    <s v="big"/>
    <n v="2"/>
    <s v="high"/>
    <x v="1"/>
    <m/>
    <m/>
    <m/>
    <m/>
  </r>
  <r>
    <x v="3"/>
    <x v="1"/>
    <x v="0"/>
    <s v="small"/>
    <n v="3"/>
    <s v="low"/>
    <x v="0"/>
    <m/>
    <m/>
    <m/>
    <m/>
  </r>
  <r>
    <x v="3"/>
    <x v="1"/>
    <x v="0"/>
    <s v="small"/>
    <n v="3"/>
    <s v="med"/>
    <x v="0"/>
    <m/>
    <m/>
    <m/>
    <m/>
  </r>
  <r>
    <x v="3"/>
    <x v="1"/>
    <x v="0"/>
    <s v="small"/>
    <n v="3"/>
    <s v="high"/>
    <x v="0"/>
    <m/>
    <m/>
    <m/>
    <m/>
  </r>
  <r>
    <x v="3"/>
    <x v="1"/>
    <x v="0"/>
    <s v="med"/>
    <n v="3"/>
    <s v="low"/>
    <x v="0"/>
    <m/>
    <m/>
    <m/>
    <m/>
  </r>
  <r>
    <x v="3"/>
    <x v="1"/>
    <x v="0"/>
    <s v="med"/>
    <n v="3"/>
    <s v="med"/>
    <x v="0"/>
    <m/>
    <m/>
    <m/>
    <m/>
  </r>
  <r>
    <x v="3"/>
    <x v="1"/>
    <x v="0"/>
    <s v="med"/>
    <n v="3"/>
    <s v="high"/>
    <x v="0"/>
    <m/>
    <m/>
    <m/>
    <m/>
  </r>
  <r>
    <x v="3"/>
    <x v="1"/>
    <x v="0"/>
    <s v="big"/>
    <n v="3"/>
    <s v="low"/>
    <x v="0"/>
    <m/>
    <m/>
    <m/>
    <m/>
  </r>
  <r>
    <x v="3"/>
    <x v="1"/>
    <x v="0"/>
    <s v="big"/>
    <n v="3"/>
    <s v="med"/>
    <x v="0"/>
    <m/>
    <m/>
    <m/>
    <m/>
  </r>
  <r>
    <x v="3"/>
    <x v="1"/>
    <x v="0"/>
    <s v="big"/>
    <n v="3"/>
    <s v="high"/>
    <x v="0"/>
    <m/>
    <m/>
    <m/>
    <m/>
  </r>
  <r>
    <x v="3"/>
    <x v="1"/>
    <x v="1"/>
    <s v="small"/>
    <n v="3"/>
    <s v="low"/>
    <x v="0"/>
    <m/>
    <m/>
    <m/>
    <m/>
  </r>
  <r>
    <x v="3"/>
    <x v="1"/>
    <x v="1"/>
    <s v="small"/>
    <n v="3"/>
    <s v="med"/>
    <x v="1"/>
    <m/>
    <m/>
    <m/>
    <m/>
  </r>
  <r>
    <x v="3"/>
    <x v="1"/>
    <x v="1"/>
    <s v="small"/>
    <n v="3"/>
    <s v="high"/>
    <x v="1"/>
    <m/>
    <m/>
    <m/>
    <m/>
  </r>
  <r>
    <x v="3"/>
    <x v="1"/>
    <x v="1"/>
    <s v="med"/>
    <n v="3"/>
    <s v="low"/>
    <x v="0"/>
    <m/>
    <m/>
    <m/>
    <m/>
  </r>
  <r>
    <x v="3"/>
    <x v="1"/>
    <x v="1"/>
    <s v="med"/>
    <n v="3"/>
    <s v="med"/>
    <x v="1"/>
    <m/>
    <m/>
    <m/>
    <m/>
  </r>
  <r>
    <x v="3"/>
    <x v="1"/>
    <x v="1"/>
    <s v="med"/>
    <n v="3"/>
    <s v="high"/>
    <x v="1"/>
    <m/>
    <m/>
    <m/>
    <m/>
  </r>
  <r>
    <x v="3"/>
    <x v="1"/>
    <x v="1"/>
    <s v="big"/>
    <n v="3"/>
    <s v="low"/>
    <x v="0"/>
    <m/>
    <m/>
    <m/>
    <m/>
  </r>
  <r>
    <x v="3"/>
    <x v="1"/>
    <x v="1"/>
    <s v="big"/>
    <n v="3"/>
    <s v="med"/>
    <x v="1"/>
    <m/>
    <m/>
    <m/>
    <m/>
  </r>
  <r>
    <x v="3"/>
    <x v="1"/>
    <x v="1"/>
    <s v="big"/>
    <n v="3"/>
    <s v="high"/>
    <x v="1"/>
    <m/>
    <m/>
    <m/>
    <m/>
  </r>
  <r>
    <x v="3"/>
    <x v="1"/>
    <x v="2"/>
    <s v="small"/>
    <n v="3"/>
    <s v="low"/>
    <x v="0"/>
    <m/>
    <m/>
    <m/>
    <m/>
  </r>
  <r>
    <x v="3"/>
    <x v="1"/>
    <x v="2"/>
    <s v="small"/>
    <n v="3"/>
    <s v="med"/>
    <x v="1"/>
    <m/>
    <m/>
    <m/>
    <m/>
  </r>
  <r>
    <x v="3"/>
    <x v="1"/>
    <x v="2"/>
    <s v="small"/>
    <n v="3"/>
    <s v="high"/>
    <x v="1"/>
    <m/>
    <m/>
    <m/>
    <m/>
  </r>
  <r>
    <x v="3"/>
    <x v="1"/>
    <x v="2"/>
    <s v="med"/>
    <n v="3"/>
    <s v="low"/>
    <x v="0"/>
    <m/>
    <m/>
    <m/>
    <m/>
  </r>
  <r>
    <x v="3"/>
    <x v="1"/>
    <x v="2"/>
    <s v="med"/>
    <n v="3"/>
    <s v="med"/>
    <x v="1"/>
    <m/>
    <m/>
    <m/>
    <m/>
  </r>
  <r>
    <x v="3"/>
    <x v="1"/>
    <x v="2"/>
    <s v="med"/>
    <n v="3"/>
    <s v="high"/>
    <x v="1"/>
    <m/>
    <m/>
    <m/>
    <m/>
  </r>
  <r>
    <x v="3"/>
    <x v="1"/>
    <x v="2"/>
    <s v="big"/>
    <n v="3"/>
    <s v="low"/>
    <x v="0"/>
    <m/>
    <m/>
    <m/>
    <m/>
  </r>
  <r>
    <x v="3"/>
    <x v="1"/>
    <x v="2"/>
    <s v="big"/>
    <n v="3"/>
    <s v="med"/>
    <x v="1"/>
    <m/>
    <m/>
    <m/>
    <m/>
  </r>
  <r>
    <x v="3"/>
    <x v="1"/>
    <x v="2"/>
    <s v="big"/>
    <n v="3"/>
    <s v="high"/>
    <x v="1"/>
    <m/>
    <m/>
    <m/>
    <m/>
  </r>
  <r>
    <x v="3"/>
    <x v="1"/>
    <x v="0"/>
    <s v="small"/>
    <n v="4"/>
    <s v="low"/>
    <x v="0"/>
    <m/>
    <m/>
    <m/>
    <m/>
  </r>
  <r>
    <x v="3"/>
    <x v="1"/>
    <x v="0"/>
    <s v="small"/>
    <n v="4"/>
    <s v="med"/>
    <x v="0"/>
    <m/>
    <m/>
    <m/>
    <m/>
  </r>
  <r>
    <x v="3"/>
    <x v="1"/>
    <x v="0"/>
    <s v="small"/>
    <n v="4"/>
    <s v="high"/>
    <x v="0"/>
    <m/>
    <m/>
    <m/>
    <m/>
  </r>
  <r>
    <x v="3"/>
    <x v="1"/>
    <x v="0"/>
    <s v="med"/>
    <n v="4"/>
    <s v="low"/>
    <x v="0"/>
    <m/>
    <m/>
    <m/>
    <m/>
  </r>
  <r>
    <x v="3"/>
    <x v="1"/>
    <x v="0"/>
    <s v="med"/>
    <n v="4"/>
    <s v="med"/>
    <x v="0"/>
    <m/>
    <m/>
    <m/>
    <m/>
  </r>
  <r>
    <x v="3"/>
    <x v="1"/>
    <x v="0"/>
    <s v="med"/>
    <n v="4"/>
    <s v="high"/>
    <x v="0"/>
    <m/>
    <m/>
    <m/>
    <m/>
  </r>
  <r>
    <x v="3"/>
    <x v="1"/>
    <x v="0"/>
    <s v="big"/>
    <n v="4"/>
    <s v="low"/>
    <x v="0"/>
    <m/>
    <m/>
    <m/>
    <m/>
  </r>
  <r>
    <x v="3"/>
    <x v="1"/>
    <x v="0"/>
    <s v="big"/>
    <n v="4"/>
    <s v="med"/>
    <x v="0"/>
    <m/>
    <m/>
    <m/>
    <m/>
  </r>
  <r>
    <x v="3"/>
    <x v="1"/>
    <x v="0"/>
    <s v="big"/>
    <n v="4"/>
    <s v="high"/>
    <x v="0"/>
    <m/>
    <m/>
    <m/>
    <m/>
  </r>
  <r>
    <x v="3"/>
    <x v="1"/>
    <x v="1"/>
    <s v="small"/>
    <n v="4"/>
    <s v="low"/>
    <x v="0"/>
    <m/>
    <m/>
    <m/>
    <m/>
  </r>
  <r>
    <x v="3"/>
    <x v="1"/>
    <x v="1"/>
    <s v="small"/>
    <n v="4"/>
    <s v="med"/>
    <x v="1"/>
    <m/>
    <m/>
    <m/>
    <m/>
  </r>
  <r>
    <x v="3"/>
    <x v="1"/>
    <x v="1"/>
    <s v="small"/>
    <n v="4"/>
    <s v="high"/>
    <x v="1"/>
    <m/>
    <m/>
    <m/>
    <m/>
  </r>
  <r>
    <x v="3"/>
    <x v="1"/>
    <x v="1"/>
    <s v="med"/>
    <n v="4"/>
    <s v="low"/>
    <x v="0"/>
    <m/>
    <m/>
    <m/>
    <m/>
  </r>
  <r>
    <x v="3"/>
    <x v="1"/>
    <x v="1"/>
    <s v="med"/>
    <n v="4"/>
    <s v="med"/>
    <x v="1"/>
    <m/>
    <m/>
    <m/>
    <m/>
  </r>
  <r>
    <x v="3"/>
    <x v="1"/>
    <x v="1"/>
    <s v="med"/>
    <n v="4"/>
    <s v="high"/>
    <x v="1"/>
    <m/>
    <m/>
    <m/>
    <m/>
  </r>
  <r>
    <x v="3"/>
    <x v="1"/>
    <x v="1"/>
    <s v="big"/>
    <n v="4"/>
    <s v="low"/>
    <x v="0"/>
    <m/>
    <m/>
    <m/>
    <m/>
  </r>
  <r>
    <x v="3"/>
    <x v="1"/>
    <x v="1"/>
    <s v="big"/>
    <n v="4"/>
    <s v="med"/>
    <x v="1"/>
    <m/>
    <m/>
    <m/>
    <m/>
  </r>
  <r>
    <x v="3"/>
    <x v="1"/>
    <x v="1"/>
    <s v="big"/>
    <n v="4"/>
    <s v="high"/>
    <x v="1"/>
    <m/>
    <m/>
    <m/>
    <m/>
  </r>
  <r>
    <x v="3"/>
    <x v="1"/>
    <x v="2"/>
    <s v="small"/>
    <n v="4"/>
    <s v="low"/>
    <x v="0"/>
    <m/>
    <m/>
    <m/>
    <m/>
  </r>
  <r>
    <x v="3"/>
    <x v="1"/>
    <x v="2"/>
    <s v="small"/>
    <n v="4"/>
    <s v="med"/>
    <x v="1"/>
    <m/>
    <m/>
    <m/>
    <m/>
  </r>
  <r>
    <x v="3"/>
    <x v="1"/>
    <x v="2"/>
    <s v="small"/>
    <n v="4"/>
    <s v="high"/>
    <x v="1"/>
    <m/>
    <m/>
    <m/>
    <m/>
  </r>
  <r>
    <x v="3"/>
    <x v="1"/>
    <x v="2"/>
    <s v="med"/>
    <n v="4"/>
    <s v="low"/>
    <x v="0"/>
    <m/>
    <m/>
    <m/>
    <m/>
  </r>
  <r>
    <x v="3"/>
    <x v="1"/>
    <x v="2"/>
    <s v="med"/>
    <n v="4"/>
    <s v="med"/>
    <x v="1"/>
    <m/>
    <m/>
    <m/>
    <m/>
  </r>
  <r>
    <x v="3"/>
    <x v="1"/>
    <x v="2"/>
    <s v="med"/>
    <n v="4"/>
    <s v="high"/>
    <x v="1"/>
    <m/>
    <m/>
    <m/>
    <m/>
  </r>
  <r>
    <x v="3"/>
    <x v="1"/>
    <x v="2"/>
    <s v="big"/>
    <n v="4"/>
    <s v="low"/>
    <x v="0"/>
    <m/>
    <m/>
    <m/>
    <m/>
  </r>
  <r>
    <x v="3"/>
    <x v="1"/>
    <x v="2"/>
    <s v="big"/>
    <n v="4"/>
    <s v="med"/>
    <x v="1"/>
    <m/>
    <m/>
    <m/>
    <m/>
  </r>
  <r>
    <x v="3"/>
    <x v="1"/>
    <x v="2"/>
    <s v="big"/>
    <n v="4"/>
    <s v="high"/>
    <x v="1"/>
    <m/>
    <m/>
    <m/>
    <m/>
  </r>
  <r>
    <x v="3"/>
    <x v="1"/>
    <x v="0"/>
    <s v="small"/>
    <s v="more"/>
    <s v="low"/>
    <x v="0"/>
    <m/>
    <m/>
    <m/>
    <m/>
  </r>
  <r>
    <x v="3"/>
    <x v="1"/>
    <x v="0"/>
    <s v="small"/>
    <s v="more"/>
    <s v="med"/>
    <x v="0"/>
    <m/>
    <m/>
    <m/>
    <m/>
  </r>
  <r>
    <x v="3"/>
    <x v="1"/>
    <x v="0"/>
    <s v="small"/>
    <s v="more"/>
    <s v="high"/>
    <x v="0"/>
    <m/>
    <m/>
    <m/>
    <m/>
  </r>
  <r>
    <x v="3"/>
    <x v="1"/>
    <x v="0"/>
    <s v="med"/>
    <s v="more"/>
    <s v="low"/>
    <x v="0"/>
    <m/>
    <m/>
    <m/>
    <m/>
  </r>
  <r>
    <x v="3"/>
    <x v="1"/>
    <x v="0"/>
    <s v="med"/>
    <s v="more"/>
    <s v="med"/>
    <x v="0"/>
    <m/>
    <m/>
    <m/>
    <m/>
  </r>
  <r>
    <x v="3"/>
    <x v="1"/>
    <x v="0"/>
    <s v="med"/>
    <s v="more"/>
    <s v="high"/>
    <x v="0"/>
    <m/>
    <m/>
    <m/>
    <m/>
  </r>
  <r>
    <x v="3"/>
    <x v="1"/>
    <x v="0"/>
    <s v="big"/>
    <s v="more"/>
    <s v="low"/>
    <x v="0"/>
    <m/>
    <m/>
    <m/>
    <m/>
  </r>
  <r>
    <x v="3"/>
    <x v="1"/>
    <x v="0"/>
    <s v="big"/>
    <s v="more"/>
    <s v="med"/>
    <x v="0"/>
    <m/>
    <m/>
    <m/>
    <m/>
  </r>
  <r>
    <x v="3"/>
    <x v="1"/>
    <x v="0"/>
    <s v="big"/>
    <s v="more"/>
    <s v="high"/>
    <x v="0"/>
    <m/>
    <m/>
    <m/>
    <m/>
  </r>
  <r>
    <x v="3"/>
    <x v="1"/>
    <x v="1"/>
    <s v="small"/>
    <s v="more"/>
    <s v="low"/>
    <x v="0"/>
    <m/>
    <m/>
    <m/>
    <m/>
  </r>
  <r>
    <x v="3"/>
    <x v="1"/>
    <x v="1"/>
    <s v="small"/>
    <s v="more"/>
    <s v="med"/>
    <x v="1"/>
    <m/>
    <m/>
    <m/>
    <m/>
  </r>
  <r>
    <x v="3"/>
    <x v="1"/>
    <x v="1"/>
    <s v="small"/>
    <s v="more"/>
    <s v="high"/>
    <x v="1"/>
    <m/>
    <m/>
    <m/>
    <m/>
  </r>
  <r>
    <x v="3"/>
    <x v="1"/>
    <x v="1"/>
    <s v="med"/>
    <s v="more"/>
    <s v="low"/>
    <x v="0"/>
    <m/>
    <m/>
    <m/>
    <m/>
  </r>
  <r>
    <x v="3"/>
    <x v="1"/>
    <x v="1"/>
    <s v="med"/>
    <s v="more"/>
    <s v="med"/>
    <x v="1"/>
    <m/>
    <m/>
    <m/>
    <m/>
  </r>
  <r>
    <x v="3"/>
    <x v="1"/>
    <x v="1"/>
    <s v="med"/>
    <s v="more"/>
    <s v="high"/>
    <x v="1"/>
    <m/>
    <m/>
    <m/>
    <m/>
  </r>
  <r>
    <x v="3"/>
    <x v="1"/>
    <x v="1"/>
    <s v="big"/>
    <s v="more"/>
    <s v="low"/>
    <x v="0"/>
    <m/>
    <m/>
    <m/>
    <m/>
  </r>
  <r>
    <x v="3"/>
    <x v="1"/>
    <x v="1"/>
    <s v="big"/>
    <s v="more"/>
    <s v="med"/>
    <x v="1"/>
    <m/>
    <m/>
    <m/>
    <m/>
  </r>
  <r>
    <x v="3"/>
    <x v="1"/>
    <x v="1"/>
    <s v="big"/>
    <s v="more"/>
    <s v="high"/>
    <x v="1"/>
    <m/>
    <m/>
    <m/>
    <m/>
  </r>
  <r>
    <x v="3"/>
    <x v="1"/>
    <x v="2"/>
    <s v="small"/>
    <s v="more"/>
    <s v="low"/>
    <x v="0"/>
    <m/>
    <m/>
    <m/>
    <m/>
  </r>
  <r>
    <x v="3"/>
    <x v="1"/>
    <x v="2"/>
    <s v="small"/>
    <s v="more"/>
    <s v="med"/>
    <x v="1"/>
    <m/>
    <m/>
    <m/>
    <m/>
  </r>
  <r>
    <x v="3"/>
    <x v="1"/>
    <x v="2"/>
    <s v="small"/>
    <s v="more"/>
    <s v="high"/>
    <x v="1"/>
    <m/>
    <m/>
    <m/>
    <m/>
  </r>
  <r>
    <x v="3"/>
    <x v="1"/>
    <x v="2"/>
    <s v="med"/>
    <s v="more"/>
    <s v="low"/>
    <x v="0"/>
    <m/>
    <m/>
    <m/>
    <m/>
  </r>
  <r>
    <x v="3"/>
    <x v="1"/>
    <x v="2"/>
    <s v="med"/>
    <s v="more"/>
    <s v="med"/>
    <x v="1"/>
    <m/>
    <m/>
    <m/>
    <m/>
  </r>
  <r>
    <x v="3"/>
    <x v="1"/>
    <x v="2"/>
    <s v="med"/>
    <s v="more"/>
    <s v="high"/>
    <x v="1"/>
    <m/>
    <m/>
    <m/>
    <m/>
  </r>
  <r>
    <x v="3"/>
    <x v="1"/>
    <x v="2"/>
    <s v="big"/>
    <s v="more"/>
    <s v="low"/>
    <x v="0"/>
    <m/>
    <m/>
    <m/>
    <m/>
  </r>
  <r>
    <x v="3"/>
    <x v="1"/>
    <x v="2"/>
    <s v="big"/>
    <s v="more"/>
    <s v="med"/>
    <x v="1"/>
    <m/>
    <m/>
    <m/>
    <m/>
  </r>
  <r>
    <x v="3"/>
    <x v="1"/>
    <x v="2"/>
    <s v="big"/>
    <s v="more"/>
    <s v="high"/>
    <x v="1"/>
    <m/>
    <m/>
    <m/>
    <m/>
  </r>
  <r>
    <x v="3"/>
    <x v="2"/>
    <x v="0"/>
    <s v="small"/>
    <n v="2"/>
    <s v="low"/>
    <x v="0"/>
    <m/>
    <m/>
    <m/>
    <m/>
  </r>
  <r>
    <x v="3"/>
    <x v="2"/>
    <x v="0"/>
    <s v="small"/>
    <n v="2"/>
    <s v="med"/>
    <x v="0"/>
    <m/>
    <m/>
    <m/>
    <m/>
  </r>
  <r>
    <x v="3"/>
    <x v="2"/>
    <x v="0"/>
    <s v="small"/>
    <n v="2"/>
    <s v="high"/>
    <x v="0"/>
    <m/>
    <m/>
    <m/>
    <m/>
  </r>
  <r>
    <x v="3"/>
    <x v="2"/>
    <x v="0"/>
    <s v="med"/>
    <n v="2"/>
    <s v="low"/>
    <x v="0"/>
    <m/>
    <m/>
    <m/>
    <m/>
  </r>
  <r>
    <x v="3"/>
    <x v="2"/>
    <x v="0"/>
    <s v="med"/>
    <n v="2"/>
    <s v="med"/>
    <x v="0"/>
    <m/>
    <m/>
    <m/>
    <m/>
  </r>
  <r>
    <x v="3"/>
    <x v="2"/>
    <x v="0"/>
    <s v="med"/>
    <n v="2"/>
    <s v="high"/>
    <x v="0"/>
    <m/>
    <m/>
    <m/>
    <m/>
  </r>
  <r>
    <x v="3"/>
    <x v="2"/>
    <x v="0"/>
    <s v="big"/>
    <n v="2"/>
    <s v="low"/>
    <x v="0"/>
    <m/>
    <m/>
    <m/>
    <m/>
  </r>
  <r>
    <x v="3"/>
    <x v="2"/>
    <x v="0"/>
    <s v="big"/>
    <n v="2"/>
    <s v="med"/>
    <x v="0"/>
    <m/>
    <m/>
    <m/>
    <m/>
  </r>
  <r>
    <x v="3"/>
    <x v="2"/>
    <x v="0"/>
    <s v="big"/>
    <n v="2"/>
    <s v="high"/>
    <x v="0"/>
    <m/>
    <m/>
    <m/>
    <m/>
  </r>
  <r>
    <x v="3"/>
    <x v="2"/>
    <x v="1"/>
    <s v="small"/>
    <n v="2"/>
    <s v="low"/>
    <x v="0"/>
    <m/>
    <m/>
    <m/>
    <m/>
  </r>
  <r>
    <x v="3"/>
    <x v="2"/>
    <x v="1"/>
    <s v="small"/>
    <n v="2"/>
    <s v="med"/>
    <x v="1"/>
    <m/>
    <m/>
    <m/>
    <m/>
  </r>
  <r>
    <x v="3"/>
    <x v="2"/>
    <x v="1"/>
    <s v="small"/>
    <n v="2"/>
    <s v="high"/>
    <x v="1"/>
    <m/>
    <m/>
    <m/>
    <m/>
  </r>
  <r>
    <x v="3"/>
    <x v="2"/>
    <x v="1"/>
    <s v="med"/>
    <n v="2"/>
    <s v="low"/>
    <x v="0"/>
    <m/>
    <m/>
    <m/>
    <m/>
  </r>
  <r>
    <x v="3"/>
    <x v="2"/>
    <x v="1"/>
    <s v="med"/>
    <n v="2"/>
    <s v="med"/>
    <x v="1"/>
    <m/>
    <m/>
    <m/>
    <m/>
  </r>
  <r>
    <x v="3"/>
    <x v="2"/>
    <x v="1"/>
    <s v="med"/>
    <n v="2"/>
    <s v="high"/>
    <x v="1"/>
    <m/>
    <m/>
    <m/>
    <m/>
  </r>
  <r>
    <x v="3"/>
    <x v="2"/>
    <x v="1"/>
    <s v="big"/>
    <n v="2"/>
    <s v="low"/>
    <x v="0"/>
    <m/>
    <m/>
    <m/>
    <m/>
  </r>
  <r>
    <x v="3"/>
    <x v="2"/>
    <x v="1"/>
    <s v="big"/>
    <n v="2"/>
    <s v="med"/>
    <x v="1"/>
    <m/>
    <m/>
    <m/>
    <m/>
  </r>
  <r>
    <x v="3"/>
    <x v="2"/>
    <x v="1"/>
    <s v="big"/>
    <n v="2"/>
    <s v="high"/>
    <x v="1"/>
    <m/>
    <m/>
    <m/>
    <m/>
  </r>
  <r>
    <x v="3"/>
    <x v="2"/>
    <x v="2"/>
    <s v="small"/>
    <n v="2"/>
    <s v="low"/>
    <x v="0"/>
    <m/>
    <m/>
    <m/>
    <m/>
  </r>
  <r>
    <x v="3"/>
    <x v="2"/>
    <x v="2"/>
    <s v="small"/>
    <n v="2"/>
    <s v="med"/>
    <x v="0"/>
    <m/>
    <m/>
    <m/>
    <m/>
  </r>
  <r>
    <x v="3"/>
    <x v="2"/>
    <x v="2"/>
    <s v="small"/>
    <n v="2"/>
    <s v="high"/>
    <x v="0"/>
    <m/>
    <m/>
    <m/>
    <m/>
  </r>
  <r>
    <x v="3"/>
    <x v="2"/>
    <x v="2"/>
    <s v="med"/>
    <n v="2"/>
    <s v="low"/>
    <x v="0"/>
    <m/>
    <m/>
    <m/>
    <m/>
  </r>
  <r>
    <x v="3"/>
    <x v="2"/>
    <x v="2"/>
    <s v="med"/>
    <n v="2"/>
    <s v="med"/>
    <x v="1"/>
    <m/>
    <m/>
    <m/>
    <m/>
  </r>
  <r>
    <x v="3"/>
    <x v="2"/>
    <x v="2"/>
    <s v="med"/>
    <n v="2"/>
    <s v="high"/>
    <x v="1"/>
    <m/>
    <m/>
    <m/>
    <m/>
  </r>
  <r>
    <x v="3"/>
    <x v="2"/>
    <x v="2"/>
    <s v="big"/>
    <n v="2"/>
    <s v="low"/>
    <x v="0"/>
    <m/>
    <m/>
    <m/>
    <m/>
  </r>
  <r>
    <x v="3"/>
    <x v="2"/>
    <x v="2"/>
    <s v="big"/>
    <n v="2"/>
    <s v="med"/>
    <x v="1"/>
    <m/>
    <m/>
    <m/>
    <m/>
  </r>
  <r>
    <x v="3"/>
    <x v="2"/>
    <x v="2"/>
    <s v="big"/>
    <n v="2"/>
    <s v="high"/>
    <x v="1"/>
    <m/>
    <m/>
    <m/>
    <m/>
  </r>
  <r>
    <x v="3"/>
    <x v="2"/>
    <x v="0"/>
    <s v="small"/>
    <n v="3"/>
    <s v="low"/>
    <x v="0"/>
    <m/>
    <m/>
    <m/>
    <m/>
  </r>
  <r>
    <x v="3"/>
    <x v="2"/>
    <x v="0"/>
    <s v="small"/>
    <n v="3"/>
    <s v="med"/>
    <x v="0"/>
    <m/>
    <m/>
    <m/>
    <m/>
  </r>
  <r>
    <x v="3"/>
    <x v="2"/>
    <x v="0"/>
    <s v="small"/>
    <n v="3"/>
    <s v="high"/>
    <x v="0"/>
    <m/>
    <m/>
    <m/>
    <m/>
  </r>
  <r>
    <x v="3"/>
    <x v="2"/>
    <x v="0"/>
    <s v="med"/>
    <n v="3"/>
    <s v="low"/>
    <x v="0"/>
    <m/>
    <m/>
    <m/>
    <m/>
  </r>
  <r>
    <x v="3"/>
    <x v="2"/>
    <x v="0"/>
    <s v="med"/>
    <n v="3"/>
    <s v="med"/>
    <x v="0"/>
    <m/>
    <m/>
    <m/>
    <m/>
  </r>
  <r>
    <x v="3"/>
    <x v="2"/>
    <x v="0"/>
    <s v="med"/>
    <n v="3"/>
    <s v="high"/>
    <x v="0"/>
    <m/>
    <m/>
    <m/>
    <m/>
  </r>
  <r>
    <x v="3"/>
    <x v="2"/>
    <x v="0"/>
    <s v="big"/>
    <n v="3"/>
    <s v="low"/>
    <x v="0"/>
    <m/>
    <m/>
    <m/>
    <m/>
  </r>
  <r>
    <x v="3"/>
    <x v="2"/>
    <x v="0"/>
    <s v="big"/>
    <n v="3"/>
    <s v="med"/>
    <x v="0"/>
    <m/>
    <m/>
    <m/>
    <m/>
  </r>
  <r>
    <x v="3"/>
    <x v="2"/>
    <x v="0"/>
    <s v="big"/>
    <n v="3"/>
    <s v="high"/>
    <x v="0"/>
    <m/>
    <m/>
    <m/>
    <m/>
  </r>
  <r>
    <x v="3"/>
    <x v="2"/>
    <x v="1"/>
    <s v="small"/>
    <n v="3"/>
    <s v="low"/>
    <x v="0"/>
    <m/>
    <m/>
    <m/>
    <m/>
  </r>
  <r>
    <x v="3"/>
    <x v="2"/>
    <x v="1"/>
    <s v="small"/>
    <n v="3"/>
    <s v="med"/>
    <x v="1"/>
    <m/>
    <m/>
    <m/>
    <m/>
  </r>
  <r>
    <x v="3"/>
    <x v="2"/>
    <x v="1"/>
    <s v="small"/>
    <n v="3"/>
    <s v="high"/>
    <x v="1"/>
    <m/>
    <m/>
    <m/>
    <m/>
  </r>
  <r>
    <x v="3"/>
    <x v="2"/>
    <x v="1"/>
    <s v="med"/>
    <n v="3"/>
    <s v="low"/>
    <x v="0"/>
    <m/>
    <m/>
    <m/>
    <m/>
  </r>
  <r>
    <x v="3"/>
    <x v="2"/>
    <x v="1"/>
    <s v="med"/>
    <n v="3"/>
    <s v="med"/>
    <x v="1"/>
    <m/>
    <m/>
    <m/>
    <m/>
  </r>
  <r>
    <x v="3"/>
    <x v="2"/>
    <x v="1"/>
    <s v="med"/>
    <n v="3"/>
    <s v="high"/>
    <x v="1"/>
    <m/>
    <m/>
    <m/>
    <m/>
  </r>
  <r>
    <x v="3"/>
    <x v="2"/>
    <x v="1"/>
    <s v="big"/>
    <n v="3"/>
    <s v="low"/>
    <x v="0"/>
    <m/>
    <m/>
    <m/>
    <m/>
  </r>
  <r>
    <x v="3"/>
    <x v="2"/>
    <x v="1"/>
    <s v="big"/>
    <n v="3"/>
    <s v="med"/>
    <x v="1"/>
    <m/>
    <m/>
    <m/>
    <m/>
  </r>
  <r>
    <x v="3"/>
    <x v="2"/>
    <x v="1"/>
    <s v="big"/>
    <n v="3"/>
    <s v="high"/>
    <x v="1"/>
    <m/>
    <m/>
    <m/>
    <m/>
  </r>
  <r>
    <x v="3"/>
    <x v="2"/>
    <x v="2"/>
    <s v="small"/>
    <n v="3"/>
    <s v="low"/>
    <x v="0"/>
    <m/>
    <m/>
    <m/>
    <m/>
  </r>
  <r>
    <x v="3"/>
    <x v="2"/>
    <x v="2"/>
    <s v="small"/>
    <n v="3"/>
    <s v="med"/>
    <x v="1"/>
    <m/>
    <m/>
    <m/>
    <m/>
  </r>
  <r>
    <x v="3"/>
    <x v="2"/>
    <x v="2"/>
    <s v="small"/>
    <n v="3"/>
    <s v="high"/>
    <x v="1"/>
    <m/>
    <m/>
    <m/>
    <m/>
  </r>
  <r>
    <x v="3"/>
    <x v="2"/>
    <x v="2"/>
    <s v="med"/>
    <n v="3"/>
    <s v="low"/>
    <x v="0"/>
    <m/>
    <m/>
    <m/>
    <m/>
  </r>
  <r>
    <x v="3"/>
    <x v="2"/>
    <x v="2"/>
    <s v="med"/>
    <n v="3"/>
    <s v="med"/>
    <x v="1"/>
    <m/>
    <m/>
    <m/>
    <m/>
  </r>
  <r>
    <x v="3"/>
    <x v="2"/>
    <x v="2"/>
    <s v="med"/>
    <n v="3"/>
    <s v="high"/>
    <x v="1"/>
    <m/>
    <m/>
    <m/>
    <m/>
  </r>
  <r>
    <x v="3"/>
    <x v="2"/>
    <x v="2"/>
    <s v="big"/>
    <n v="3"/>
    <s v="low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1">
    <pivotField showAll="0">
      <items count="5">
        <item x="1"/>
        <item x="3"/>
        <item x="2"/>
        <item x="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Count of persons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66"/>
  <sheetViews>
    <sheetView zoomScale="80" zoomScaleNormal="80" workbookViewId="0">
      <selection activeCell="L9" sqref="L9"/>
    </sheetView>
  </sheetViews>
  <sheetFormatPr defaultRowHeight="14.4" x14ac:dyDescent="0.3"/>
  <cols>
    <col min="3" max="3" width="10" bestFit="1" customWidth="1"/>
    <col min="4" max="4" width="11" bestFit="1" customWidth="1"/>
    <col min="6" max="6" width="8" bestFit="1" customWidth="1"/>
    <col min="7" max="7" width="10.44140625" bestFit="1" customWidth="1"/>
    <col min="8" max="8" width="13.33203125" bestFit="1" customWidth="1"/>
    <col min="9" max="9" width="12" bestFit="1" customWidth="1"/>
    <col min="10" max="10" width="12.6640625" bestFit="1" customWidth="1"/>
    <col min="11" max="11" width="21.77734375" bestFit="1" customWidth="1"/>
    <col min="13" max="13" width="9.5546875" bestFit="1" customWidth="1"/>
    <col min="14" max="14" width="12.88671875" bestFit="1" customWidth="1"/>
    <col min="16" max="16" width="15.5546875" bestFit="1" customWidth="1"/>
    <col min="19" max="19" width="13.109375" bestFit="1" customWidth="1"/>
    <col min="21" max="21" width="15.88671875" bestFit="1" customWidth="1"/>
    <col min="28" max="28" width="9.88671875" bestFit="1" customWidth="1"/>
    <col min="29" max="29" width="13" bestFit="1" customWidth="1"/>
    <col min="34" max="34" width="13.33203125" customWidth="1"/>
  </cols>
  <sheetData>
    <row r="1" spans="1:50" x14ac:dyDescent="0.3">
      <c r="X1" s="9" t="s">
        <v>52</v>
      </c>
      <c r="Y1" s="9"/>
      <c r="Z1" s="9"/>
      <c r="AA1" s="9"/>
      <c r="AB1" s="9"/>
      <c r="AC1" s="9"/>
      <c r="AD1" s="9"/>
      <c r="AE1" s="4"/>
      <c r="AF1" s="4"/>
      <c r="AG1" s="4"/>
      <c r="AH1" s="4"/>
      <c r="AI1" s="4"/>
      <c r="AJ1" s="4"/>
      <c r="AL1" s="9" t="s">
        <v>53</v>
      </c>
      <c r="AM1" s="9"/>
      <c r="AN1" s="9"/>
      <c r="AO1" s="9"/>
      <c r="AP1" s="9"/>
      <c r="AQ1" s="9"/>
      <c r="AR1" s="9"/>
      <c r="AS1" s="4"/>
      <c r="AT1" s="4"/>
      <c r="AU1" s="4"/>
      <c r="AV1" s="4"/>
      <c r="AW1" s="4"/>
      <c r="AX1" s="4"/>
    </row>
    <row r="2" spans="1:50" ht="15.6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19</v>
      </c>
      <c r="X2" s="6" t="s">
        <v>54</v>
      </c>
      <c r="Y2" s="6" t="s">
        <v>0</v>
      </c>
      <c r="Z2" s="6" t="s">
        <v>1</v>
      </c>
      <c r="AA2" s="6" t="s">
        <v>2</v>
      </c>
      <c r="AB2" s="6" t="s">
        <v>3</v>
      </c>
      <c r="AC2" s="6" t="s">
        <v>4</v>
      </c>
      <c r="AD2" s="6" t="s">
        <v>5</v>
      </c>
      <c r="AL2" s="6" t="s">
        <v>20</v>
      </c>
      <c r="AM2" s="6" t="s">
        <v>0</v>
      </c>
      <c r="AN2" s="6" t="s">
        <v>1</v>
      </c>
      <c r="AO2" s="6" t="s">
        <v>2</v>
      </c>
      <c r="AP2" s="6" t="s">
        <v>3</v>
      </c>
      <c r="AQ2" s="6" t="s">
        <v>4</v>
      </c>
      <c r="AR2" s="6" t="s">
        <v>5</v>
      </c>
    </row>
    <row r="3" spans="1:50" ht="15.6" x14ac:dyDescent="0.3">
      <c r="A3" s="6" t="s">
        <v>6</v>
      </c>
      <c r="B3" s="6" t="s">
        <v>6</v>
      </c>
      <c r="C3" s="6">
        <v>2</v>
      </c>
      <c r="D3" s="6" t="s">
        <v>7</v>
      </c>
      <c r="E3" s="6">
        <v>2</v>
      </c>
      <c r="F3" s="6" t="s">
        <v>8</v>
      </c>
      <c r="G3" s="6" t="s">
        <v>9</v>
      </c>
      <c r="H3" s="6">
        <f>AL3*AM3*AN3*AO3*AP3*AQ3*AR3</f>
        <v>1.6696867556865306E-3</v>
      </c>
      <c r="I3" s="6">
        <f>X3*Y3*Z3*AA3*AB3*AC3*AD3</f>
        <v>0</v>
      </c>
      <c r="J3" s="6" t="str">
        <f>IF(I3&gt;H3,"acc","unacc")</f>
        <v>unacc</v>
      </c>
      <c r="K3" s="6">
        <f>IF(J3=G3,1,0)</f>
        <v>1</v>
      </c>
      <c r="M3" s="8" t="s">
        <v>59</v>
      </c>
      <c r="N3" s="8">
        <f>SUM(K3:K1566)/1564</f>
        <v>0.93222506393861893</v>
      </c>
      <c r="Q3" s="6" t="s">
        <v>57</v>
      </c>
      <c r="R3" s="6" t="s">
        <v>8</v>
      </c>
      <c r="S3" s="6" t="s">
        <v>10</v>
      </c>
      <c r="T3" s="6" t="s">
        <v>11</v>
      </c>
      <c r="U3" s="6" t="s">
        <v>6</v>
      </c>
      <c r="X3" s="6">
        <f>446/1564</f>
        <v>0.28516624040920718</v>
      </c>
      <c r="Y3" s="6">
        <f t="shared" ref="Y3:Y66" si="0">IF(A3=$R$3,$O$15,IF(A3=$S$3,$O$16,IF(A3=$T$3,$O$17,$O$18)))</f>
        <v>0.16143497757847533</v>
      </c>
      <c r="Z3" s="6">
        <f t="shared" ref="Z3:Z66" si="1">IF(B3=$R$3,$O$21,IF(B3=$S$3,$O$22,IF(B3=$T$3,$O$23,$O$24)))</f>
        <v>0.16143497757847533</v>
      </c>
      <c r="AA3" s="6">
        <f t="shared" ref="AA3:AA66" si="2">IF(C3=$R$5,$O$27,IF(C3=$T$5,$O$28,$O$29))</f>
        <v>0</v>
      </c>
      <c r="AB3" s="6">
        <f t="shared" ref="AB3:AB66" si="3">IF(D3=$R$4,$T$15,IF(D3=$S$4,$T$16,$T$17))</f>
        <v>0.23318385650224216</v>
      </c>
      <c r="AC3" s="6">
        <f t="shared" ref="AC3:AC66" si="4">IF(E3=$R$5,$T$21,IF(E3=$S$5,$T$22,IF(E3=$T$5,$T$23,$T$24)))</f>
        <v>0.21524663677130046</v>
      </c>
      <c r="AD3" s="6">
        <f t="shared" ref="AD3:AD66" si="5">IF(F3=$R$3,$T$27,IF(F3=$S$3,$T$28,$T$29))</f>
        <v>0</v>
      </c>
      <c r="AL3" s="6">
        <f>1118/1564</f>
        <v>0.71483375959079287</v>
      </c>
      <c r="AM3" s="6">
        <f t="shared" ref="AM3:AM66" si="6">IF(A3=$R$3,$Q$15,IF(A3=$S$3,$Q$16,IF(A3=$T$3,$Q$17,$Q$18)))</f>
        <v>0.32200357781753131</v>
      </c>
      <c r="AN3" s="6">
        <f t="shared" ref="AN3:AN66" si="7">IF(B3=$R$3,$Q$21,IF(B3=$S$3,$Q$22,IF(B3=$T$3,$Q$23,$Q$24)))</f>
        <v>0.32200357781753131</v>
      </c>
      <c r="AO3" s="6">
        <f t="shared" ref="AO3:AO66" si="8">IF(C3=$R$5,$Q$27,IF(C3=$T$5,$Q$28,$Q$29))</f>
        <v>0.4669051878354204</v>
      </c>
      <c r="AP3" s="6">
        <f t="shared" ref="AP3:AP66" si="9">IF(D3=$R$4,$V$15,IF(D3=$S$4,$V$16,$V$17))</f>
        <v>0.37388193202146691</v>
      </c>
      <c r="AQ3" s="6">
        <f t="shared" ref="AQ3:AQ66" si="10">IF(E3=$R$5,$V$21,IF(E3=$S$5,$V$22,IF(E3=$T$5,$V$23,$V$24)))</f>
        <v>0.27638640429338102</v>
      </c>
      <c r="AR3" s="6">
        <f t="shared" ref="AR3:AR66" si="11">IF(F3=$R$3,$V$27,IF(F3=$S$3,$V$28,$V$29))</f>
        <v>0.4669051878354204</v>
      </c>
    </row>
    <row r="4" spans="1:50" x14ac:dyDescent="0.3">
      <c r="A4" s="6" t="s">
        <v>6</v>
      </c>
      <c r="B4" s="6" t="s">
        <v>6</v>
      </c>
      <c r="C4" s="6">
        <v>2</v>
      </c>
      <c r="D4" s="6" t="s">
        <v>7</v>
      </c>
      <c r="E4" s="6">
        <v>2</v>
      </c>
      <c r="F4" s="6" t="s">
        <v>10</v>
      </c>
      <c r="G4" s="6" t="s">
        <v>9</v>
      </c>
      <c r="H4" s="6">
        <f t="shared" ref="H4:H67" si="12">AL4*AM4*AN4*AO4*AP4*AQ4*AR4</f>
        <v>1.0811381674751864E-3</v>
      </c>
      <c r="I4" s="6">
        <f t="shared" ref="I4:I67" si="13">X4*Y4*Z4*AA4*AB4*AC4*AD4</f>
        <v>0</v>
      </c>
      <c r="J4" s="6" t="str">
        <f t="shared" ref="J4:J67" si="14">IF(I4&gt;H4,"acc","unacc")</f>
        <v>unacc</v>
      </c>
      <c r="K4" s="6">
        <f t="shared" ref="K4:K67" si="15">IF(J4=G4,1,0)</f>
        <v>1</v>
      </c>
      <c r="Q4" s="6" t="s">
        <v>55</v>
      </c>
      <c r="R4" s="6" t="s">
        <v>7</v>
      </c>
      <c r="S4" s="6" t="s">
        <v>10</v>
      </c>
      <c r="T4" s="6" t="s">
        <v>12</v>
      </c>
      <c r="U4" s="6"/>
      <c r="X4" s="6">
        <f t="shared" ref="X4:X67" si="16">446/1564</f>
        <v>0.28516624040920718</v>
      </c>
      <c r="Y4" s="6">
        <f t="shared" si="0"/>
        <v>0.16143497757847533</v>
      </c>
      <c r="Z4" s="6">
        <f t="shared" si="1"/>
        <v>0.16143497757847533</v>
      </c>
      <c r="AA4" s="6">
        <f t="shared" si="2"/>
        <v>0</v>
      </c>
      <c r="AB4" s="6">
        <f t="shared" si="3"/>
        <v>0.23318385650224216</v>
      </c>
      <c r="AC4" s="6">
        <f t="shared" si="4"/>
        <v>0.21524663677130046</v>
      </c>
      <c r="AD4" s="6">
        <f t="shared" si="5"/>
        <v>0.4103139013452915</v>
      </c>
      <c r="AL4" s="6">
        <f t="shared" ref="AL4:AL67" si="17">1118/1564</f>
        <v>0.71483375959079287</v>
      </c>
      <c r="AM4" s="6">
        <f t="shared" si="6"/>
        <v>0.32200357781753131</v>
      </c>
      <c r="AN4" s="6">
        <f t="shared" si="7"/>
        <v>0.32200357781753131</v>
      </c>
      <c r="AO4" s="6">
        <f t="shared" si="8"/>
        <v>0.4669051878354204</v>
      </c>
      <c r="AP4" s="6">
        <f t="shared" si="9"/>
        <v>0.37388193202146691</v>
      </c>
      <c r="AQ4" s="6">
        <f t="shared" si="10"/>
        <v>0.27638640429338102</v>
      </c>
      <c r="AR4" s="6">
        <f t="shared" si="11"/>
        <v>0.30232558139534882</v>
      </c>
    </row>
    <row r="5" spans="1:50" x14ac:dyDescent="0.3">
      <c r="A5" s="6" t="s">
        <v>6</v>
      </c>
      <c r="B5" s="6" t="s">
        <v>6</v>
      </c>
      <c r="C5" s="6">
        <v>2</v>
      </c>
      <c r="D5" s="6" t="s">
        <v>7</v>
      </c>
      <c r="E5" s="6">
        <v>2</v>
      </c>
      <c r="F5" s="6" t="s">
        <v>11</v>
      </c>
      <c r="G5" s="6" t="s">
        <v>9</v>
      </c>
      <c r="H5" s="6">
        <f t="shared" si="12"/>
        <v>8.2524747694851517E-4</v>
      </c>
      <c r="I5" s="6">
        <f t="shared" si="13"/>
        <v>0</v>
      </c>
      <c r="J5" s="6" t="str">
        <f t="shared" si="14"/>
        <v>unacc</v>
      </c>
      <c r="K5" s="6">
        <f t="shared" si="15"/>
        <v>1</v>
      </c>
      <c r="Q5" s="6" t="s">
        <v>56</v>
      </c>
      <c r="R5" s="6">
        <v>2</v>
      </c>
      <c r="S5" s="6">
        <v>3</v>
      </c>
      <c r="T5" s="6">
        <v>4</v>
      </c>
      <c r="U5" s="6" t="s">
        <v>13</v>
      </c>
      <c r="X5" s="6">
        <f t="shared" si="16"/>
        <v>0.28516624040920718</v>
      </c>
      <c r="Y5" s="6">
        <f t="shared" si="0"/>
        <v>0.16143497757847533</v>
      </c>
      <c r="Z5" s="6">
        <f t="shared" si="1"/>
        <v>0.16143497757847533</v>
      </c>
      <c r="AA5" s="6">
        <f t="shared" si="2"/>
        <v>0</v>
      </c>
      <c r="AB5" s="6">
        <f t="shared" si="3"/>
        <v>0.23318385650224216</v>
      </c>
      <c r="AC5" s="6">
        <f t="shared" si="4"/>
        <v>0.21524663677130046</v>
      </c>
      <c r="AD5" s="6">
        <f t="shared" si="5"/>
        <v>0.58968609865470856</v>
      </c>
      <c r="AL5" s="6">
        <f t="shared" si="17"/>
        <v>0.71483375959079287</v>
      </c>
      <c r="AM5" s="6">
        <f t="shared" si="6"/>
        <v>0.32200357781753131</v>
      </c>
      <c r="AN5" s="6">
        <f t="shared" si="7"/>
        <v>0.32200357781753131</v>
      </c>
      <c r="AO5" s="6">
        <f t="shared" si="8"/>
        <v>0.4669051878354204</v>
      </c>
      <c r="AP5" s="6">
        <f t="shared" si="9"/>
        <v>0.37388193202146691</v>
      </c>
      <c r="AQ5" s="6">
        <f t="shared" si="10"/>
        <v>0.27638640429338102</v>
      </c>
      <c r="AR5" s="6">
        <f t="shared" si="11"/>
        <v>0.23076923076923078</v>
      </c>
    </row>
    <row r="6" spans="1:50" x14ac:dyDescent="0.3">
      <c r="A6" s="6" t="s">
        <v>6</v>
      </c>
      <c r="B6" s="6" t="s">
        <v>6</v>
      </c>
      <c r="C6" s="6">
        <v>2</v>
      </c>
      <c r="D6" s="6" t="s">
        <v>10</v>
      </c>
      <c r="E6" s="6">
        <v>2</v>
      </c>
      <c r="F6" s="6" t="s">
        <v>8</v>
      </c>
      <c r="G6" s="6" t="s">
        <v>9</v>
      </c>
      <c r="H6" s="6">
        <f t="shared" si="12"/>
        <v>1.4459966640156079E-3</v>
      </c>
      <c r="I6" s="6">
        <f t="shared" si="13"/>
        <v>0</v>
      </c>
      <c r="J6" s="6" t="str">
        <f t="shared" si="14"/>
        <v>unacc</v>
      </c>
      <c r="K6" s="6">
        <f t="shared" si="15"/>
        <v>1</v>
      </c>
      <c r="X6" s="6">
        <f t="shared" si="16"/>
        <v>0.28516624040920718</v>
      </c>
      <c r="Y6" s="6">
        <f t="shared" si="0"/>
        <v>0.16143497757847533</v>
      </c>
      <c r="Z6" s="6">
        <f t="shared" si="1"/>
        <v>0.16143497757847533</v>
      </c>
      <c r="AA6" s="6">
        <f t="shared" si="2"/>
        <v>0</v>
      </c>
      <c r="AB6" s="6">
        <f t="shared" si="3"/>
        <v>0.35874439461883406</v>
      </c>
      <c r="AC6" s="6">
        <f t="shared" si="4"/>
        <v>0.21524663677130046</v>
      </c>
      <c r="AD6" s="6">
        <f t="shared" si="5"/>
        <v>0</v>
      </c>
      <c r="AL6" s="6">
        <f t="shared" si="17"/>
        <v>0.71483375959079287</v>
      </c>
      <c r="AM6" s="6">
        <f t="shared" si="6"/>
        <v>0.32200357781753131</v>
      </c>
      <c r="AN6" s="6">
        <f t="shared" si="7"/>
        <v>0.32200357781753131</v>
      </c>
      <c r="AO6" s="6">
        <f t="shared" si="8"/>
        <v>0.4669051878354204</v>
      </c>
      <c r="AP6" s="6">
        <f t="shared" si="9"/>
        <v>0.32379248658318427</v>
      </c>
      <c r="AQ6" s="6">
        <f t="shared" si="10"/>
        <v>0.27638640429338102</v>
      </c>
      <c r="AR6" s="6">
        <f t="shared" si="11"/>
        <v>0.4669051878354204</v>
      </c>
    </row>
    <row r="7" spans="1:50" x14ac:dyDescent="0.3">
      <c r="A7" s="6" t="s">
        <v>6</v>
      </c>
      <c r="B7" s="6" t="s">
        <v>6</v>
      </c>
      <c r="C7" s="6">
        <v>2</v>
      </c>
      <c r="D7" s="6" t="s">
        <v>10</v>
      </c>
      <c r="E7" s="6">
        <v>2</v>
      </c>
      <c r="F7" s="6" t="s">
        <v>10</v>
      </c>
      <c r="G7" s="6" t="s">
        <v>9</v>
      </c>
      <c r="H7" s="6">
        <f t="shared" si="12"/>
        <v>9.362966904928648E-4</v>
      </c>
      <c r="I7" s="6">
        <f t="shared" si="13"/>
        <v>0</v>
      </c>
      <c r="J7" s="6" t="str">
        <f t="shared" si="14"/>
        <v>unacc</v>
      </c>
      <c r="K7" s="6">
        <f t="shared" si="15"/>
        <v>1</v>
      </c>
      <c r="Q7" s="6" t="s">
        <v>22</v>
      </c>
      <c r="R7" s="6">
        <v>1564</v>
      </c>
      <c r="X7" s="6">
        <f t="shared" si="16"/>
        <v>0.28516624040920718</v>
      </c>
      <c r="Y7" s="6">
        <f t="shared" si="0"/>
        <v>0.16143497757847533</v>
      </c>
      <c r="Z7" s="6">
        <f t="shared" si="1"/>
        <v>0.16143497757847533</v>
      </c>
      <c r="AA7" s="6">
        <f t="shared" si="2"/>
        <v>0</v>
      </c>
      <c r="AB7" s="6">
        <f t="shared" si="3"/>
        <v>0.35874439461883406</v>
      </c>
      <c r="AC7" s="6">
        <f t="shared" si="4"/>
        <v>0.21524663677130046</v>
      </c>
      <c r="AD7" s="6">
        <f t="shared" si="5"/>
        <v>0.4103139013452915</v>
      </c>
      <c r="AL7" s="6">
        <f t="shared" si="17"/>
        <v>0.71483375959079287</v>
      </c>
      <c r="AM7" s="6">
        <f t="shared" si="6"/>
        <v>0.32200357781753131</v>
      </c>
      <c r="AN7" s="6">
        <f t="shared" si="7"/>
        <v>0.32200357781753131</v>
      </c>
      <c r="AO7" s="6">
        <f t="shared" si="8"/>
        <v>0.4669051878354204</v>
      </c>
      <c r="AP7" s="6">
        <f t="shared" si="9"/>
        <v>0.32379248658318427</v>
      </c>
      <c r="AQ7" s="6">
        <f t="shared" si="10"/>
        <v>0.27638640429338102</v>
      </c>
      <c r="AR7" s="6">
        <f t="shared" si="11"/>
        <v>0.30232558139534882</v>
      </c>
    </row>
    <row r="8" spans="1:50" x14ac:dyDescent="0.3">
      <c r="A8" s="6" t="s">
        <v>6</v>
      </c>
      <c r="B8" s="6" t="s">
        <v>6</v>
      </c>
      <c r="C8" s="6">
        <v>2</v>
      </c>
      <c r="D8" s="6" t="s">
        <v>10</v>
      </c>
      <c r="E8" s="6">
        <v>2</v>
      </c>
      <c r="F8" s="6" t="s">
        <v>11</v>
      </c>
      <c r="G8" s="6" t="s">
        <v>9</v>
      </c>
      <c r="H8" s="6">
        <f t="shared" si="12"/>
        <v>7.1468800635254186E-4</v>
      </c>
      <c r="I8" s="6">
        <f t="shared" si="13"/>
        <v>0</v>
      </c>
      <c r="J8" s="6" t="str">
        <f t="shared" si="14"/>
        <v>unacc</v>
      </c>
      <c r="K8" s="6">
        <f t="shared" si="15"/>
        <v>1</v>
      </c>
      <c r="Q8" s="6" t="s">
        <v>14</v>
      </c>
      <c r="R8" s="6">
        <v>446</v>
      </c>
      <c r="X8" s="6">
        <f t="shared" si="16"/>
        <v>0.28516624040920718</v>
      </c>
      <c r="Y8" s="6">
        <f t="shared" si="0"/>
        <v>0.16143497757847533</v>
      </c>
      <c r="Z8" s="6">
        <f t="shared" si="1"/>
        <v>0.16143497757847533</v>
      </c>
      <c r="AA8" s="6">
        <f t="shared" si="2"/>
        <v>0</v>
      </c>
      <c r="AB8" s="6">
        <f t="shared" si="3"/>
        <v>0.35874439461883406</v>
      </c>
      <c r="AC8" s="6">
        <f t="shared" si="4"/>
        <v>0.21524663677130046</v>
      </c>
      <c r="AD8" s="6">
        <f t="shared" si="5"/>
        <v>0.58968609865470856</v>
      </c>
      <c r="AL8" s="6">
        <f t="shared" si="17"/>
        <v>0.71483375959079287</v>
      </c>
      <c r="AM8" s="6">
        <f t="shared" si="6"/>
        <v>0.32200357781753131</v>
      </c>
      <c r="AN8" s="6">
        <f t="shared" si="7"/>
        <v>0.32200357781753131</v>
      </c>
      <c r="AO8" s="6">
        <f t="shared" si="8"/>
        <v>0.4669051878354204</v>
      </c>
      <c r="AP8" s="6">
        <f t="shared" si="9"/>
        <v>0.32379248658318427</v>
      </c>
      <c r="AQ8" s="6">
        <f t="shared" si="10"/>
        <v>0.27638640429338102</v>
      </c>
      <c r="AR8" s="6">
        <f t="shared" si="11"/>
        <v>0.23076923076923078</v>
      </c>
    </row>
    <row r="9" spans="1:50" x14ac:dyDescent="0.3">
      <c r="A9" s="6" t="s">
        <v>6</v>
      </c>
      <c r="B9" s="6" t="s">
        <v>6</v>
      </c>
      <c r="C9" s="6">
        <v>2</v>
      </c>
      <c r="D9" s="6" t="s">
        <v>12</v>
      </c>
      <c r="E9" s="6">
        <v>2</v>
      </c>
      <c r="F9" s="6" t="s">
        <v>8</v>
      </c>
      <c r="G9" s="6" t="s">
        <v>9</v>
      </c>
      <c r="H9" s="6">
        <f t="shared" si="12"/>
        <v>1.3501294818709267E-3</v>
      </c>
      <c r="I9" s="6">
        <f t="shared" si="13"/>
        <v>0</v>
      </c>
      <c r="J9" s="6" t="str">
        <f t="shared" si="14"/>
        <v>unacc</v>
      </c>
      <c r="K9" s="6">
        <f t="shared" si="15"/>
        <v>1</v>
      </c>
      <c r="Q9" s="6" t="s">
        <v>9</v>
      </c>
      <c r="R9" s="6">
        <v>1118</v>
      </c>
      <c r="X9" s="6">
        <f t="shared" si="16"/>
        <v>0.28516624040920718</v>
      </c>
      <c r="Y9" s="6">
        <f t="shared" si="0"/>
        <v>0.16143497757847533</v>
      </c>
      <c r="Z9" s="6">
        <f t="shared" si="1"/>
        <v>0.16143497757847533</v>
      </c>
      <c r="AA9" s="6">
        <f t="shared" si="2"/>
        <v>0</v>
      </c>
      <c r="AB9" s="6">
        <f t="shared" si="3"/>
        <v>0.40807174887892378</v>
      </c>
      <c r="AC9" s="6">
        <f t="shared" si="4"/>
        <v>0.21524663677130046</v>
      </c>
      <c r="AD9" s="6">
        <f t="shared" si="5"/>
        <v>0</v>
      </c>
      <c r="AL9" s="6">
        <f t="shared" si="17"/>
        <v>0.71483375959079287</v>
      </c>
      <c r="AM9" s="6">
        <f t="shared" si="6"/>
        <v>0.32200357781753131</v>
      </c>
      <c r="AN9" s="6">
        <f t="shared" si="7"/>
        <v>0.32200357781753131</v>
      </c>
      <c r="AO9" s="6">
        <f t="shared" si="8"/>
        <v>0.4669051878354204</v>
      </c>
      <c r="AP9" s="6">
        <f t="shared" si="9"/>
        <v>0.30232558139534882</v>
      </c>
      <c r="AQ9" s="6">
        <f t="shared" si="10"/>
        <v>0.27638640429338102</v>
      </c>
      <c r="AR9" s="6">
        <f t="shared" si="11"/>
        <v>0.4669051878354204</v>
      </c>
    </row>
    <row r="10" spans="1:50" x14ac:dyDescent="0.3">
      <c r="A10" s="6" t="s">
        <v>6</v>
      </c>
      <c r="B10" s="6" t="s">
        <v>6</v>
      </c>
      <c r="C10" s="6">
        <v>2</v>
      </c>
      <c r="D10" s="6" t="s">
        <v>12</v>
      </c>
      <c r="E10" s="6">
        <v>2</v>
      </c>
      <c r="F10" s="6" t="s">
        <v>10</v>
      </c>
      <c r="G10" s="6" t="s">
        <v>9</v>
      </c>
      <c r="H10" s="6">
        <f t="shared" si="12"/>
        <v>8.742217717861555E-4</v>
      </c>
      <c r="I10" s="6">
        <f t="shared" si="13"/>
        <v>0</v>
      </c>
      <c r="J10" s="6" t="str">
        <f t="shared" si="14"/>
        <v>unacc</v>
      </c>
      <c r="K10" s="6">
        <f t="shared" si="15"/>
        <v>1</v>
      </c>
      <c r="X10" s="6">
        <f t="shared" si="16"/>
        <v>0.28516624040920718</v>
      </c>
      <c r="Y10" s="6">
        <f t="shared" si="0"/>
        <v>0.16143497757847533</v>
      </c>
      <c r="Z10" s="6">
        <f t="shared" si="1"/>
        <v>0.16143497757847533</v>
      </c>
      <c r="AA10" s="6">
        <f t="shared" si="2"/>
        <v>0</v>
      </c>
      <c r="AB10" s="6">
        <f t="shared" si="3"/>
        <v>0.40807174887892378</v>
      </c>
      <c r="AC10" s="6">
        <f t="shared" si="4"/>
        <v>0.21524663677130046</v>
      </c>
      <c r="AD10" s="6">
        <f t="shared" si="5"/>
        <v>0.4103139013452915</v>
      </c>
      <c r="AL10" s="6">
        <f t="shared" si="17"/>
        <v>0.71483375959079287</v>
      </c>
      <c r="AM10" s="6">
        <f t="shared" si="6"/>
        <v>0.32200357781753131</v>
      </c>
      <c r="AN10" s="6">
        <f t="shared" si="7"/>
        <v>0.32200357781753131</v>
      </c>
      <c r="AO10" s="6">
        <f t="shared" si="8"/>
        <v>0.4669051878354204</v>
      </c>
      <c r="AP10" s="6">
        <f t="shared" si="9"/>
        <v>0.30232558139534882</v>
      </c>
      <c r="AQ10" s="6">
        <f t="shared" si="10"/>
        <v>0.27638640429338102</v>
      </c>
      <c r="AR10" s="6">
        <f t="shared" si="11"/>
        <v>0.30232558139534882</v>
      </c>
    </row>
    <row r="11" spans="1:50" x14ac:dyDescent="0.3">
      <c r="A11" s="6" t="s">
        <v>6</v>
      </c>
      <c r="B11" s="6" t="s">
        <v>6</v>
      </c>
      <c r="C11" s="6">
        <v>2</v>
      </c>
      <c r="D11" s="6" t="s">
        <v>12</v>
      </c>
      <c r="E11" s="6">
        <v>2</v>
      </c>
      <c r="F11" s="6" t="s">
        <v>11</v>
      </c>
      <c r="G11" s="6" t="s">
        <v>9</v>
      </c>
      <c r="H11" s="6">
        <f t="shared" si="12"/>
        <v>6.6730537609712467E-4</v>
      </c>
      <c r="I11" s="6">
        <f t="shared" si="13"/>
        <v>0</v>
      </c>
      <c r="J11" s="6" t="str">
        <f t="shared" si="14"/>
        <v>unacc</v>
      </c>
      <c r="K11" s="6">
        <f t="shared" si="15"/>
        <v>1</v>
      </c>
      <c r="Q11" s="6" t="s">
        <v>20</v>
      </c>
      <c r="R11" s="6">
        <f>1118/1564</f>
        <v>0.71483375959079287</v>
      </c>
      <c r="X11" s="6">
        <f t="shared" si="16"/>
        <v>0.28516624040920718</v>
      </c>
      <c r="Y11" s="6">
        <f t="shared" si="0"/>
        <v>0.16143497757847533</v>
      </c>
      <c r="Z11" s="6">
        <f t="shared" si="1"/>
        <v>0.16143497757847533</v>
      </c>
      <c r="AA11" s="6">
        <f t="shared" si="2"/>
        <v>0</v>
      </c>
      <c r="AB11" s="6">
        <f t="shared" si="3"/>
        <v>0.40807174887892378</v>
      </c>
      <c r="AC11" s="6">
        <f t="shared" si="4"/>
        <v>0.21524663677130046</v>
      </c>
      <c r="AD11" s="6">
        <f t="shared" si="5"/>
        <v>0.58968609865470856</v>
      </c>
      <c r="AL11" s="6">
        <f t="shared" si="17"/>
        <v>0.71483375959079287</v>
      </c>
      <c r="AM11" s="6">
        <f t="shared" si="6"/>
        <v>0.32200357781753131</v>
      </c>
      <c r="AN11" s="6">
        <f t="shared" si="7"/>
        <v>0.32200357781753131</v>
      </c>
      <c r="AO11" s="6">
        <f t="shared" si="8"/>
        <v>0.4669051878354204</v>
      </c>
      <c r="AP11" s="6">
        <f t="shared" si="9"/>
        <v>0.30232558139534882</v>
      </c>
      <c r="AQ11" s="6">
        <f t="shared" si="10"/>
        <v>0.27638640429338102</v>
      </c>
      <c r="AR11" s="6">
        <f t="shared" si="11"/>
        <v>0.23076923076923078</v>
      </c>
    </row>
    <row r="12" spans="1:50" x14ac:dyDescent="0.3">
      <c r="A12" s="6" t="s">
        <v>6</v>
      </c>
      <c r="B12" s="6" t="s">
        <v>6</v>
      </c>
      <c r="C12" s="6">
        <v>4</v>
      </c>
      <c r="D12" s="6" t="s">
        <v>7</v>
      </c>
      <c r="E12" s="6">
        <v>2</v>
      </c>
      <c r="F12" s="6" t="s">
        <v>8</v>
      </c>
      <c r="G12" s="6" t="s">
        <v>9</v>
      </c>
      <c r="H12" s="6">
        <f t="shared" si="12"/>
        <v>9.4039828768551729E-4</v>
      </c>
      <c r="I12" s="6">
        <f t="shared" si="13"/>
        <v>0</v>
      </c>
      <c r="J12" s="6" t="str">
        <f t="shared" si="14"/>
        <v>unacc</v>
      </c>
      <c r="K12" s="6">
        <f t="shared" si="15"/>
        <v>1</v>
      </c>
      <c r="Q12" s="6" t="s">
        <v>21</v>
      </c>
      <c r="R12" s="6">
        <f>446/1564</f>
        <v>0.28516624040920718</v>
      </c>
      <c r="X12" s="6">
        <f t="shared" si="16"/>
        <v>0.28516624040920718</v>
      </c>
      <c r="Y12" s="6">
        <f t="shared" si="0"/>
        <v>0.16143497757847533</v>
      </c>
      <c r="Z12" s="6">
        <f t="shared" si="1"/>
        <v>0.16143497757847533</v>
      </c>
      <c r="AA12" s="6">
        <f t="shared" si="2"/>
        <v>0.5112107623318386</v>
      </c>
      <c r="AB12" s="6">
        <f t="shared" si="3"/>
        <v>0.23318385650224216</v>
      </c>
      <c r="AC12" s="6">
        <f t="shared" si="4"/>
        <v>0.21524663677130046</v>
      </c>
      <c r="AD12" s="6">
        <f t="shared" si="5"/>
        <v>0</v>
      </c>
      <c r="AL12" s="6">
        <f t="shared" si="17"/>
        <v>0.71483375959079287</v>
      </c>
      <c r="AM12" s="6">
        <f t="shared" si="6"/>
        <v>0.32200357781753131</v>
      </c>
      <c r="AN12" s="6">
        <f t="shared" si="7"/>
        <v>0.32200357781753131</v>
      </c>
      <c r="AO12" s="6">
        <f t="shared" si="8"/>
        <v>0.2629695885509839</v>
      </c>
      <c r="AP12" s="6">
        <f t="shared" si="9"/>
        <v>0.37388193202146691</v>
      </c>
      <c r="AQ12" s="6">
        <f t="shared" si="10"/>
        <v>0.27638640429338102</v>
      </c>
      <c r="AR12" s="6">
        <f t="shared" si="11"/>
        <v>0.4669051878354204</v>
      </c>
    </row>
    <row r="13" spans="1:50" x14ac:dyDescent="0.3">
      <c r="A13" s="6" t="s">
        <v>6</v>
      </c>
      <c r="B13" s="6" t="s">
        <v>6</v>
      </c>
      <c r="C13" s="6">
        <v>4</v>
      </c>
      <c r="D13" s="6" t="s">
        <v>7</v>
      </c>
      <c r="E13" s="6">
        <v>2</v>
      </c>
      <c r="F13" s="6" t="s">
        <v>10</v>
      </c>
      <c r="G13" s="6" t="s">
        <v>9</v>
      </c>
      <c r="H13" s="6">
        <f t="shared" si="12"/>
        <v>6.0891689892280613E-4</v>
      </c>
      <c r="I13" s="6">
        <f t="shared" si="13"/>
        <v>7.8242813675950999E-5</v>
      </c>
      <c r="J13" s="6" t="str">
        <f t="shared" si="14"/>
        <v>unacc</v>
      </c>
      <c r="K13" s="6">
        <f t="shared" si="15"/>
        <v>1</v>
      </c>
      <c r="X13" s="6">
        <f t="shared" si="16"/>
        <v>0.28516624040920718</v>
      </c>
      <c r="Y13" s="6">
        <f t="shared" si="0"/>
        <v>0.16143497757847533</v>
      </c>
      <c r="Z13" s="6">
        <f t="shared" si="1"/>
        <v>0.16143497757847533</v>
      </c>
      <c r="AA13" s="6">
        <f t="shared" si="2"/>
        <v>0.5112107623318386</v>
      </c>
      <c r="AB13" s="6">
        <f t="shared" si="3"/>
        <v>0.23318385650224216</v>
      </c>
      <c r="AC13" s="6">
        <f t="shared" si="4"/>
        <v>0.21524663677130046</v>
      </c>
      <c r="AD13" s="6">
        <f t="shared" si="5"/>
        <v>0.4103139013452915</v>
      </c>
      <c r="AL13" s="6">
        <f t="shared" si="17"/>
        <v>0.71483375959079287</v>
      </c>
      <c r="AM13" s="6">
        <f t="shared" si="6"/>
        <v>0.32200357781753131</v>
      </c>
      <c r="AN13" s="6">
        <f t="shared" si="7"/>
        <v>0.32200357781753131</v>
      </c>
      <c r="AO13" s="6">
        <f t="shared" si="8"/>
        <v>0.2629695885509839</v>
      </c>
      <c r="AP13" s="6">
        <f t="shared" si="9"/>
        <v>0.37388193202146691</v>
      </c>
      <c r="AQ13" s="6">
        <f t="shared" si="10"/>
        <v>0.27638640429338102</v>
      </c>
      <c r="AR13" s="6">
        <f t="shared" si="11"/>
        <v>0.30232558139534882</v>
      </c>
    </row>
    <row r="14" spans="1:50" x14ac:dyDescent="0.3">
      <c r="A14" s="6" t="s">
        <v>6</v>
      </c>
      <c r="B14" s="6" t="s">
        <v>6</v>
      </c>
      <c r="C14" s="6">
        <v>4</v>
      </c>
      <c r="D14" s="6" t="s">
        <v>7</v>
      </c>
      <c r="E14" s="6">
        <v>2</v>
      </c>
      <c r="F14" s="6" t="s">
        <v>11</v>
      </c>
      <c r="G14" s="6" t="s">
        <v>9</v>
      </c>
      <c r="H14" s="6">
        <f t="shared" si="12"/>
        <v>4.6479455598249706E-4</v>
      </c>
      <c r="I14" s="6">
        <f t="shared" si="13"/>
        <v>1.1244732238674926E-4</v>
      </c>
      <c r="J14" s="6" t="str">
        <f t="shared" si="14"/>
        <v>unacc</v>
      </c>
      <c r="K14" s="6">
        <f t="shared" si="15"/>
        <v>1</v>
      </c>
      <c r="N14" s="9" t="s">
        <v>25</v>
      </c>
      <c r="O14" s="9"/>
      <c r="P14" s="9"/>
      <c r="Q14" s="9"/>
      <c r="S14" s="9" t="s">
        <v>42</v>
      </c>
      <c r="T14" s="9"/>
      <c r="U14" s="9"/>
      <c r="V14" s="9"/>
      <c r="X14" s="6">
        <f t="shared" si="16"/>
        <v>0.28516624040920718</v>
      </c>
      <c r="Y14" s="6">
        <f t="shared" si="0"/>
        <v>0.16143497757847533</v>
      </c>
      <c r="Z14" s="6">
        <f t="shared" si="1"/>
        <v>0.16143497757847533</v>
      </c>
      <c r="AA14" s="6">
        <f t="shared" si="2"/>
        <v>0.5112107623318386</v>
      </c>
      <c r="AB14" s="6">
        <f t="shared" si="3"/>
        <v>0.23318385650224216</v>
      </c>
      <c r="AC14" s="6">
        <f t="shared" si="4"/>
        <v>0.21524663677130046</v>
      </c>
      <c r="AD14" s="6">
        <f t="shared" si="5"/>
        <v>0.58968609865470856</v>
      </c>
      <c r="AL14" s="6">
        <f t="shared" si="17"/>
        <v>0.71483375959079287</v>
      </c>
      <c r="AM14" s="6">
        <f t="shared" si="6"/>
        <v>0.32200357781753131</v>
      </c>
      <c r="AN14" s="6">
        <f t="shared" si="7"/>
        <v>0.32200357781753131</v>
      </c>
      <c r="AO14" s="6">
        <f t="shared" si="8"/>
        <v>0.2629695885509839</v>
      </c>
      <c r="AP14" s="6">
        <f t="shared" si="9"/>
        <v>0.37388193202146691</v>
      </c>
      <c r="AQ14" s="6">
        <f t="shared" si="10"/>
        <v>0.27638640429338102</v>
      </c>
      <c r="AR14" s="6">
        <f t="shared" si="11"/>
        <v>0.23076923076923078</v>
      </c>
    </row>
    <row r="15" spans="1:50" x14ac:dyDescent="0.3">
      <c r="A15" s="6" t="s">
        <v>6</v>
      </c>
      <c r="B15" s="6" t="s">
        <v>6</v>
      </c>
      <c r="C15" s="6">
        <v>4</v>
      </c>
      <c r="D15" s="6" t="s">
        <v>10</v>
      </c>
      <c r="E15" s="6">
        <v>2</v>
      </c>
      <c r="F15" s="6" t="s">
        <v>8</v>
      </c>
      <c r="G15" s="6" t="s">
        <v>9</v>
      </c>
      <c r="H15" s="6">
        <f t="shared" si="12"/>
        <v>8.1441191421568722E-4</v>
      </c>
      <c r="I15" s="6">
        <f t="shared" si="13"/>
        <v>0</v>
      </c>
      <c r="J15" s="6" t="str">
        <f t="shared" si="14"/>
        <v>unacc</v>
      </c>
      <c r="K15" s="6">
        <f t="shared" si="15"/>
        <v>1</v>
      </c>
      <c r="N15" s="6" t="s">
        <v>29</v>
      </c>
      <c r="O15" s="6">
        <f>102/446</f>
        <v>0.22869955156950672</v>
      </c>
      <c r="P15" s="6" t="s">
        <v>30</v>
      </c>
      <c r="Q15" s="6">
        <f>166/1118</f>
        <v>0.14847942754919499</v>
      </c>
      <c r="S15" s="6" t="s">
        <v>43</v>
      </c>
      <c r="T15" s="6">
        <f>104/446</f>
        <v>0.23318385650224216</v>
      </c>
      <c r="U15" s="6" t="s">
        <v>45</v>
      </c>
      <c r="V15" s="6">
        <f>418/1118</f>
        <v>0.37388193202146691</v>
      </c>
      <c r="X15" s="6">
        <f t="shared" si="16"/>
        <v>0.28516624040920718</v>
      </c>
      <c r="Y15" s="6">
        <f t="shared" si="0"/>
        <v>0.16143497757847533</v>
      </c>
      <c r="Z15" s="6">
        <f t="shared" si="1"/>
        <v>0.16143497757847533</v>
      </c>
      <c r="AA15" s="6">
        <f t="shared" si="2"/>
        <v>0.5112107623318386</v>
      </c>
      <c r="AB15" s="6">
        <f t="shared" si="3"/>
        <v>0.35874439461883406</v>
      </c>
      <c r="AC15" s="6">
        <f t="shared" si="4"/>
        <v>0.21524663677130046</v>
      </c>
      <c r="AD15" s="6">
        <f t="shared" si="5"/>
        <v>0</v>
      </c>
      <c r="AL15" s="6">
        <f t="shared" si="17"/>
        <v>0.71483375959079287</v>
      </c>
      <c r="AM15" s="6">
        <f t="shared" si="6"/>
        <v>0.32200357781753131</v>
      </c>
      <c r="AN15" s="6">
        <f t="shared" si="7"/>
        <v>0.32200357781753131</v>
      </c>
      <c r="AO15" s="6">
        <f t="shared" si="8"/>
        <v>0.2629695885509839</v>
      </c>
      <c r="AP15" s="6">
        <f t="shared" si="9"/>
        <v>0.32379248658318427</v>
      </c>
      <c r="AQ15" s="6">
        <f t="shared" si="10"/>
        <v>0.27638640429338102</v>
      </c>
      <c r="AR15" s="6">
        <f t="shared" si="11"/>
        <v>0.4669051878354204</v>
      </c>
    </row>
    <row r="16" spans="1:50" x14ac:dyDescent="0.3">
      <c r="A16" s="6" t="s">
        <v>6</v>
      </c>
      <c r="B16" s="6" t="s">
        <v>6</v>
      </c>
      <c r="C16" s="6">
        <v>4</v>
      </c>
      <c r="D16" s="6" t="s">
        <v>10</v>
      </c>
      <c r="E16" s="6">
        <v>2</v>
      </c>
      <c r="F16" s="6" t="s">
        <v>10</v>
      </c>
      <c r="G16" s="6" t="s">
        <v>9</v>
      </c>
      <c r="H16" s="6">
        <f t="shared" si="12"/>
        <v>5.2733951533506177E-4</v>
      </c>
      <c r="I16" s="6">
        <f t="shared" si="13"/>
        <v>1.2037355950146307E-4</v>
      </c>
      <c r="J16" s="6" t="str">
        <f t="shared" si="14"/>
        <v>unacc</v>
      </c>
      <c r="K16" s="6">
        <f t="shared" si="15"/>
        <v>1</v>
      </c>
      <c r="N16" s="6" t="s">
        <v>28</v>
      </c>
      <c r="O16" s="6">
        <f>164/446</f>
        <v>0.36771300448430494</v>
      </c>
      <c r="P16" s="6" t="s">
        <v>31</v>
      </c>
      <c r="Q16" s="6">
        <f>268/1118</f>
        <v>0.23971377459749552</v>
      </c>
      <c r="S16" s="6" t="s">
        <v>28</v>
      </c>
      <c r="T16" s="6">
        <f>160/446</f>
        <v>0.35874439461883406</v>
      </c>
      <c r="U16" s="6" t="s">
        <v>31</v>
      </c>
      <c r="V16" s="6">
        <f>362/1118</f>
        <v>0.32379248658318427</v>
      </c>
      <c r="X16" s="6">
        <f t="shared" si="16"/>
        <v>0.28516624040920718</v>
      </c>
      <c r="Y16" s="6">
        <f t="shared" si="0"/>
        <v>0.16143497757847533</v>
      </c>
      <c r="Z16" s="6">
        <f t="shared" si="1"/>
        <v>0.16143497757847533</v>
      </c>
      <c r="AA16" s="6">
        <f t="shared" si="2"/>
        <v>0.5112107623318386</v>
      </c>
      <c r="AB16" s="6">
        <f t="shared" si="3"/>
        <v>0.35874439461883406</v>
      </c>
      <c r="AC16" s="6">
        <f t="shared" si="4"/>
        <v>0.21524663677130046</v>
      </c>
      <c r="AD16" s="6">
        <f t="shared" si="5"/>
        <v>0.4103139013452915</v>
      </c>
      <c r="AL16" s="6">
        <f t="shared" si="17"/>
        <v>0.71483375959079287</v>
      </c>
      <c r="AM16" s="6">
        <f t="shared" si="6"/>
        <v>0.32200357781753131</v>
      </c>
      <c r="AN16" s="6">
        <f t="shared" si="7"/>
        <v>0.32200357781753131</v>
      </c>
      <c r="AO16" s="6">
        <f t="shared" si="8"/>
        <v>0.2629695885509839</v>
      </c>
      <c r="AP16" s="6">
        <f t="shared" si="9"/>
        <v>0.32379248658318427</v>
      </c>
      <c r="AQ16" s="6">
        <f t="shared" si="10"/>
        <v>0.27638640429338102</v>
      </c>
      <c r="AR16" s="6">
        <f t="shared" si="11"/>
        <v>0.30232558139534882</v>
      </c>
    </row>
    <row r="17" spans="1:44" x14ac:dyDescent="0.3">
      <c r="A17" s="6" t="s">
        <v>6</v>
      </c>
      <c r="B17" s="6" t="s">
        <v>6</v>
      </c>
      <c r="C17" s="6">
        <v>4</v>
      </c>
      <c r="D17" s="6" t="s">
        <v>10</v>
      </c>
      <c r="E17" s="6">
        <v>2</v>
      </c>
      <c r="F17" s="6" t="s">
        <v>11</v>
      </c>
      <c r="G17" s="6" t="s">
        <v>9</v>
      </c>
      <c r="H17" s="6">
        <f t="shared" si="12"/>
        <v>4.0252542886522473E-4</v>
      </c>
      <c r="I17" s="6">
        <f t="shared" si="13"/>
        <v>1.7299588059499884E-4</v>
      </c>
      <c r="J17" s="6" t="str">
        <f t="shared" si="14"/>
        <v>unacc</v>
      </c>
      <c r="K17" s="6">
        <f t="shared" si="15"/>
        <v>1</v>
      </c>
      <c r="N17" s="6" t="s">
        <v>26</v>
      </c>
      <c r="O17" s="6">
        <f>108/446</f>
        <v>0.24215246636771301</v>
      </c>
      <c r="P17" s="6" t="s">
        <v>32</v>
      </c>
      <c r="Q17" s="6">
        <f>324/1118</f>
        <v>0.28980322003577819</v>
      </c>
      <c r="S17" s="6" t="s">
        <v>44</v>
      </c>
      <c r="T17" s="6">
        <f>182/446</f>
        <v>0.40807174887892378</v>
      </c>
      <c r="U17" s="6" t="s">
        <v>46</v>
      </c>
      <c r="V17" s="6">
        <f>338/1118</f>
        <v>0.30232558139534882</v>
      </c>
      <c r="X17" s="6">
        <f t="shared" si="16"/>
        <v>0.28516624040920718</v>
      </c>
      <c r="Y17" s="6">
        <f t="shared" si="0"/>
        <v>0.16143497757847533</v>
      </c>
      <c r="Z17" s="6">
        <f t="shared" si="1"/>
        <v>0.16143497757847533</v>
      </c>
      <c r="AA17" s="6">
        <f t="shared" si="2"/>
        <v>0.5112107623318386</v>
      </c>
      <c r="AB17" s="6">
        <f t="shared" si="3"/>
        <v>0.35874439461883406</v>
      </c>
      <c r="AC17" s="6">
        <f t="shared" si="4"/>
        <v>0.21524663677130046</v>
      </c>
      <c r="AD17" s="6">
        <f t="shared" si="5"/>
        <v>0.58968609865470856</v>
      </c>
      <c r="AL17" s="6">
        <f t="shared" si="17"/>
        <v>0.71483375959079287</v>
      </c>
      <c r="AM17" s="6">
        <f t="shared" si="6"/>
        <v>0.32200357781753131</v>
      </c>
      <c r="AN17" s="6">
        <f t="shared" si="7"/>
        <v>0.32200357781753131</v>
      </c>
      <c r="AO17" s="6">
        <f t="shared" si="8"/>
        <v>0.2629695885509839</v>
      </c>
      <c r="AP17" s="6">
        <f t="shared" si="9"/>
        <v>0.32379248658318427</v>
      </c>
      <c r="AQ17" s="6">
        <f t="shared" si="10"/>
        <v>0.27638640429338102</v>
      </c>
      <c r="AR17" s="6">
        <f t="shared" si="11"/>
        <v>0.23076923076923078</v>
      </c>
    </row>
    <row r="18" spans="1:44" x14ac:dyDescent="0.3">
      <c r="A18" s="6" t="s">
        <v>6</v>
      </c>
      <c r="B18" s="6" t="s">
        <v>6</v>
      </c>
      <c r="C18" s="6">
        <v>4</v>
      </c>
      <c r="D18" s="6" t="s">
        <v>12</v>
      </c>
      <c r="E18" s="6">
        <v>2</v>
      </c>
      <c r="F18" s="6" t="s">
        <v>8</v>
      </c>
      <c r="G18" s="6" t="s">
        <v>9</v>
      </c>
      <c r="H18" s="6">
        <f t="shared" si="12"/>
        <v>7.6041775415718862E-4</v>
      </c>
      <c r="I18" s="6">
        <f t="shared" si="13"/>
        <v>0</v>
      </c>
      <c r="J18" s="6" t="str">
        <f t="shared" si="14"/>
        <v>unacc</v>
      </c>
      <c r="K18" s="6">
        <f t="shared" si="15"/>
        <v>1</v>
      </c>
      <c r="N18" s="6" t="s">
        <v>27</v>
      </c>
      <c r="O18" s="6">
        <f>72/446</f>
        <v>0.16143497757847533</v>
      </c>
      <c r="P18" s="6" t="s">
        <v>33</v>
      </c>
      <c r="Q18" s="6">
        <f>360/1118</f>
        <v>0.32200357781753131</v>
      </c>
      <c r="X18" s="6">
        <f t="shared" si="16"/>
        <v>0.28516624040920718</v>
      </c>
      <c r="Y18" s="6">
        <f t="shared" si="0"/>
        <v>0.16143497757847533</v>
      </c>
      <c r="Z18" s="6">
        <f t="shared" si="1"/>
        <v>0.16143497757847533</v>
      </c>
      <c r="AA18" s="6">
        <f t="shared" si="2"/>
        <v>0.5112107623318386</v>
      </c>
      <c r="AB18" s="6">
        <f t="shared" si="3"/>
        <v>0.40807174887892378</v>
      </c>
      <c r="AC18" s="6">
        <f t="shared" si="4"/>
        <v>0.21524663677130046</v>
      </c>
      <c r="AD18" s="6">
        <f t="shared" si="5"/>
        <v>0</v>
      </c>
      <c r="AL18" s="6">
        <f t="shared" si="17"/>
        <v>0.71483375959079287</v>
      </c>
      <c r="AM18" s="6">
        <f t="shared" si="6"/>
        <v>0.32200357781753131</v>
      </c>
      <c r="AN18" s="6">
        <f t="shared" si="7"/>
        <v>0.32200357781753131</v>
      </c>
      <c r="AO18" s="6">
        <f t="shared" si="8"/>
        <v>0.2629695885509839</v>
      </c>
      <c r="AP18" s="6">
        <f t="shared" si="9"/>
        <v>0.30232558139534882</v>
      </c>
      <c r="AQ18" s="6">
        <f t="shared" si="10"/>
        <v>0.27638640429338102</v>
      </c>
      <c r="AR18" s="6">
        <f t="shared" si="11"/>
        <v>0.4669051878354204</v>
      </c>
    </row>
    <row r="19" spans="1:44" x14ac:dyDescent="0.3">
      <c r="A19" s="6" t="s">
        <v>6</v>
      </c>
      <c r="B19" s="6" t="s">
        <v>6</v>
      </c>
      <c r="C19" s="6">
        <v>4</v>
      </c>
      <c r="D19" s="6" t="s">
        <v>12</v>
      </c>
      <c r="E19" s="6">
        <v>2</v>
      </c>
      <c r="F19" s="6" t="s">
        <v>10</v>
      </c>
      <c r="G19" s="6" t="s">
        <v>9</v>
      </c>
      <c r="H19" s="6">
        <f t="shared" si="12"/>
        <v>4.9237777951174281E-4</v>
      </c>
      <c r="I19" s="6">
        <f t="shared" si="13"/>
        <v>1.3692492393291427E-4</v>
      </c>
      <c r="J19" s="6" t="str">
        <f t="shared" si="14"/>
        <v>unacc</v>
      </c>
      <c r="K19" s="6">
        <f t="shared" si="15"/>
        <v>1</v>
      </c>
      <c r="X19" s="6">
        <f t="shared" si="16"/>
        <v>0.28516624040920718</v>
      </c>
      <c r="Y19" s="6">
        <f t="shared" si="0"/>
        <v>0.16143497757847533</v>
      </c>
      <c r="Z19" s="6">
        <f t="shared" si="1"/>
        <v>0.16143497757847533</v>
      </c>
      <c r="AA19" s="6">
        <f t="shared" si="2"/>
        <v>0.5112107623318386</v>
      </c>
      <c r="AB19" s="6">
        <f t="shared" si="3"/>
        <v>0.40807174887892378</v>
      </c>
      <c r="AC19" s="6">
        <f t="shared" si="4"/>
        <v>0.21524663677130046</v>
      </c>
      <c r="AD19" s="6">
        <f t="shared" si="5"/>
        <v>0.4103139013452915</v>
      </c>
      <c r="AL19" s="6">
        <f t="shared" si="17"/>
        <v>0.71483375959079287</v>
      </c>
      <c r="AM19" s="6">
        <f t="shared" si="6"/>
        <v>0.32200357781753131</v>
      </c>
      <c r="AN19" s="6">
        <f t="shared" si="7"/>
        <v>0.32200357781753131</v>
      </c>
      <c r="AO19" s="6">
        <f t="shared" si="8"/>
        <v>0.2629695885509839</v>
      </c>
      <c r="AP19" s="6">
        <f t="shared" si="9"/>
        <v>0.30232558139534882</v>
      </c>
      <c r="AQ19" s="6">
        <f t="shared" si="10"/>
        <v>0.27638640429338102</v>
      </c>
      <c r="AR19" s="6">
        <f t="shared" si="11"/>
        <v>0.30232558139534882</v>
      </c>
    </row>
    <row r="20" spans="1:44" x14ac:dyDescent="0.3">
      <c r="A20" s="6" t="s">
        <v>6</v>
      </c>
      <c r="B20" s="6" t="s">
        <v>6</v>
      </c>
      <c r="C20" s="6">
        <v>4</v>
      </c>
      <c r="D20" s="6" t="s">
        <v>12</v>
      </c>
      <c r="E20" s="6">
        <v>2</v>
      </c>
      <c r="F20" s="6" t="s">
        <v>11</v>
      </c>
      <c r="G20" s="6" t="s">
        <v>9</v>
      </c>
      <c r="H20" s="6">
        <f t="shared" si="12"/>
        <v>3.7583866010067944E-4</v>
      </c>
      <c r="I20" s="6">
        <f t="shared" si="13"/>
        <v>1.967828141768112E-4</v>
      </c>
      <c r="J20" s="6" t="str">
        <f t="shared" si="14"/>
        <v>unacc</v>
      </c>
      <c r="K20" s="6">
        <f t="shared" si="15"/>
        <v>1</v>
      </c>
      <c r="N20" s="9" t="s">
        <v>34</v>
      </c>
      <c r="O20" s="9"/>
      <c r="P20" s="9"/>
      <c r="Q20" s="9"/>
      <c r="S20" s="9" t="s">
        <v>47</v>
      </c>
      <c r="T20" s="9"/>
      <c r="U20" s="9"/>
      <c r="V20" s="9"/>
      <c r="X20" s="6">
        <f t="shared" si="16"/>
        <v>0.28516624040920718</v>
      </c>
      <c r="Y20" s="6">
        <f t="shared" si="0"/>
        <v>0.16143497757847533</v>
      </c>
      <c r="Z20" s="6">
        <f t="shared" si="1"/>
        <v>0.16143497757847533</v>
      </c>
      <c r="AA20" s="6">
        <f t="shared" si="2"/>
        <v>0.5112107623318386</v>
      </c>
      <c r="AB20" s="6">
        <f t="shared" si="3"/>
        <v>0.40807174887892378</v>
      </c>
      <c r="AC20" s="6">
        <f t="shared" si="4"/>
        <v>0.21524663677130046</v>
      </c>
      <c r="AD20" s="6">
        <f t="shared" si="5"/>
        <v>0.58968609865470856</v>
      </c>
      <c r="AL20" s="6">
        <f t="shared" si="17"/>
        <v>0.71483375959079287</v>
      </c>
      <c r="AM20" s="6">
        <f t="shared" si="6"/>
        <v>0.32200357781753131</v>
      </c>
      <c r="AN20" s="6">
        <f t="shared" si="7"/>
        <v>0.32200357781753131</v>
      </c>
      <c r="AO20" s="6">
        <f t="shared" si="8"/>
        <v>0.2629695885509839</v>
      </c>
      <c r="AP20" s="6">
        <f t="shared" si="9"/>
        <v>0.30232558139534882</v>
      </c>
      <c r="AQ20" s="6">
        <f t="shared" si="10"/>
        <v>0.27638640429338102</v>
      </c>
      <c r="AR20" s="6">
        <f t="shared" si="11"/>
        <v>0.23076923076923078</v>
      </c>
    </row>
    <row r="21" spans="1:44" x14ac:dyDescent="0.3">
      <c r="A21" s="6" t="s">
        <v>6</v>
      </c>
      <c r="B21" s="6" t="s">
        <v>6</v>
      </c>
      <c r="C21" s="6" t="s">
        <v>13</v>
      </c>
      <c r="D21" s="6" t="s">
        <v>7</v>
      </c>
      <c r="E21" s="6">
        <v>2</v>
      </c>
      <c r="F21" s="6" t="s">
        <v>8</v>
      </c>
      <c r="G21" s="6" t="s">
        <v>9</v>
      </c>
      <c r="H21" s="6">
        <f t="shared" si="12"/>
        <v>9.6598735673818442E-4</v>
      </c>
      <c r="I21" s="6">
        <f t="shared" si="13"/>
        <v>0</v>
      </c>
      <c r="J21" s="6" t="str">
        <f t="shared" si="14"/>
        <v>unacc</v>
      </c>
      <c r="K21" s="6">
        <f t="shared" si="15"/>
        <v>1</v>
      </c>
      <c r="N21" s="6" t="s">
        <v>29</v>
      </c>
      <c r="O21" s="6">
        <f>118/446</f>
        <v>0.26457399103139012</v>
      </c>
      <c r="P21" s="6" t="s">
        <v>30</v>
      </c>
      <c r="Q21" s="6">
        <f>206/1118</f>
        <v>0.18425760286225404</v>
      </c>
      <c r="S21" s="6" t="s">
        <v>36</v>
      </c>
      <c r="T21" s="6">
        <f>96/446</f>
        <v>0.21524663677130046</v>
      </c>
      <c r="U21" s="6" t="s">
        <v>39</v>
      </c>
      <c r="V21" s="6">
        <f>309/1118</f>
        <v>0.27638640429338102</v>
      </c>
      <c r="X21" s="6">
        <f t="shared" si="16"/>
        <v>0.28516624040920718</v>
      </c>
      <c r="Y21" s="6">
        <f t="shared" si="0"/>
        <v>0.16143497757847533</v>
      </c>
      <c r="Z21" s="6">
        <f t="shared" si="1"/>
        <v>0.16143497757847533</v>
      </c>
      <c r="AA21" s="6">
        <f t="shared" si="2"/>
        <v>0.48878923766816146</v>
      </c>
      <c r="AB21" s="6">
        <f t="shared" si="3"/>
        <v>0.23318385650224216</v>
      </c>
      <c r="AC21" s="6">
        <f t="shared" si="4"/>
        <v>0.21524663677130046</v>
      </c>
      <c r="AD21" s="6">
        <f t="shared" si="5"/>
        <v>0</v>
      </c>
      <c r="AL21" s="6">
        <f t="shared" si="17"/>
        <v>0.71483375959079287</v>
      </c>
      <c r="AM21" s="6">
        <f t="shared" si="6"/>
        <v>0.32200357781753131</v>
      </c>
      <c r="AN21" s="6">
        <f t="shared" si="7"/>
        <v>0.32200357781753131</v>
      </c>
      <c r="AO21" s="6">
        <f t="shared" si="8"/>
        <v>0.2701252236135957</v>
      </c>
      <c r="AP21" s="6">
        <f t="shared" si="9"/>
        <v>0.37388193202146691</v>
      </c>
      <c r="AQ21" s="6">
        <f t="shared" si="10"/>
        <v>0.27638640429338102</v>
      </c>
      <c r="AR21" s="6">
        <f t="shared" si="11"/>
        <v>0.4669051878354204</v>
      </c>
    </row>
    <row r="22" spans="1:44" x14ac:dyDescent="0.3">
      <c r="A22" s="6" t="s">
        <v>6</v>
      </c>
      <c r="B22" s="6" t="s">
        <v>6</v>
      </c>
      <c r="C22" s="6" t="s">
        <v>13</v>
      </c>
      <c r="D22" s="6" t="s">
        <v>7</v>
      </c>
      <c r="E22" s="6">
        <v>2</v>
      </c>
      <c r="F22" s="6" t="s">
        <v>10</v>
      </c>
      <c r="G22" s="6" t="s">
        <v>9</v>
      </c>
      <c r="H22" s="6">
        <f t="shared" si="12"/>
        <v>6.2548606624043357E-4</v>
      </c>
      <c r="I22" s="6">
        <f t="shared" si="13"/>
        <v>7.4811111321742622E-5</v>
      </c>
      <c r="J22" s="6" t="str">
        <f t="shared" si="14"/>
        <v>unacc</v>
      </c>
      <c r="K22" s="6">
        <f t="shared" si="15"/>
        <v>1</v>
      </c>
      <c r="N22" s="6" t="s">
        <v>28</v>
      </c>
      <c r="O22" s="6">
        <f>138/446</f>
        <v>0.3094170403587444</v>
      </c>
      <c r="P22" s="6" t="s">
        <v>31</v>
      </c>
      <c r="Q22" s="6">
        <f>238/1118</f>
        <v>0.21288014311270126</v>
      </c>
      <c r="S22" s="6" t="s">
        <v>48</v>
      </c>
      <c r="T22" s="6">
        <f>118/446</f>
        <v>0.26457399103139012</v>
      </c>
      <c r="U22" s="6" t="s">
        <v>49</v>
      </c>
      <c r="V22" s="6">
        <f>285/1118</f>
        <v>0.25491949910554562</v>
      </c>
      <c r="X22" s="6">
        <f t="shared" si="16"/>
        <v>0.28516624040920718</v>
      </c>
      <c r="Y22" s="6">
        <f t="shared" si="0"/>
        <v>0.16143497757847533</v>
      </c>
      <c r="Z22" s="6">
        <f t="shared" si="1"/>
        <v>0.16143497757847533</v>
      </c>
      <c r="AA22" s="6">
        <f t="shared" si="2"/>
        <v>0.48878923766816146</v>
      </c>
      <c r="AB22" s="6">
        <f t="shared" si="3"/>
        <v>0.23318385650224216</v>
      </c>
      <c r="AC22" s="6">
        <f t="shared" si="4"/>
        <v>0.21524663677130046</v>
      </c>
      <c r="AD22" s="6">
        <f t="shared" si="5"/>
        <v>0.4103139013452915</v>
      </c>
      <c r="AL22" s="6">
        <f t="shared" si="17"/>
        <v>0.71483375959079287</v>
      </c>
      <c r="AM22" s="6">
        <f t="shared" si="6"/>
        <v>0.32200357781753131</v>
      </c>
      <c r="AN22" s="6">
        <f t="shared" si="7"/>
        <v>0.32200357781753131</v>
      </c>
      <c r="AO22" s="6">
        <f t="shared" si="8"/>
        <v>0.2701252236135957</v>
      </c>
      <c r="AP22" s="6">
        <f t="shared" si="9"/>
        <v>0.37388193202146691</v>
      </c>
      <c r="AQ22" s="6">
        <f t="shared" si="10"/>
        <v>0.27638640429338102</v>
      </c>
      <c r="AR22" s="6">
        <f t="shared" si="11"/>
        <v>0.30232558139534882</v>
      </c>
    </row>
    <row r="23" spans="1:44" x14ac:dyDescent="0.3">
      <c r="A23" s="6" t="s">
        <v>6</v>
      </c>
      <c r="B23" s="6" t="s">
        <v>6</v>
      </c>
      <c r="C23" s="6" t="s">
        <v>13</v>
      </c>
      <c r="D23" s="6" t="s">
        <v>7</v>
      </c>
      <c r="E23" s="6">
        <v>2</v>
      </c>
      <c r="F23" s="6" t="s">
        <v>11</v>
      </c>
      <c r="G23" s="6" t="s">
        <v>9</v>
      </c>
      <c r="H23" s="6">
        <f t="shared" si="12"/>
        <v>4.7744202689358546E-4</v>
      </c>
      <c r="I23" s="6">
        <f t="shared" si="13"/>
        <v>1.0751542228206727E-4</v>
      </c>
      <c r="J23" s="6" t="str">
        <f t="shared" si="14"/>
        <v>unacc</v>
      </c>
      <c r="K23" s="6">
        <f t="shared" si="15"/>
        <v>1</v>
      </c>
      <c r="N23" s="6" t="s">
        <v>26</v>
      </c>
      <c r="O23" s="6">
        <f>118/446</f>
        <v>0.26457399103139012</v>
      </c>
      <c r="P23" s="6" t="s">
        <v>32</v>
      </c>
      <c r="Q23" s="6">
        <f>314/1118</f>
        <v>0.28085867620751342</v>
      </c>
      <c r="S23" s="6" t="s">
        <v>37</v>
      </c>
      <c r="T23" s="6">
        <f>116/446</f>
        <v>0.26008968609865468</v>
      </c>
      <c r="U23" s="6" t="s">
        <v>40</v>
      </c>
      <c r="V23" s="6">
        <f>262/1118</f>
        <v>0.23434704830053668</v>
      </c>
      <c r="X23" s="6">
        <f t="shared" si="16"/>
        <v>0.28516624040920718</v>
      </c>
      <c r="Y23" s="6">
        <f t="shared" si="0"/>
        <v>0.16143497757847533</v>
      </c>
      <c r="Z23" s="6">
        <f t="shared" si="1"/>
        <v>0.16143497757847533</v>
      </c>
      <c r="AA23" s="6">
        <f t="shared" si="2"/>
        <v>0.48878923766816146</v>
      </c>
      <c r="AB23" s="6">
        <f t="shared" si="3"/>
        <v>0.23318385650224216</v>
      </c>
      <c r="AC23" s="6">
        <f t="shared" si="4"/>
        <v>0.21524663677130046</v>
      </c>
      <c r="AD23" s="6">
        <f t="shared" si="5"/>
        <v>0.58968609865470856</v>
      </c>
      <c r="AL23" s="6">
        <f t="shared" si="17"/>
        <v>0.71483375959079287</v>
      </c>
      <c r="AM23" s="6">
        <f t="shared" si="6"/>
        <v>0.32200357781753131</v>
      </c>
      <c r="AN23" s="6">
        <f t="shared" si="7"/>
        <v>0.32200357781753131</v>
      </c>
      <c r="AO23" s="6">
        <f t="shared" si="8"/>
        <v>0.2701252236135957</v>
      </c>
      <c r="AP23" s="6">
        <f t="shared" si="9"/>
        <v>0.37388193202146691</v>
      </c>
      <c r="AQ23" s="6">
        <f t="shared" si="10"/>
        <v>0.27638640429338102</v>
      </c>
      <c r="AR23" s="6">
        <f t="shared" si="11"/>
        <v>0.23076923076923078</v>
      </c>
    </row>
    <row r="24" spans="1:44" x14ac:dyDescent="0.3">
      <c r="A24" s="6" t="s">
        <v>6</v>
      </c>
      <c r="B24" s="6" t="s">
        <v>6</v>
      </c>
      <c r="C24" s="6" t="s">
        <v>13</v>
      </c>
      <c r="D24" s="6" t="s">
        <v>10</v>
      </c>
      <c r="E24" s="6">
        <v>2</v>
      </c>
      <c r="F24" s="6" t="s">
        <v>8</v>
      </c>
      <c r="G24" s="6" t="s">
        <v>9</v>
      </c>
      <c r="H24" s="6">
        <f t="shared" si="12"/>
        <v>8.3657278262971944E-4</v>
      </c>
      <c r="I24" s="6">
        <f t="shared" si="13"/>
        <v>0</v>
      </c>
      <c r="J24" s="6" t="str">
        <f t="shared" si="14"/>
        <v>unacc</v>
      </c>
      <c r="K24" s="6">
        <f t="shared" si="15"/>
        <v>1</v>
      </c>
      <c r="N24" s="6" t="s">
        <v>27</v>
      </c>
      <c r="O24" s="6">
        <f>72/446</f>
        <v>0.16143497757847533</v>
      </c>
      <c r="P24" s="6" t="s">
        <v>33</v>
      </c>
      <c r="Q24" s="6">
        <f>360/1118</f>
        <v>0.32200357781753131</v>
      </c>
      <c r="S24" s="6" t="s">
        <v>58</v>
      </c>
      <c r="T24" s="6">
        <f>116/446</f>
        <v>0.26008968609865468</v>
      </c>
      <c r="U24" s="6" t="s">
        <v>41</v>
      </c>
      <c r="V24" s="6">
        <f>262/1118</f>
        <v>0.23434704830053668</v>
      </c>
      <c r="X24" s="6">
        <f t="shared" si="16"/>
        <v>0.28516624040920718</v>
      </c>
      <c r="Y24" s="6">
        <f t="shared" si="0"/>
        <v>0.16143497757847533</v>
      </c>
      <c r="Z24" s="6">
        <f t="shared" si="1"/>
        <v>0.16143497757847533</v>
      </c>
      <c r="AA24" s="6">
        <f t="shared" si="2"/>
        <v>0.48878923766816146</v>
      </c>
      <c r="AB24" s="6">
        <f t="shared" si="3"/>
        <v>0.35874439461883406</v>
      </c>
      <c r="AC24" s="6">
        <f t="shared" si="4"/>
        <v>0.21524663677130046</v>
      </c>
      <c r="AD24" s="6">
        <f t="shared" si="5"/>
        <v>0</v>
      </c>
      <c r="AL24" s="6">
        <f t="shared" si="17"/>
        <v>0.71483375959079287</v>
      </c>
      <c r="AM24" s="6">
        <f t="shared" si="6"/>
        <v>0.32200357781753131</v>
      </c>
      <c r="AN24" s="6">
        <f t="shared" si="7"/>
        <v>0.32200357781753131</v>
      </c>
      <c r="AO24" s="6">
        <f t="shared" si="8"/>
        <v>0.2701252236135957</v>
      </c>
      <c r="AP24" s="6">
        <f t="shared" si="9"/>
        <v>0.32379248658318427</v>
      </c>
      <c r="AQ24" s="6">
        <f t="shared" si="10"/>
        <v>0.27638640429338102</v>
      </c>
      <c r="AR24" s="6">
        <f t="shared" si="11"/>
        <v>0.4669051878354204</v>
      </c>
    </row>
    <row r="25" spans="1:44" x14ac:dyDescent="0.3">
      <c r="A25" s="6" t="s">
        <v>6</v>
      </c>
      <c r="B25" s="6" t="s">
        <v>6</v>
      </c>
      <c r="C25" s="6" t="s">
        <v>13</v>
      </c>
      <c r="D25" s="6" t="s">
        <v>10</v>
      </c>
      <c r="E25" s="6">
        <v>2</v>
      </c>
      <c r="F25" s="6" t="s">
        <v>10</v>
      </c>
      <c r="G25" s="6" t="s">
        <v>9</v>
      </c>
      <c r="H25" s="6">
        <f t="shared" si="12"/>
        <v>5.4168888990200215E-4</v>
      </c>
      <c r="I25" s="6">
        <f t="shared" si="13"/>
        <v>1.1509401741806559E-4</v>
      </c>
      <c r="J25" s="6" t="str">
        <f t="shared" si="14"/>
        <v>unacc</v>
      </c>
      <c r="K25" s="6">
        <f t="shared" si="15"/>
        <v>1</v>
      </c>
      <c r="X25" s="6">
        <f t="shared" si="16"/>
        <v>0.28516624040920718</v>
      </c>
      <c r="Y25" s="6">
        <f t="shared" si="0"/>
        <v>0.16143497757847533</v>
      </c>
      <c r="Z25" s="6">
        <f t="shared" si="1"/>
        <v>0.16143497757847533</v>
      </c>
      <c r="AA25" s="6">
        <f t="shared" si="2"/>
        <v>0.48878923766816146</v>
      </c>
      <c r="AB25" s="6">
        <f t="shared" si="3"/>
        <v>0.35874439461883406</v>
      </c>
      <c r="AC25" s="6">
        <f t="shared" si="4"/>
        <v>0.21524663677130046</v>
      </c>
      <c r="AD25" s="6">
        <f t="shared" si="5"/>
        <v>0.4103139013452915</v>
      </c>
      <c r="AL25" s="6">
        <f t="shared" si="17"/>
        <v>0.71483375959079287</v>
      </c>
      <c r="AM25" s="6">
        <f t="shared" si="6"/>
        <v>0.32200357781753131</v>
      </c>
      <c r="AN25" s="6">
        <f t="shared" si="7"/>
        <v>0.32200357781753131</v>
      </c>
      <c r="AO25" s="6">
        <f t="shared" si="8"/>
        <v>0.2701252236135957</v>
      </c>
      <c r="AP25" s="6">
        <f t="shared" si="9"/>
        <v>0.32379248658318427</v>
      </c>
      <c r="AQ25" s="6">
        <f t="shared" si="10"/>
        <v>0.27638640429338102</v>
      </c>
      <c r="AR25" s="6">
        <f t="shared" si="11"/>
        <v>0.30232558139534882</v>
      </c>
    </row>
    <row r="26" spans="1:44" x14ac:dyDescent="0.3">
      <c r="A26" s="6" t="s">
        <v>6</v>
      </c>
      <c r="B26" s="6" t="s">
        <v>6</v>
      </c>
      <c r="C26" s="6" t="s">
        <v>13</v>
      </c>
      <c r="D26" s="6" t="s">
        <v>10</v>
      </c>
      <c r="E26" s="6">
        <v>2</v>
      </c>
      <c r="F26" s="6" t="s">
        <v>11</v>
      </c>
      <c r="G26" s="6" t="s">
        <v>9</v>
      </c>
      <c r="H26" s="6">
        <f t="shared" si="12"/>
        <v>4.1347850175951653E-4</v>
      </c>
      <c r="I26" s="6">
        <f t="shared" si="13"/>
        <v>1.6540834197241119E-4</v>
      </c>
      <c r="J26" s="6" t="str">
        <f t="shared" si="14"/>
        <v>unacc</v>
      </c>
      <c r="K26" s="6">
        <f t="shared" si="15"/>
        <v>1</v>
      </c>
      <c r="N26" s="9" t="s">
        <v>35</v>
      </c>
      <c r="O26" s="9"/>
      <c r="P26" s="9"/>
      <c r="Q26" s="9"/>
      <c r="S26" s="9" t="s">
        <v>50</v>
      </c>
      <c r="T26" s="9"/>
      <c r="U26" s="9"/>
      <c r="V26" s="9"/>
      <c r="X26" s="6">
        <f t="shared" si="16"/>
        <v>0.28516624040920718</v>
      </c>
      <c r="Y26" s="6">
        <f t="shared" si="0"/>
        <v>0.16143497757847533</v>
      </c>
      <c r="Z26" s="6">
        <f t="shared" si="1"/>
        <v>0.16143497757847533</v>
      </c>
      <c r="AA26" s="6">
        <f t="shared" si="2"/>
        <v>0.48878923766816146</v>
      </c>
      <c r="AB26" s="6">
        <f t="shared" si="3"/>
        <v>0.35874439461883406</v>
      </c>
      <c r="AC26" s="6">
        <f t="shared" si="4"/>
        <v>0.21524663677130046</v>
      </c>
      <c r="AD26" s="6">
        <f t="shared" si="5"/>
        <v>0.58968609865470856</v>
      </c>
      <c r="AL26" s="6">
        <f t="shared" si="17"/>
        <v>0.71483375959079287</v>
      </c>
      <c r="AM26" s="6">
        <f t="shared" si="6"/>
        <v>0.32200357781753131</v>
      </c>
      <c r="AN26" s="6">
        <f t="shared" si="7"/>
        <v>0.32200357781753131</v>
      </c>
      <c r="AO26" s="6">
        <f t="shared" si="8"/>
        <v>0.2701252236135957</v>
      </c>
      <c r="AP26" s="6">
        <f t="shared" si="9"/>
        <v>0.32379248658318427</v>
      </c>
      <c r="AQ26" s="6">
        <f t="shared" si="10"/>
        <v>0.27638640429338102</v>
      </c>
      <c r="AR26" s="6">
        <f t="shared" si="11"/>
        <v>0.23076923076923078</v>
      </c>
    </row>
    <row r="27" spans="1:44" x14ac:dyDescent="0.3">
      <c r="A27" s="6" t="s">
        <v>6</v>
      </c>
      <c r="B27" s="6" t="s">
        <v>6</v>
      </c>
      <c r="C27" s="6" t="s">
        <v>13</v>
      </c>
      <c r="D27" s="6" t="s">
        <v>12</v>
      </c>
      <c r="E27" s="6">
        <v>2</v>
      </c>
      <c r="F27" s="6" t="s">
        <v>8</v>
      </c>
      <c r="G27" s="6" t="s">
        <v>9</v>
      </c>
      <c r="H27" s="6">
        <f t="shared" si="12"/>
        <v>7.8110939372609165E-4</v>
      </c>
      <c r="I27" s="6">
        <f t="shared" si="13"/>
        <v>0</v>
      </c>
      <c r="J27" s="6" t="str">
        <f t="shared" si="14"/>
        <v>unacc</v>
      </c>
      <c r="K27" s="6">
        <f t="shared" si="15"/>
        <v>1</v>
      </c>
      <c r="N27" s="6" t="s">
        <v>36</v>
      </c>
      <c r="O27" s="6">
        <v>0</v>
      </c>
      <c r="P27" s="6" t="s">
        <v>39</v>
      </c>
      <c r="Q27" s="6">
        <f>522/1118</f>
        <v>0.4669051878354204</v>
      </c>
      <c r="S27" s="6" t="s">
        <v>29</v>
      </c>
      <c r="T27" s="6">
        <v>0</v>
      </c>
      <c r="U27" s="6" t="s">
        <v>30</v>
      </c>
      <c r="V27" s="6">
        <f>522/1118</f>
        <v>0.4669051878354204</v>
      </c>
      <c r="X27" s="6">
        <f t="shared" si="16"/>
        <v>0.28516624040920718</v>
      </c>
      <c r="Y27" s="6">
        <f t="shared" si="0"/>
        <v>0.16143497757847533</v>
      </c>
      <c r="Z27" s="6">
        <f t="shared" si="1"/>
        <v>0.16143497757847533</v>
      </c>
      <c r="AA27" s="6">
        <f t="shared" si="2"/>
        <v>0.48878923766816146</v>
      </c>
      <c r="AB27" s="6">
        <f t="shared" si="3"/>
        <v>0.40807174887892378</v>
      </c>
      <c r="AC27" s="6">
        <f t="shared" si="4"/>
        <v>0.21524663677130046</v>
      </c>
      <c r="AD27" s="6">
        <f t="shared" si="5"/>
        <v>0</v>
      </c>
      <c r="AL27" s="6">
        <f t="shared" si="17"/>
        <v>0.71483375959079287</v>
      </c>
      <c r="AM27" s="6">
        <f t="shared" si="6"/>
        <v>0.32200357781753131</v>
      </c>
      <c r="AN27" s="6">
        <f t="shared" si="7"/>
        <v>0.32200357781753131</v>
      </c>
      <c r="AO27" s="6">
        <f t="shared" si="8"/>
        <v>0.2701252236135957</v>
      </c>
      <c r="AP27" s="6">
        <f t="shared" si="9"/>
        <v>0.30232558139534882</v>
      </c>
      <c r="AQ27" s="6">
        <f t="shared" si="10"/>
        <v>0.27638640429338102</v>
      </c>
      <c r="AR27" s="6">
        <f t="shared" si="11"/>
        <v>0.4669051878354204</v>
      </c>
    </row>
    <row r="28" spans="1:44" x14ac:dyDescent="0.3">
      <c r="A28" s="6" t="s">
        <v>6</v>
      </c>
      <c r="B28" s="6" t="s">
        <v>6</v>
      </c>
      <c r="C28" s="6" t="s">
        <v>13</v>
      </c>
      <c r="D28" s="6" t="s">
        <v>12</v>
      </c>
      <c r="E28" s="6">
        <v>2</v>
      </c>
      <c r="F28" s="6" t="s">
        <v>10</v>
      </c>
      <c r="G28" s="6" t="s">
        <v>9</v>
      </c>
      <c r="H28" s="6">
        <f t="shared" si="12"/>
        <v>5.0577581432838877E-4</v>
      </c>
      <c r="I28" s="6">
        <f t="shared" si="13"/>
        <v>1.3091944481304961E-4</v>
      </c>
      <c r="J28" s="6" t="str">
        <f t="shared" si="14"/>
        <v>unacc</v>
      </c>
      <c r="K28" s="6">
        <f t="shared" si="15"/>
        <v>1</v>
      </c>
      <c r="N28" s="6" t="s">
        <v>37</v>
      </c>
      <c r="O28" s="6">
        <f>228/446</f>
        <v>0.5112107623318386</v>
      </c>
      <c r="P28" s="6" t="s">
        <v>40</v>
      </c>
      <c r="Q28" s="6">
        <f>294/1118</f>
        <v>0.2629695885509839</v>
      </c>
      <c r="S28" s="6" t="s">
        <v>28</v>
      </c>
      <c r="T28" s="6">
        <f>183/446</f>
        <v>0.4103139013452915</v>
      </c>
      <c r="U28" s="6" t="s">
        <v>31</v>
      </c>
      <c r="V28" s="6">
        <f>338/1118</f>
        <v>0.30232558139534882</v>
      </c>
      <c r="X28" s="6">
        <f t="shared" si="16"/>
        <v>0.28516624040920718</v>
      </c>
      <c r="Y28" s="6">
        <f t="shared" si="0"/>
        <v>0.16143497757847533</v>
      </c>
      <c r="Z28" s="6">
        <f t="shared" si="1"/>
        <v>0.16143497757847533</v>
      </c>
      <c r="AA28" s="6">
        <f t="shared" si="2"/>
        <v>0.48878923766816146</v>
      </c>
      <c r="AB28" s="6">
        <f t="shared" si="3"/>
        <v>0.40807174887892378</v>
      </c>
      <c r="AC28" s="6">
        <f t="shared" si="4"/>
        <v>0.21524663677130046</v>
      </c>
      <c r="AD28" s="6">
        <f t="shared" si="5"/>
        <v>0.4103139013452915</v>
      </c>
      <c r="AL28" s="6">
        <f t="shared" si="17"/>
        <v>0.71483375959079287</v>
      </c>
      <c r="AM28" s="6">
        <f t="shared" si="6"/>
        <v>0.32200357781753131</v>
      </c>
      <c r="AN28" s="6">
        <f t="shared" si="7"/>
        <v>0.32200357781753131</v>
      </c>
      <c r="AO28" s="6">
        <f t="shared" si="8"/>
        <v>0.2701252236135957</v>
      </c>
      <c r="AP28" s="6">
        <f t="shared" si="9"/>
        <v>0.30232558139534882</v>
      </c>
      <c r="AQ28" s="6">
        <f t="shared" si="10"/>
        <v>0.27638640429338102</v>
      </c>
      <c r="AR28" s="6">
        <f t="shared" si="11"/>
        <v>0.30232558139534882</v>
      </c>
    </row>
    <row r="29" spans="1:44" x14ac:dyDescent="0.3">
      <c r="A29" s="6" t="s">
        <v>6</v>
      </c>
      <c r="B29" s="6" t="s">
        <v>6</v>
      </c>
      <c r="C29" s="6" t="s">
        <v>13</v>
      </c>
      <c r="D29" s="6" t="s">
        <v>12</v>
      </c>
      <c r="E29" s="6">
        <v>2</v>
      </c>
      <c r="F29" s="6" t="s">
        <v>11</v>
      </c>
      <c r="G29" s="6" t="s">
        <v>9</v>
      </c>
      <c r="H29" s="6">
        <f t="shared" si="12"/>
        <v>3.8606556241634418E-4</v>
      </c>
      <c r="I29" s="6">
        <f t="shared" si="13"/>
        <v>1.8815198899361775E-4</v>
      </c>
      <c r="J29" s="6" t="str">
        <f t="shared" si="14"/>
        <v>unacc</v>
      </c>
      <c r="K29" s="6">
        <f t="shared" si="15"/>
        <v>1</v>
      </c>
      <c r="N29" s="6" t="s">
        <v>38</v>
      </c>
      <c r="O29" s="6">
        <f>218/446</f>
        <v>0.48878923766816146</v>
      </c>
      <c r="P29" s="6" t="s">
        <v>41</v>
      </c>
      <c r="Q29" s="6">
        <f>302/1118</f>
        <v>0.2701252236135957</v>
      </c>
      <c r="S29" s="6" t="s">
        <v>26</v>
      </c>
      <c r="T29" s="6">
        <f>263/446</f>
        <v>0.58968609865470856</v>
      </c>
      <c r="U29" s="6" t="s">
        <v>32</v>
      </c>
      <c r="V29" s="6">
        <f>258/1118</f>
        <v>0.23076923076923078</v>
      </c>
      <c r="X29" s="6">
        <f t="shared" si="16"/>
        <v>0.28516624040920718</v>
      </c>
      <c r="Y29" s="6">
        <f t="shared" si="0"/>
        <v>0.16143497757847533</v>
      </c>
      <c r="Z29" s="6">
        <f t="shared" si="1"/>
        <v>0.16143497757847533</v>
      </c>
      <c r="AA29" s="6">
        <f t="shared" si="2"/>
        <v>0.48878923766816146</v>
      </c>
      <c r="AB29" s="6">
        <f t="shared" si="3"/>
        <v>0.40807174887892378</v>
      </c>
      <c r="AC29" s="6">
        <f t="shared" si="4"/>
        <v>0.21524663677130046</v>
      </c>
      <c r="AD29" s="6">
        <f t="shared" si="5"/>
        <v>0.58968609865470856</v>
      </c>
      <c r="AL29" s="6">
        <f t="shared" si="17"/>
        <v>0.71483375959079287</v>
      </c>
      <c r="AM29" s="6">
        <f t="shared" si="6"/>
        <v>0.32200357781753131</v>
      </c>
      <c r="AN29" s="6">
        <f t="shared" si="7"/>
        <v>0.32200357781753131</v>
      </c>
      <c r="AO29" s="6">
        <f t="shared" si="8"/>
        <v>0.2701252236135957</v>
      </c>
      <c r="AP29" s="6">
        <f t="shared" si="9"/>
        <v>0.30232558139534882</v>
      </c>
      <c r="AQ29" s="6">
        <f t="shared" si="10"/>
        <v>0.27638640429338102</v>
      </c>
      <c r="AR29" s="6">
        <f t="shared" si="11"/>
        <v>0.23076923076923078</v>
      </c>
    </row>
    <row r="30" spans="1:44" x14ac:dyDescent="0.3">
      <c r="A30" s="6" t="s">
        <v>6</v>
      </c>
      <c r="B30" s="6" t="s">
        <v>6</v>
      </c>
      <c r="C30" s="6">
        <v>2</v>
      </c>
      <c r="D30" s="6" t="s">
        <v>7</v>
      </c>
      <c r="E30" s="6">
        <v>3</v>
      </c>
      <c r="F30" s="6" t="s">
        <v>8</v>
      </c>
      <c r="G30" s="6" t="s">
        <v>9</v>
      </c>
      <c r="H30" s="6">
        <f t="shared" si="12"/>
        <v>1.5400023474778683E-3</v>
      </c>
      <c r="I30" s="6">
        <f t="shared" si="13"/>
        <v>0</v>
      </c>
      <c r="J30" s="6" t="str">
        <f t="shared" si="14"/>
        <v>unacc</v>
      </c>
      <c r="K30" s="6">
        <f t="shared" si="15"/>
        <v>1</v>
      </c>
      <c r="X30" s="6">
        <f t="shared" si="16"/>
        <v>0.28516624040920718</v>
      </c>
      <c r="Y30" s="6">
        <f t="shared" si="0"/>
        <v>0.16143497757847533</v>
      </c>
      <c r="Z30" s="6">
        <f t="shared" si="1"/>
        <v>0.16143497757847533</v>
      </c>
      <c r="AA30" s="6">
        <f t="shared" si="2"/>
        <v>0</v>
      </c>
      <c r="AB30" s="6">
        <f t="shared" si="3"/>
        <v>0.23318385650224216</v>
      </c>
      <c r="AC30" s="6">
        <f t="shared" si="4"/>
        <v>0.26457399103139012</v>
      </c>
      <c r="AD30" s="6">
        <f t="shared" si="5"/>
        <v>0</v>
      </c>
      <c r="AL30" s="6">
        <f t="shared" si="17"/>
        <v>0.71483375959079287</v>
      </c>
      <c r="AM30" s="6">
        <f t="shared" si="6"/>
        <v>0.32200357781753131</v>
      </c>
      <c r="AN30" s="6">
        <f t="shared" si="7"/>
        <v>0.32200357781753131</v>
      </c>
      <c r="AO30" s="6">
        <f t="shared" si="8"/>
        <v>0.4669051878354204</v>
      </c>
      <c r="AP30" s="6">
        <f t="shared" si="9"/>
        <v>0.37388193202146691</v>
      </c>
      <c r="AQ30" s="6">
        <f t="shared" si="10"/>
        <v>0.25491949910554562</v>
      </c>
      <c r="AR30" s="6">
        <f t="shared" si="11"/>
        <v>0.4669051878354204</v>
      </c>
    </row>
    <row r="31" spans="1:44" x14ac:dyDescent="0.3">
      <c r="A31" s="6" t="s">
        <v>6</v>
      </c>
      <c r="B31" s="6" t="s">
        <v>6</v>
      </c>
      <c r="C31" s="6">
        <v>2</v>
      </c>
      <c r="D31" s="6" t="s">
        <v>7</v>
      </c>
      <c r="E31" s="6">
        <v>3</v>
      </c>
      <c r="F31" s="6" t="s">
        <v>10</v>
      </c>
      <c r="G31" s="6" t="s">
        <v>9</v>
      </c>
      <c r="H31" s="6">
        <f t="shared" si="12"/>
        <v>9.9716627097225946E-4</v>
      </c>
      <c r="I31" s="6">
        <f t="shared" si="13"/>
        <v>0</v>
      </c>
      <c r="J31" s="6" t="str">
        <f t="shared" si="14"/>
        <v>unacc</v>
      </c>
      <c r="K31" s="6">
        <f t="shared" si="15"/>
        <v>1</v>
      </c>
      <c r="X31" s="6">
        <f t="shared" si="16"/>
        <v>0.28516624040920718</v>
      </c>
      <c r="Y31" s="6">
        <f t="shared" si="0"/>
        <v>0.16143497757847533</v>
      </c>
      <c r="Z31" s="6">
        <f t="shared" si="1"/>
        <v>0.16143497757847533</v>
      </c>
      <c r="AA31" s="6">
        <f t="shared" si="2"/>
        <v>0</v>
      </c>
      <c r="AB31" s="6">
        <f t="shared" si="3"/>
        <v>0.23318385650224216</v>
      </c>
      <c r="AC31" s="6">
        <f t="shared" si="4"/>
        <v>0.26457399103139012</v>
      </c>
      <c r="AD31" s="6">
        <f t="shared" si="5"/>
        <v>0.4103139013452915</v>
      </c>
      <c r="AL31" s="6">
        <f t="shared" si="17"/>
        <v>0.71483375959079287</v>
      </c>
      <c r="AM31" s="6">
        <f t="shared" si="6"/>
        <v>0.32200357781753131</v>
      </c>
      <c r="AN31" s="6">
        <f t="shared" si="7"/>
        <v>0.32200357781753131</v>
      </c>
      <c r="AO31" s="6">
        <f t="shared" si="8"/>
        <v>0.4669051878354204</v>
      </c>
      <c r="AP31" s="6">
        <f t="shared" si="9"/>
        <v>0.37388193202146691</v>
      </c>
      <c r="AQ31" s="6">
        <f t="shared" si="10"/>
        <v>0.25491949910554562</v>
      </c>
      <c r="AR31" s="6">
        <f t="shared" si="11"/>
        <v>0.30232558139534882</v>
      </c>
    </row>
    <row r="32" spans="1:44" x14ac:dyDescent="0.3">
      <c r="A32" s="6" t="s">
        <v>6</v>
      </c>
      <c r="B32" s="6" t="s">
        <v>6</v>
      </c>
      <c r="C32" s="6">
        <v>2</v>
      </c>
      <c r="D32" s="6" t="s">
        <v>7</v>
      </c>
      <c r="E32" s="6">
        <v>3</v>
      </c>
      <c r="F32" s="6" t="s">
        <v>11</v>
      </c>
      <c r="G32" s="6" t="s">
        <v>9</v>
      </c>
      <c r="H32" s="6">
        <f t="shared" si="12"/>
        <v>7.6115058553503836E-4</v>
      </c>
      <c r="I32" s="6">
        <f t="shared" si="13"/>
        <v>0</v>
      </c>
      <c r="J32" s="6" t="str">
        <f t="shared" si="14"/>
        <v>unacc</v>
      </c>
      <c r="K32" s="6">
        <f t="shared" si="15"/>
        <v>1</v>
      </c>
      <c r="X32" s="6">
        <f t="shared" si="16"/>
        <v>0.28516624040920718</v>
      </c>
      <c r="Y32" s="6">
        <f t="shared" si="0"/>
        <v>0.16143497757847533</v>
      </c>
      <c r="Z32" s="6">
        <f t="shared" si="1"/>
        <v>0.16143497757847533</v>
      </c>
      <c r="AA32" s="6">
        <f t="shared" si="2"/>
        <v>0</v>
      </c>
      <c r="AB32" s="6">
        <f t="shared" si="3"/>
        <v>0.23318385650224216</v>
      </c>
      <c r="AC32" s="6">
        <f t="shared" si="4"/>
        <v>0.26457399103139012</v>
      </c>
      <c r="AD32" s="6">
        <f t="shared" si="5"/>
        <v>0.58968609865470856</v>
      </c>
      <c r="AL32" s="6">
        <f t="shared" si="17"/>
        <v>0.71483375959079287</v>
      </c>
      <c r="AM32" s="6">
        <f t="shared" si="6"/>
        <v>0.32200357781753131</v>
      </c>
      <c r="AN32" s="6">
        <f t="shared" si="7"/>
        <v>0.32200357781753131</v>
      </c>
      <c r="AO32" s="6">
        <f t="shared" si="8"/>
        <v>0.4669051878354204</v>
      </c>
      <c r="AP32" s="6">
        <f t="shared" si="9"/>
        <v>0.37388193202146691</v>
      </c>
      <c r="AQ32" s="6">
        <f t="shared" si="10"/>
        <v>0.25491949910554562</v>
      </c>
      <c r="AR32" s="6">
        <f t="shared" si="11"/>
        <v>0.23076923076923078</v>
      </c>
    </row>
    <row r="33" spans="1:44" x14ac:dyDescent="0.3">
      <c r="A33" s="6" t="s">
        <v>6</v>
      </c>
      <c r="B33" s="6" t="s">
        <v>6</v>
      </c>
      <c r="C33" s="6">
        <v>2</v>
      </c>
      <c r="D33" s="6" t="s">
        <v>10</v>
      </c>
      <c r="E33" s="6">
        <v>3</v>
      </c>
      <c r="F33" s="6" t="s">
        <v>8</v>
      </c>
      <c r="G33" s="6" t="s">
        <v>9</v>
      </c>
      <c r="H33" s="6">
        <f t="shared" si="12"/>
        <v>1.3336862435095415E-3</v>
      </c>
      <c r="I33" s="6">
        <f t="shared" si="13"/>
        <v>0</v>
      </c>
      <c r="J33" s="6" t="str">
        <f t="shared" si="14"/>
        <v>unacc</v>
      </c>
      <c r="K33" s="6">
        <f t="shared" si="15"/>
        <v>1</v>
      </c>
      <c r="X33" s="6">
        <f t="shared" si="16"/>
        <v>0.28516624040920718</v>
      </c>
      <c r="Y33" s="6">
        <f t="shared" si="0"/>
        <v>0.16143497757847533</v>
      </c>
      <c r="Z33" s="6">
        <f t="shared" si="1"/>
        <v>0.16143497757847533</v>
      </c>
      <c r="AA33" s="6">
        <f t="shared" si="2"/>
        <v>0</v>
      </c>
      <c r="AB33" s="6">
        <f t="shared" si="3"/>
        <v>0.35874439461883406</v>
      </c>
      <c r="AC33" s="6">
        <f t="shared" si="4"/>
        <v>0.26457399103139012</v>
      </c>
      <c r="AD33" s="6">
        <f t="shared" si="5"/>
        <v>0</v>
      </c>
      <c r="AL33" s="6">
        <f t="shared" si="17"/>
        <v>0.71483375959079287</v>
      </c>
      <c r="AM33" s="6">
        <f t="shared" si="6"/>
        <v>0.32200357781753131</v>
      </c>
      <c r="AN33" s="6">
        <f t="shared" si="7"/>
        <v>0.32200357781753131</v>
      </c>
      <c r="AO33" s="6">
        <f t="shared" si="8"/>
        <v>0.4669051878354204</v>
      </c>
      <c r="AP33" s="6">
        <f t="shared" si="9"/>
        <v>0.32379248658318427</v>
      </c>
      <c r="AQ33" s="6">
        <f t="shared" si="10"/>
        <v>0.25491949910554562</v>
      </c>
      <c r="AR33" s="6">
        <f t="shared" si="11"/>
        <v>0.4669051878354204</v>
      </c>
    </row>
    <row r="34" spans="1:44" x14ac:dyDescent="0.3">
      <c r="A34" s="6" t="s">
        <v>6</v>
      </c>
      <c r="B34" s="6" t="s">
        <v>6</v>
      </c>
      <c r="C34" s="6">
        <v>2</v>
      </c>
      <c r="D34" s="6" t="s">
        <v>10</v>
      </c>
      <c r="E34" s="6">
        <v>3</v>
      </c>
      <c r="F34" s="6" t="s">
        <v>10</v>
      </c>
      <c r="G34" s="6" t="s">
        <v>9</v>
      </c>
      <c r="H34" s="6">
        <f t="shared" si="12"/>
        <v>8.6357461744487538E-4</v>
      </c>
      <c r="I34" s="6">
        <f t="shared" si="13"/>
        <v>0</v>
      </c>
      <c r="J34" s="6" t="str">
        <f t="shared" si="14"/>
        <v>unacc</v>
      </c>
      <c r="K34" s="6">
        <f t="shared" si="15"/>
        <v>1</v>
      </c>
      <c r="X34" s="6">
        <f t="shared" si="16"/>
        <v>0.28516624040920718</v>
      </c>
      <c r="Y34" s="6">
        <f t="shared" si="0"/>
        <v>0.16143497757847533</v>
      </c>
      <c r="Z34" s="6">
        <f t="shared" si="1"/>
        <v>0.16143497757847533</v>
      </c>
      <c r="AA34" s="6">
        <f t="shared" si="2"/>
        <v>0</v>
      </c>
      <c r="AB34" s="6">
        <f t="shared" si="3"/>
        <v>0.35874439461883406</v>
      </c>
      <c r="AC34" s="6">
        <f t="shared" si="4"/>
        <v>0.26457399103139012</v>
      </c>
      <c r="AD34" s="6">
        <f t="shared" si="5"/>
        <v>0.4103139013452915</v>
      </c>
      <c r="AL34" s="6">
        <f t="shared" si="17"/>
        <v>0.71483375959079287</v>
      </c>
      <c r="AM34" s="6">
        <f t="shared" si="6"/>
        <v>0.32200357781753131</v>
      </c>
      <c r="AN34" s="6">
        <f t="shared" si="7"/>
        <v>0.32200357781753131</v>
      </c>
      <c r="AO34" s="6">
        <f t="shared" si="8"/>
        <v>0.4669051878354204</v>
      </c>
      <c r="AP34" s="6">
        <f t="shared" si="9"/>
        <v>0.32379248658318427</v>
      </c>
      <c r="AQ34" s="6">
        <f t="shared" si="10"/>
        <v>0.25491949910554562</v>
      </c>
      <c r="AR34" s="6">
        <f t="shared" si="11"/>
        <v>0.30232558139534882</v>
      </c>
    </row>
    <row r="35" spans="1:44" x14ac:dyDescent="0.3">
      <c r="A35" s="6" t="s">
        <v>6</v>
      </c>
      <c r="B35" s="6" t="s">
        <v>6</v>
      </c>
      <c r="C35" s="6">
        <v>2</v>
      </c>
      <c r="D35" s="6" t="s">
        <v>10</v>
      </c>
      <c r="E35" s="6">
        <v>3</v>
      </c>
      <c r="F35" s="6" t="s">
        <v>11</v>
      </c>
      <c r="G35" s="6" t="s">
        <v>9</v>
      </c>
      <c r="H35" s="6">
        <f t="shared" si="12"/>
        <v>6.5917825828632512E-4</v>
      </c>
      <c r="I35" s="6">
        <f t="shared" si="13"/>
        <v>0</v>
      </c>
      <c r="J35" s="6" t="str">
        <f t="shared" si="14"/>
        <v>unacc</v>
      </c>
      <c r="K35" s="6">
        <f t="shared" si="15"/>
        <v>1</v>
      </c>
      <c r="X35" s="6">
        <f t="shared" si="16"/>
        <v>0.28516624040920718</v>
      </c>
      <c r="Y35" s="6">
        <f t="shared" si="0"/>
        <v>0.16143497757847533</v>
      </c>
      <c r="Z35" s="6">
        <f t="shared" si="1"/>
        <v>0.16143497757847533</v>
      </c>
      <c r="AA35" s="6">
        <f t="shared" si="2"/>
        <v>0</v>
      </c>
      <c r="AB35" s="6">
        <f t="shared" si="3"/>
        <v>0.35874439461883406</v>
      </c>
      <c r="AC35" s="6">
        <f t="shared" si="4"/>
        <v>0.26457399103139012</v>
      </c>
      <c r="AD35" s="6">
        <f t="shared" si="5"/>
        <v>0.58968609865470856</v>
      </c>
      <c r="AL35" s="6">
        <f t="shared" si="17"/>
        <v>0.71483375959079287</v>
      </c>
      <c r="AM35" s="6">
        <f t="shared" si="6"/>
        <v>0.32200357781753131</v>
      </c>
      <c r="AN35" s="6">
        <f t="shared" si="7"/>
        <v>0.32200357781753131</v>
      </c>
      <c r="AO35" s="6">
        <f t="shared" si="8"/>
        <v>0.4669051878354204</v>
      </c>
      <c r="AP35" s="6">
        <f t="shared" si="9"/>
        <v>0.32379248658318427</v>
      </c>
      <c r="AQ35" s="6">
        <f t="shared" si="10"/>
        <v>0.25491949910554562</v>
      </c>
      <c r="AR35" s="6">
        <f t="shared" si="11"/>
        <v>0.23076923076923078</v>
      </c>
    </row>
    <row r="36" spans="1:44" x14ac:dyDescent="0.3">
      <c r="A36" s="6" t="s">
        <v>6</v>
      </c>
      <c r="B36" s="6" t="s">
        <v>6</v>
      </c>
      <c r="C36" s="6">
        <v>2</v>
      </c>
      <c r="D36" s="6" t="s">
        <v>12</v>
      </c>
      <c r="E36" s="6">
        <v>3</v>
      </c>
      <c r="F36" s="6" t="s">
        <v>8</v>
      </c>
      <c r="G36" s="6" t="s">
        <v>9</v>
      </c>
      <c r="H36" s="6">
        <f t="shared" si="12"/>
        <v>1.2452650560945441E-3</v>
      </c>
      <c r="I36" s="6">
        <f t="shared" si="13"/>
        <v>0</v>
      </c>
      <c r="J36" s="6" t="str">
        <f t="shared" si="14"/>
        <v>unacc</v>
      </c>
      <c r="K36" s="6">
        <f t="shared" si="15"/>
        <v>1</v>
      </c>
      <c r="X36" s="6">
        <f t="shared" si="16"/>
        <v>0.28516624040920718</v>
      </c>
      <c r="Y36" s="6">
        <f t="shared" si="0"/>
        <v>0.16143497757847533</v>
      </c>
      <c r="Z36" s="6">
        <f t="shared" si="1"/>
        <v>0.16143497757847533</v>
      </c>
      <c r="AA36" s="6">
        <f t="shared" si="2"/>
        <v>0</v>
      </c>
      <c r="AB36" s="6">
        <f t="shared" si="3"/>
        <v>0.40807174887892378</v>
      </c>
      <c r="AC36" s="6">
        <f t="shared" si="4"/>
        <v>0.26457399103139012</v>
      </c>
      <c r="AD36" s="6">
        <f t="shared" si="5"/>
        <v>0</v>
      </c>
      <c r="AL36" s="6">
        <f t="shared" si="17"/>
        <v>0.71483375959079287</v>
      </c>
      <c r="AM36" s="6">
        <f t="shared" si="6"/>
        <v>0.32200357781753131</v>
      </c>
      <c r="AN36" s="6">
        <f t="shared" si="7"/>
        <v>0.32200357781753131</v>
      </c>
      <c r="AO36" s="6">
        <f t="shared" si="8"/>
        <v>0.4669051878354204</v>
      </c>
      <c r="AP36" s="6">
        <f t="shared" si="9"/>
        <v>0.30232558139534882</v>
      </c>
      <c r="AQ36" s="6">
        <f t="shared" si="10"/>
        <v>0.25491949910554562</v>
      </c>
      <c r="AR36" s="6">
        <f t="shared" si="11"/>
        <v>0.4669051878354204</v>
      </c>
    </row>
    <row r="37" spans="1:44" x14ac:dyDescent="0.3">
      <c r="A37" s="6" t="s">
        <v>6</v>
      </c>
      <c r="B37" s="6" t="s">
        <v>6</v>
      </c>
      <c r="C37" s="6">
        <v>2</v>
      </c>
      <c r="D37" s="6" t="s">
        <v>12</v>
      </c>
      <c r="E37" s="6">
        <v>3</v>
      </c>
      <c r="F37" s="6" t="s">
        <v>10</v>
      </c>
      <c r="G37" s="6" t="s">
        <v>9</v>
      </c>
      <c r="H37" s="6">
        <f t="shared" si="12"/>
        <v>8.0632105164742509E-4</v>
      </c>
      <c r="I37" s="6">
        <f t="shared" si="13"/>
        <v>0</v>
      </c>
      <c r="J37" s="6" t="str">
        <f t="shared" si="14"/>
        <v>unacc</v>
      </c>
      <c r="K37" s="6">
        <f t="shared" si="15"/>
        <v>1</v>
      </c>
      <c r="X37" s="6">
        <f t="shared" si="16"/>
        <v>0.28516624040920718</v>
      </c>
      <c r="Y37" s="6">
        <f t="shared" si="0"/>
        <v>0.16143497757847533</v>
      </c>
      <c r="Z37" s="6">
        <f t="shared" si="1"/>
        <v>0.16143497757847533</v>
      </c>
      <c r="AA37" s="6">
        <f t="shared" si="2"/>
        <v>0</v>
      </c>
      <c r="AB37" s="6">
        <f t="shared" si="3"/>
        <v>0.40807174887892378</v>
      </c>
      <c r="AC37" s="6">
        <f t="shared" si="4"/>
        <v>0.26457399103139012</v>
      </c>
      <c r="AD37" s="6">
        <f t="shared" si="5"/>
        <v>0.4103139013452915</v>
      </c>
      <c r="AL37" s="6">
        <f t="shared" si="17"/>
        <v>0.71483375959079287</v>
      </c>
      <c r="AM37" s="6">
        <f t="shared" si="6"/>
        <v>0.32200357781753131</v>
      </c>
      <c r="AN37" s="6">
        <f t="shared" si="7"/>
        <v>0.32200357781753131</v>
      </c>
      <c r="AO37" s="6">
        <f t="shared" si="8"/>
        <v>0.4669051878354204</v>
      </c>
      <c r="AP37" s="6">
        <f t="shared" si="9"/>
        <v>0.30232558139534882</v>
      </c>
      <c r="AQ37" s="6">
        <f t="shared" si="10"/>
        <v>0.25491949910554562</v>
      </c>
      <c r="AR37" s="6">
        <f t="shared" si="11"/>
        <v>0.30232558139534882</v>
      </c>
    </row>
    <row r="38" spans="1:44" x14ac:dyDescent="0.3">
      <c r="A38" s="6" t="s">
        <v>6</v>
      </c>
      <c r="B38" s="6" t="s">
        <v>6</v>
      </c>
      <c r="C38" s="6">
        <v>2</v>
      </c>
      <c r="D38" s="6" t="s">
        <v>12</v>
      </c>
      <c r="E38" s="6">
        <v>3</v>
      </c>
      <c r="F38" s="6" t="s">
        <v>11</v>
      </c>
      <c r="G38" s="6" t="s">
        <v>9</v>
      </c>
      <c r="H38" s="6">
        <f t="shared" si="12"/>
        <v>6.1547583232259083E-4</v>
      </c>
      <c r="I38" s="6">
        <f t="shared" si="13"/>
        <v>0</v>
      </c>
      <c r="J38" s="6" t="str">
        <f t="shared" si="14"/>
        <v>unacc</v>
      </c>
      <c r="K38" s="6">
        <f t="shared" si="15"/>
        <v>1</v>
      </c>
      <c r="X38" s="6">
        <f t="shared" si="16"/>
        <v>0.28516624040920718</v>
      </c>
      <c r="Y38" s="6">
        <f t="shared" si="0"/>
        <v>0.16143497757847533</v>
      </c>
      <c r="Z38" s="6">
        <f t="shared" si="1"/>
        <v>0.16143497757847533</v>
      </c>
      <c r="AA38" s="6">
        <f t="shared" si="2"/>
        <v>0</v>
      </c>
      <c r="AB38" s="6">
        <f t="shared" si="3"/>
        <v>0.40807174887892378</v>
      </c>
      <c r="AC38" s="6">
        <f t="shared" si="4"/>
        <v>0.26457399103139012</v>
      </c>
      <c r="AD38" s="6">
        <f t="shared" si="5"/>
        <v>0.58968609865470856</v>
      </c>
      <c r="AL38" s="6">
        <f t="shared" si="17"/>
        <v>0.71483375959079287</v>
      </c>
      <c r="AM38" s="6">
        <f t="shared" si="6"/>
        <v>0.32200357781753131</v>
      </c>
      <c r="AN38" s="6">
        <f t="shared" si="7"/>
        <v>0.32200357781753131</v>
      </c>
      <c r="AO38" s="6">
        <f t="shared" si="8"/>
        <v>0.4669051878354204</v>
      </c>
      <c r="AP38" s="6">
        <f t="shared" si="9"/>
        <v>0.30232558139534882</v>
      </c>
      <c r="AQ38" s="6">
        <f t="shared" si="10"/>
        <v>0.25491949910554562</v>
      </c>
      <c r="AR38" s="6">
        <f t="shared" si="11"/>
        <v>0.23076923076923078</v>
      </c>
    </row>
    <row r="39" spans="1:44" x14ac:dyDescent="0.3">
      <c r="A39" s="6" t="s">
        <v>6</v>
      </c>
      <c r="B39" s="6" t="s">
        <v>6</v>
      </c>
      <c r="C39" s="6">
        <v>4</v>
      </c>
      <c r="D39" s="6" t="s">
        <v>7</v>
      </c>
      <c r="E39" s="6">
        <v>3</v>
      </c>
      <c r="F39" s="6" t="s">
        <v>8</v>
      </c>
      <c r="G39" s="6" t="s">
        <v>9</v>
      </c>
      <c r="H39" s="6">
        <f t="shared" si="12"/>
        <v>8.6735764398178795E-4</v>
      </c>
      <c r="I39" s="6">
        <f t="shared" si="13"/>
        <v>0</v>
      </c>
      <c r="J39" s="6" t="str">
        <f t="shared" si="14"/>
        <v>unacc</v>
      </c>
      <c r="K39" s="6">
        <f t="shared" si="15"/>
        <v>1</v>
      </c>
      <c r="X39" s="6">
        <f t="shared" si="16"/>
        <v>0.28516624040920718</v>
      </c>
      <c r="Y39" s="6">
        <f t="shared" si="0"/>
        <v>0.16143497757847533</v>
      </c>
      <c r="Z39" s="6">
        <f t="shared" si="1"/>
        <v>0.16143497757847533</v>
      </c>
      <c r="AA39" s="6">
        <f t="shared" si="2"/>
        <v>0.5112107623318386</v>
      </c>
      <c r="AB39" s="6">
        <f t="shared" si="3"/>
        <v>0.23318385650224216</v>
      </c>
      <c r="AC39" s="6">
        <f t="shared" si="4"/>
        <v>0.26457399103139012</v>
      </c>
      <c r="AD39" s="6">
        <f t="shared" si="5"/>
        <v>0</v>
      </c>
      <c r="AL39" s="6">
        <f t="shared" si="17"/>
        <v>0.71483375959079287</v>
      </c>
      <c r="AM39" s="6">
        <f t="shared" si="6"/>
        <v>0.32200357781753131</v>
      </c>
      <c r="AN39" s="6">
        <f t="shared" si="7"/>
        <v>0.32200357781753131</v>
      </c>
      <c r="AO39" s="6">
        <f t="shared" si="8"/>
        <v>0.2629695885509839</v>
      </c>
      <c r="AP39" s="6">
        <f t="shared" si="9"/>
        <v>0.37388193202146691</v>
      </c>
      <c r="AQ39" s="6">
        <f t="shared" si="10"/>
        <v>0.25491949910554562</v>
      </c>
      <c r="AR39" s="6">
        <f t="shared" si="11"/>
        <v>0.4669051878354204</v>
      </c>
    </row>
    <row r="40" spans="1:44" x14ac:dyDescent="0.3">
      <c r="A40" s="6" t="s">
        <v>6</v>
      </c>
      <c r="B40" s="6" t="s">
        <v>6</v>
      </c>
      <c r="C40" s="6">
        <v>4</v>
      </c>
      <c r="D40" s="6" t="s">
        <v>7</v>
      </c>
      <c r="E40" s="6">
        <v>3</v>
      </c>
      <c r="F40" s="6" t="s">
        <v>10</v>
      </c>
      <c r="G40" s="6" t="s">
        <v>9</v>
      </c>
      <c r="H40" s="6">
        <f t="shared" si="12"/>
        <v>5.6162238250161741E-4</v>
      </c>
      <c r="I40" s="6">
        <f t="shared" si="13"/>
        <v>9.6173458476689775E-5</v>
      </c>
      <c r="J40" s="6" t="str">
        <f t="shared" si="14"/>
        <v>unacc</v>
      </c>
      <c r="K40" s="6">
        <f t="shared" si="15"/>
        <v>1</v>
      </c>
      <c r="X40" s="6">
        <f t="shared" si="16"/>
        <v>0.28516624040920718</v>
      </c>
      <c r="Y40" s="6">
        <f t="shared" si="0"/>
        <v>0.16143497757847533</v>
      </c>
      <c r="Z40" s="6">
        <f t="shared" si="1"/>
        <v>0.16143497757847533</v>
      </c>
      <c r="AA40" s="6">
        <f t="shared" si="2"/>
        <v>0.5112107623318386</v>
      </c>
      <c r="AB40" s="6">
        <f t="shared" si="3"/>
        <v>0.23318385650224216</v>
      </c>
      <c r="AC40" s="6">
        <f t="shared" si="4"/>
        <v>0.26457399103139012</v>
      </c>
      <c r="AD40" s="6">
        <f t="shared" si="5"/>
        <v>0.4103139013452915</v>
      </c>
      <c r="AL40" s="6">
        <f t="shared" si="17"/>
        <v>0.71483375959079287</v>
      </c>
      <c r="AM40" s="6">
        <f t="shared" si="6"/>
        <v>0.32200357781753131</v>
      </c>
      <c r="AN40" s="6">
        <f t="shared" si="7"/>
        <v>0.32200357781753131</v>
      </c>
      <c r="AO40" s="6">
        <f t="shared" si="8"/>
        <v>0.2629695885509839</v>
      </c>
      <c r="AP40" s="6">
        <f t="shared" si="9"/>
        <v>0.37388193202146691</v>
      </c>
      <c r="AQ40" s="6">
        <f t="shared" si="10"/>
        <v>0.25491949910554562</v>
      </c>
      <c r="AR40" s="6">
        <f t="shared" si="11"/>
        <v>0.30232558139534882</v>
      </c>
    </row>
    <row r="41" spans="1:44" x14ac:dyDescent="0.3">
      <c r="A41" s="6" t="s">
        <v>6</v>
      </c>
      <c r="B41" s="6" t="s">
        <v>6</v>
      </c>
      <c r="C41" s="6">
        <v>4</v>
      </c>
      <c r="D41" s="6" t="s">
        <v>7</v>
      </c>
      <c r="E41" s="6">
        <v>3</v>
      </c>
      <c r="F41" s="6" t="s">
        <v>11</v>
      </c>
      <c r="G41" s="6" t="s">
        <v>9</v>
      </c>
      <c r="H41" s="6">
        <f t="shared" si="12"/>
        <v>4.2869400794502167E-4</v>
      </c>
      <c r="I41" s="6">
        <f t="shared" si="13"/>
        <v>1.3821650043371262E-4</v>
      </c>
      <c r="J41" s="6" t="str">
        <f t="shared" si="14"/>
        <v>unacc</v>
      </c>
      <c r="K41" s="6">
        <f t="shared" si="15"/>
        <v>1</v>
      </c>
      <c r="X41" s="6">
        <f t="shared" si="16"/>
        <v>0.28516624040920718</v>
      </c>
      <c r="Y41" s="6">
        <f t="shared" si="0"/>
        <v>0.16143497757847533</v>
      </c>
      <c r="Z41" s="6">
        <f t="shared" si="1"/>
        <v>0.16143497757847533</v>
      </c>
      <c r="AA41" s="6">
        <f t="shared" si="2"/>
        <v>0.5112107623318386</v>
      </c>
      <c r="AB41" s="6">
        <f t="shared" si="3"/>
        <v>0.23318385650224216</v>
      </c>
      <c r="AC41" s="6">
        <f t="shared" si="4"/>
        <v>0.26457399103139012</v>
      </c>
      <c r="AD41" s="6">
        <f t="shared" si="5"/>
        <v>0.58968609865470856</v>
      </c>
      <c r="AL41" s="6">
        <f t="shared" si="17"/>
        <v>0.71483375959079287</v>
      </c>
      <c r="AM41" s="6">
        <f t="shared" si="6"/>
        <v>0.32200357781753131</v>
      </c>
      <c r="AN41" s="6">
        <f t="shared" si="7"/>
        <v>0.32200357781753131</v>
      </c>
      <c r="AO41" s="6">
        <f t="shared" si="8"/>
        <v>0.2629695885509839</v>
      </c>
      <c r="AP41" s="6">
        <f t="shared" si="9"/>
        <v>0.37388193202146691</v>
      </c>
      <c r="AQ41" s="6">
        <f t="shared" si="10"/>
        <v>0.25491949910554562</v>
      </c>
      <c r="AR41" s="6">
        <f t="shared" si="11"/>
        <v>0.23076923076923078</v>
      </c>
    </row>
    <row r="42" spans="1:44" x14ac:dyDescent="0.3">
      <c r="A42" s="6" t="s">
        <v>6</v>
      </c>
      <c r="B42" s="6" t="s">
        <v>6</v>
      </c>
      <c r="C42" s="6">
        <v>4</v>
      </c>
      <c r="D42" s="6" t="s">
        <v>10</v>
      </c>
      <c r="E42" s="6">
        <v>3</v>
      </c>
      <c r="F42" s="6" t="s">
        <v>8</v>
      </c>
      <c r="G42" s="6" t="s">
        <v>9</v>
      </c>
      <c r="H42" s="6">
        <f t="shared" si="12"/>
        <v>7.5115661990767283E-4</v>
      </c>
      <c r="I42" s="6">
        <f t="shared" si="13"/>
        <v>0</v>
      </c>
      <c r="J42" s="6" t="str">
        <f t="shared" si="14"/>
        <v>unacc</v>
      </c>
      <c r="K42" s="6">
        <f t="shared" si="15"/>
        <v>1</v>
      </c>
      <c r="X42" s="6">
        <f t="shared" si="16"/>
        <v>0.28516624040920718</v>
      </c>
      <c r="Y42" s="6">
        <f t="shared" si="0"/>
        <v>0.16143497757847533</v>
      </c>
      <c r="Z42" s="6">
        <f t="shared" si="1"/>
        <v>0.16143497757847533</v>
      </c>
      <c r="AA42" s="6">
        <f t="shared" si="2"/>
        <v>0.5112107623318386</v>
      </c>
      <c r="AB42" s="6">
        <f t="shared" si="3"/>
        <v>0.35874439461883406</v>
      </c>
      <c r="AC42" s="6">
        <f t="shared" si="4"/>
        <v>0.26457399103139012</v>
      </c>
      <c r="AD42" s="6">
        <f t="shared" si="5"/>
        <v>0</v>
      </c>
      <c r="AL42" s="6">
        <f t="shared" si="17"/>
        <v>0.71483375959079287</v>
      </c>
      <c r="AM42" s="6">
        <f t="shared" si="6"/>
        <v>0.32200357781753131</v>
      </c>
      <c r="AN42" s="6">
        <f t="shared" si="7"/>
        <v>0.32200357781753131</v>
      </c>
      <c r="AO42" s="6">
        <f t="shared" si="8"/>
        <v>0.2629695885509839</v>
      </c>
      <c r="AP42" s="6">
        <f t="shared" si="9"/>
        <v>0.32379248658318427</v>
      </c>
      <c r="AQ42" s="6">
        <f t="shared" si="10"/>
        <v>0.25491949910554562</v>
      </c>
      <c r="AR42" s="6">
        <f t="shared" si="11"/>
        <v>0.4669051878354204</v>
      </c>
    </row>
    <row r="43" spans="1:44" x14ac:dyDescent="0.3">
      <c r="A43" s="6" t="s">
        <v>6</v>
      </c>
      <c r="B43" s="6" t="s">
        <v>6</v>
      </c>
      <c r="C43" s="6">
        <v>4</v>
      </c>
      <c r="D43" s="6" t="s">
        <v>10</v>
      </c>
      <c r="E43" s="6">
        <v>3</v>
      </c>
      <c r="F43" s="6" t="s">
        <v>10</v>
      </c>
      <c r="G43" s="6" t="s">
        <v>9</v>
      </c>
      <c r="H43" s="6">
        <f t="shared" si="12"/>
        <v>4.8638110637699882E-4</v>
      </c>
      <c r="I43" s="6">
        <f t="shared" si="13"/>
        <v>1.4795916688721504E-4</v>
      </c>
      <c r="J43" s="6" t="str">
        <f t="shared" si="14"/>
        <v>unacc</v>
      </c>
      <c r="K43" s="6">
        <f t="shared" si="15"/>
        <v>1</v>
      </c>
      <c r="X43" s="6">
        <f t="shared" si="16"/>
        <v>0.28516624040920718</v>
      </c>
      <c r="Y43" s="6">
        <f t="shared" si="0"/>
        <v>0.16143497757847533</v>
      </c>
      <c r="Z43" s="6">
        <f t="shared" si="1"/>
        <v>0.16143497757847533</v>
      </c>
      <c r="AA43" s="6">
        <f t="shared" si="2"/>
        <v>0.5112107623318386</v>
      </c>
      <c r="AB43" s="6">
        <f t="shared" si="3"/>
        <v>0.35874439461883406</v>
      </c>
      <c r="AC43" s="6">
        <f t="shared" si="4"/>
        <v>0.26457399103139012</v>
      </c>
      <c r="AD43" s="6">
        <f t="shared" si="5"/>
        <v>0.4103139013452915</v>
      </c>
      <c r="AL43" s="6">
        <f t="shared" si="17"/>
        <v>0.71483375959079287</v>
      </c>
      <c r="AM43" s="6">
        <f t="shared" si="6"/>
        <v>0.32200357781753131</v>
      </c>
      <c r="AN43" s="6">
        <f t="shared" si="7"/>
        <v>0.32200357781753131</v>
      </c>
      <c r="AO43" s="6">
        <f t="shared" si="8"/>
        <v>0.2629695885509839</v>
      </c>
      <c r="AP43" s="6">
        <f t="shared" si="9"/>
        <v>0.32379248658318427</v>
      </c>
      <c r="AQ43" s="6">
        <f t="shared" si="10"/>
        <v>0.25491949910554562</v>
      </c>
      <c r="AR43" s="6">
        <f t="shared" si="11"/>
        <v>0.30232558139534882</v>
      </c>
    </row>
    <row r="44" spans="1:44" x14ac:dyDescent="0.3">
      <c r="A44" s="6" t="s">
        <v>6</v>
      </c>
      <c r="B44" s="6" t="s">
        <v>6</v>
      </c>
      <c r="C44" s="6">
        <v>4</v>
      </c>
      <c r="D44" s="6" t="s">
        <v>10</v>
      </c>
      <c r="E44" s="6">
        <v>3</v>
      </c>
      <c r="F44" s="6" t="s">
        <v>11</v>
      </c>
      <c r="G44" s="6" t="s">
        <v>9</v>
      </c>
      <c r="H44" s="6">
        <f t="shared" si="12"/>
        <v>3.712613178854015E-4</v>
      </c>
      <c r="I44" s="6">
        <f t="shared" si="13"/>
        <v>2.1264076989801941E-4</v>
      </c>
      <c r="J44" s="6" t="str">
        <f t="shared" si="14"/>
        <v>unacc</v>
      </c>
      <c r="K44" s="6">
        <f t="shared" si="15"/>
        <v>1</v>
      </c>
      <c r="X44" s="6">
        <f t="shared" si="16"/>
        <v>0.28516624040920718</v>
      </c>
      <c r="Y44" s="6">
        <f t="shared" si="0"/>
        <v>0.16143497757847533</v>
      </c>
      <c r="Z44" s="6">
        <f t="shared" si="1"/>
        <v>0.16143497757847533</v>
      </c>
      <c r="AA44" s="6">
        <f t="shared" si="2"/>
        <v>0.5112107623318386</v>
      </c>
      <c r="AB44" s="6">
        <f t="shared" si="3"/>
        <v>0.35874439461883406</v>
      </c>
      <c r="AC44" s="6">
        <f t="shared" si="4"/>
        <v>0.26457399103139012</v>
      </c>
      <c r="AD44" s="6">
        <f t="shared" si="5"/>
        <v>0.58968609865470856</v>
      </c>
      <c r="AL44" s="6">
        <f t="shared" si="17"/>
        <v>0.71483375959079287</v>
      </c>
      <c r="AM44" s="6">
        <f t="shared" si="6"/>
        <v>0.32200357781753131</v>
      </c>
      <c r="AN44" s="6">
        <f t="shared" si="7"/>
        <v>0.32200357781753131</v>
      </c>
      <c r="AO44" s="6">
        <f t="shared" si="8"/>
        <v>0.2629695885509839</v>
      </c>
      <c r="AP44" s="6">
        <f t="shared" si="9"/>
        <v>0.32379248658318427</v>
      </c>
      <c r="AQ44" s="6">
        <f t="shared" si="10"/>
        <v>0.25491949910554562</v>
      </c>
      <c r="AR44" s="6">
        <f t="shared" si="11"/>
        <v>0.23076923076923078</v>
      </c>
    </row>
    <row r="45" spans="1:44" x14ac:dyDescent="0.3">
      <c r="A45" s="6" t="s">
        <v>6</v>
      </c>
      <c r="B45" s="6" t="s">
        <v>6</v>
      </c>
      <c r="C45" s="6">
        <v>4</v>
      </c>
      <c r="D45" s="6" t="s">
        <v>12</v>
      </c>
      <c r="E45" s="6">
        <v>3</v>
      </c>
      <c r="F45" s="6" t="s">
        <v>8</v>
      </c>
      <c r="G45" s="6" t="s">
        <v>9</v>
      </c>
      <c r="H45" s="6">
        <f t="shared" si="12"/>
        <v>7.0135618101876626E-4</v>
      </c>
      <c r="I45" s="6">
        <f t="shared" si="13"/>
        <v>0</v>
      </c>
      <c r="J45" s="6" t="str">
        <f t="shared" si="14"/>
        <v>unacc</v>
      </c>
      <c r="K45" s="6">
        <f t="shared" si="15"/>
        <v>1</v>
      </c>
      <c r="X45" s="6">
        <f t="shared" si="16"/>
        <v>0.28516624040920718</v>
      </c>
      <c r="Y45" s="6">
        <f t="shared" si="0"/>
        <v>0.16143497757847533</v>
      </c>
      <c r="Z45" s="6">
        <f t="shared" si="1"/>
        <v>0.16143497757847533</v>
      </c>
      <c r="AA45" s="6">
        <f t="shared" si="2"/>
        <v>0.5112107623318386</v>
      </c>
      <c r="AB45" s="6">
        <f t="shared" si="3"/>
        <v>0.40807174887892378</v>
      </c>
      <c r="AC45" s="6">
        <f t="shared" si="4"/>
        <v>0.26457399103139012</v>
      </c>
      <c r="AD45" s="6">
        <f t="shared" si="5"/>
        <v>0</v>
      </c>
      <c r="AL45" s="6">
        <f t="shared" si="17"/>
        <v>0.71483375959079287</v>
      </c>
      <c r="AM45" s="6">
        <f t="shared" si="6"/>
        <v>0.32200357781753131</v>
      </c>
      <c r="AN45" s="6">
        <f t="shared" si="7"/>
        <v>0.32200357781753131</v>
      </c>
      <c r="AO45" s="6">
        <f t="shared" si="8"/>
        <v>0.2629695885509839</v>
      </c>
      <c r="AP45" s="6">
        <f t="shared" si="9"/>
        <v>0.30232558139534882</v>
      </c>
      <c r="AQ45" s="6">
        <f t="shared" si="10"/>
        <v>0.25491949910554562</v>
      </c>
      <c r="AR45" s="6">
        <f t="shared" si="11"/>
        <v>0.4669051878354204</v>
      </c>
    </row>
    <row r="46" spans="1:44" x14ac:dyDescent="0.3">
      <c r="A46" s="6" t="s">
        <v>6</v>
      </c>
      <c r="B46" s="6" t="s">
        <v>6</v>
      </c>
      <c r="C46" s="6">
        <v>4</v>
      </c>
      <c r="D46" s="6" t="s">
        <v>12</v>
      </c>
      <c r="E46" s="6">
        <v>3</v>
      </c>
      <c r="F46" s="6" t="s">
        <v>10</v>
      </c>
      <c r="G46" s="6" t="s">
        <v>9</v>
      </c>
      <c r="H46" s="6">
        <f t="shared" si="12"/>
        <v>4.5413484518073369E-4</v>
      </c>
      <c r="I46" s="6">
        <f t="shared" si="13"/>
        <v>1.6830355233420709E-4</v>
      </c>
      <c r="J46" s="6" t="str">
        <f t="shared" si="14"/>
        <v>unacc</v>
      </c>
      <c r="K46" s="6">
        <f t="shared" si="15"/>
        <v>1</v>
      </c>
      <c r="X46" s="6">
        <f t="shared" si="16"/>
        <v>0.28516624040920718</v>
      </c>
      <c r="Y46" s="6">
        <f t="shared" si="0"/>
        <v>0.16143497757847533</v>
      </c>
      <c r="Z46" s="6">
        <f t="shared" si="1"/>
        <v>0.16143497757847533</v>
      </c>
      <c r="AA46" s="6">
        <f t="shared" si="2"/>
        <v>0.5112107623318386</v>
      </c>
      <c r="AB46" s="6">
        <f t="shared" si="3"/>
        <v>0.40807174887892378</v>
      </c>
      <c r="AC46" s="6">
        <f t="shared" si="4"/>
        <v>0.26457399103139012</v>
      </c>
      <c r="AD46" s="6">
        <f t="shared" si="5"/>
        <v>0.4103139013452915</v>
      </c>
      <c r="AL46" s="6">
        <f t="shared" si="17"/>
        <v>0.71483375959079287</v>
      </c>
      <c r="AM46" s="6">
        <f t="shared" si="6"/>
        <v>0.32200357781753131</v>
      </c>
      <c r="AN46" s="6">
        <f t="shared" si="7"/>
        <v>0.32200357781753131</v>
      </c>
      <c r="AO46" s="6">
        <f t="shared" si="8"/>
        <v>0.2629695885509839</v>
      </c>
      <c r="AP46" s="6">
        <f t="shared" si="9"/>
        <v>0.30232558139534882</v>
      </c>
      <c r="AQ46" s="6">
        <f t="shared" si="10"/>
        <v>0.25491949910554562</v>
      </c>
      <c r="AR46" s="6">
        <f t="shared" si="11"/>
        <v>0.30232558139534882</v>
      </c>
    </row>
    <row r="47" spans="1:44" x14ac:dyDescent="0.3">
      <c r="A47" s="6" t="s">
        <v>6</v>
      </c>
      <c r="B47" s="6" t="s">
        <v>6</v>
      </c>
      <c r="C47" s="6">
        <v>4</v>
      </c>
      <c r="D47" s="6" t="s">
        <v>12</v>
      </c>
      <c r="E47" s="6">
        <v>3</v>
      </c>
      <c r="F47" s="6" t="s">
        <v>11</v>
      </c>
      <c r="G47" s="6" t="s">
        <v>9</v>
      </c>
      <c r="H47" s="6">
        <f t="shared" si="12"/>
        <v>3.4664730785985003E-4</v>
      </c>
      <c r="I47" s="6">
        <f t="shared" si="13"/>
        <v>2.4187887575899709E-4</v>
      </c>
      <c r="J47" s="6" t="str">
        <f t="shared" si="14"/>
        <v>unacc</v>
      </c>
      <c r="K47" s="6">
        <f t="shared" si="15"/>
        <v>1</v>
      </c>
      <c r="X47" s="6">
        <f t="shared" si="16"/>
        <v>0.28516624040920718</v>
      </c>
      <c r="Y47" s="6">
        <f t="shared" si="0"/>
        <v>0.16143497757847533</v>
      </c>
      <c r="Z47" s="6">
        <f t="shared" si="1"/>
        <v>0.16143497757847533</v>
      </c>
      <c r="AA47" s="6">
        <f t="shared" si="2"/>
        <v>0.5112107623318386</v>
      </c>
      <c r="AB47" s="6">
        <f t="shared" si="3"/>
        <v>0.40807174887892378</v>
      </c>
      <c r="AC47" s="6">
        <f t="shared" si="4"/>
        <v>0.26457399103139012</v>
      </c>
      <c r="AD47" s="6">
        <f t="shared" si="5"/>
        <v>0.58968609865470856</v>
      </c>
      <c r="AL47" s="6">
        <f t="shared" si="17"/>
        <v>0.71483375959079287</v>
      </c>
      <c r="AM47" s="6">
        <f t="shared" si="6"/>
        <v>0.32200357781753131</v>
      </c>
      <c r="AN47" s="6">
        <f t="shared" si="7"/>
        <v>0.32200357781753131</v>
      </c>
      <c r="AO47" s="6">
        <f t="shared" si="8"/>
        <v>0.2629695885509839</v>
      </c>
      <c r="AP47" s="6">
        <f t="shared" si="9"/>
        <v>0.30232558139534882</v>
      </c>
      <c r="AQ47" s="6">
        <f t="shared" si="10"/>
        <v>0.25491949910554562</v>
      </c>
      <c r="AR47" s="6">
        <f t="shared" si="11"/>
        <v>0.23076923076923078</v>
      </c>
    </row>
    <row r="48" spans="1:44" x14ac:dyDescent="0.3">
      <c r="A48" s="6" t="s">
        <v>6</v>
      </c>
      <c r="B48" s="6" t="s">
        <v>6</v>
      </c>
      <c r="C48" s="6" t="s">
        <v>13</v>
      </c>
      <c r="D48" s="6" t="s">
        <v>7</v>
      </c>
      <c r="E48" s="6">
        <v>3</v>
      </c>
      <c r="F48" s="6" t="s">
        <v>8</v>
      </c>
      <c r="G48" s="6" t="s">
        <v>9</v>
      </c>
      <c r="H48" s="6">
        <f t="shared" si="12"/>
        <v>8.9095921252550997E-4</v>
      </c>
      <c r="I48" s="6">
        <f t="shared" si="13"/>
        <v>0</v>
      </c>
      <c r="J48" s="6" t="str">
        <f t="shared" si="14"/>
        <v>unacc</v>
      </c>
      <c r="K48" s="6">
        <f t="shared" si="15"/>
        <v>1</v>
      </c>
      <c r="X48" s="6">
        <f t="shared" si="16"/>
        <v>0.28516624040920718</v>
      </c>
      <c r="Y48" s="6">
        <f t="shared" si="0"/>
        <v>0.16143497757847533</v>
      </c>
      <c r="Z48" s="6">
        <f t="shared" si="1"/>
        <v>0.16143497757847533</v>
      </c>
      <c r="AA48" s="6">
        <f t="shared" si="2"/>
        <v>0.48878923766816146</v>
      </c>
      <c r="AB48" s="6">
        <f t="shared" si="3"/>
        <v>0.23318385650224216</v>
      </c>
      <c r="AC48" s="6">
        <f t="shared" si="4"/>
        <v>0.26457399103139012</v>
      </c>
      <c r="AD48" s="6">
        <f t="shared" si="5"/>
        <v>0</v>
      </c>
      <c r="AL48" s="6">
        <f t="shared" si="17"/>
        <v>0.71483375959079287</v>
      </c>
      <c r="AM48" s="6">
        <f t="shared" si="6"/>
        <v>0.32200357781753131</v>
      </c>
      <c r="AN48" s="6">
        <f t="shared" si="7"/>
        <v>0.32200357781753131</v>
      </c>
      <c r="AO48" s="6">
        <f t="shared" si="8"/>
        <v>0.2701252236135957</v>
      </c>
      <c r="AP48" s="6">
        <f t="shared" si="9"/>
        <v>0.37388193202146691</v>
      </c>
      <c r="AQ48" s="6">
        <f t="shared" si="10"/>
        <v>0.25491949910554562</v>
      </c>
      <c r="AR48" s="6">
        <f t="shared" si="11"/>
        <v>0.4669051878354204</v>
      </c>
    </row>
    <row r="49" spans="1:44" x14ac:dyDescent="0.3">
      <c r="A49" s="6" t="s">
        <v>6</v>
      </c>
      <c r="B49" s="6" t="s">
        <v>6</v>
      </c>
      <c r="C49" s="6" t="s">
        <v>13</v>
      </c>
      <c r="D49" s="6" t="s">
        <v>7</v>
      </c>
      <c r="E49" s="6">
        <v>3</v>
      </c>
      <c r="F49" s="6" t="s">
        <v>10</v>
      </c>
      <c r="G49" s="6" t="s">
        <v>9</v>
      </c>
      <c r="H49" s="6">
        <f t="shared" si="12"/>
        <v>5.7690462420234166E-4</v>
      </c>
      <c r="I49" s="6">
        <f t="shared" si="13"/>
        <v>9.1955324332975309E-5</v>
      </c>
      <c r="J49" s="6" t="str">
        <f t="shared" si="14"/>
        <v>unacc</v>
      </c>
      <c r="K49" s="6">
        <f t="shared" si="15"/>
        <v>1</v>
      </c>
      <c r="X49" s="6">
        <f t="shared" si="16"/>
        <v>0.28516624040920718</v>
      </c>
      <c r="Y49" s="6">
        <f t="shared" si="0"/>
        <v>0.16143497757847533</v>
      </c>
      <c r="Z49" s="6">
        <f t="shared" si="1"/>
        <v>0.16143497757847533</v>
      </c>
      <c r="AA49" s="6">
        <f t="shared" si="2"/>
        <v>0.48878923766816146</v>
      </c>
      <c r="AB49" s="6">
        <f t="shared" si="3"/>
        <v>0.23318385650224216</v>
      </c>
      <c r="AC49" s="6">
        <f t="shared" si="4"/>
        <v>0.26457399103139012</v>
      </c>
      <c r="AD49" s="6">
        <f t="shared" si="5"/>
        <v>0.4103139013452915</v>
      </c>
      <c r="AL49" s="6">
        <f t="shared" si="17"/>
        <v>0.71483375959079287</v>
      </c>
      <c r="AM49" s="6">
        <f t="shared" si="6"/>
        <v>0.32200357781753131</v>
      </c>
      <c r="AN49" s="6">
        <f t="shared" si="7"/>
        <v>0.32200357781753131</v>
      </c>
      <c r="AO49" s="6">
        <f t="shared" si="8"/>
        <v>0.2701252236135957</v>
      </c>
      <c r="AP49" s="6">
        <f t="shared" si="9"/>
        <v>0.37388193202146691</v>
      </c>
      <c r="AQ49" s="6">
        <f t="shared" si="10"/>
        <v>0.25491949910554562</v>
      </c>
      <c r="AR49" s="6">
        <f t="shared" si="11"/>
        <v>0.30232558139534882</v>
      </c>
    </row>
    <row r="50" spans="1:44" x14ac:dyDescent="0.3">
      <c r="A50" s="6" t="s">
        <v>6</v>
      </c>
      <c r="B50" s="6" t="s">
        <v>6</v>
      </c>
      <c r="C50" s="6" t="s">
        <v>13</v>
      </c>
      <c r="D50" s="6" t="s">
        <v>7</v>
      </c>
      <c r="E50" s="6">
        <v>3</v>
      </c>
      <c r="F50" s="6" t="s">
        <v>11</v>
      </c>
      <c r="G50" s="6" t="s">
        <v>9</v>
      </c>
      <c r="H50" s="6">
        <f t="shared" si="12"/>
        <v>4.4035915101835551E-4</v>
      </c>
      <c r="I50" s="6">
        <f t="shared" si="13"/>
        <v>1.3215437322170768E-4</v>
      </c>
      <c r="J50" s="6" t="str">
        <f t="shared" si="14"/>
        <v>unacc</v>
      </c>
      <c r="K50" s="6">
        <f t="shared" si="15"/>
        <v>1</v>
      </c>
      <c r="X50" s="6">
        <f t="shared" si="16"/>
        <v>0.28516624040920718</v>
      </c>
      <c r="Y50" s="6">
        <f t="shared" si="0"/>
        <v>0.16143497757847533</v>
      </c>
      <c r="Z50" s="6">
        <f t="shared" si="1"/>
        <v>0.16143497757847533</v>
      </c>
      <c r="AA50" s="6">
        <f t="shared" si="2"/>
        <v>0.48878923766816146</v>
      </c>
      <c r="AB50" s="6">
        <f t="shared" si="3"/>
        <v>0.23318385650224216</v>
      </c>
      <c r="AC50" s="6">
        <f t="shared" si="4"/>
        <v>0.26457399103139012</v>
      </c>
      <c r="AD50" s="6">
        <f t="shared" si="5"/>
        <v>0.58968609865470856</v>
      </c>
      <c r="AL50" s="6">
        <f t="shared" si="17"/>
        <v>0.71483375959079287</v>
      </c>
      <c r="AM50" s="6">
        <f t="shared" si="6"/>
        <v>0.32200357781753131</v>
      </c>
      <c r="AN50" s="6">
        <f t="shared" si="7"/>
        <v>0.32200357781753131</v>
      </c>
      <c r="AO50" s="6">
        <f t="shared" si="8"/>
        <v>0.2701252236135957</v>
      </c>
      <c r="AP50" s="6">
        <f t="shared" si="9"/>
        <v>0.37388193202146691</v>
      </c>
      <c r="AQ50" s="6">
        <f t="shared" si="10"/>
        <v>0.25491949910554562</v>
      </c>
      <c r="AR50" s="6">
        <f t="shared" si="11"/>
        <v>0.23076923076923078</v>
      </c>
    </row>
    <row r="51" spans="1:44" x14ac:dyDescent="0.3">
      <c r="A51" s="6" t="s">
        <v>6</v>
      </c>
      <c r="B51" s="6" t="s">
        <v>6</v>
      </c>
      <c r="C51" s="6" t="s">
        <v>13</v>
      </c>
      <c r="D51" s="6" t="s">
        <v>10</v>
      </c>
      <c r="E51" s="6">
        <v>3</v>
      </c>
      <c r="F51" s="6" t="s">
        <v>8</v>
      </c>
      <c r="G51" s="6" t="s">
        <v>9</v>
      </c>
      <c r="H51" s="6">
        <f t="shared" si="12"/>
        <v>7.7159625582352766E-4</v>
      </c>
      <c r="I51" s="6">
        <f t="shared" si="13"/>
        <v>0</v>
      </c>
      <c r="J51" s="6" t="str">
        <f t="shared" si="14"/>
        <v>unacc</v>
      </c>
      <c r="K51" s="6">
        <f t="shared" si="15"/>
        <v>1</v>
      </c>
      <c r="X51" s="6">
        <f t="shared" si="16"/>
        <v>0.28516624040920718</v>
      </c>
      <c r="Y51" s="6">
        <f t="shared" si="0"/>
        <v>0.16143497757847533</v>
      </c>
      <c r="Z51" s="6">
        <f t="shared" si="1"/>
        <v>0.16143497757847533</v>
      </c>
      <c r="AA51" s="6">
        <f t="shared" si="2"/>
        <v>0.48878923766816146</v>
      </c>
      <c r="AB51" s="6">
        <f t="shared" si="3"/>
        <v>0.35874439461883406</v>
      </c>
      <c r="AC51" s="6">
        <f t="shared" si="4"/>
        <v>0.26457399103139012</v>
      </c>
      <c r="AD51" s="6">
        <f t="shared" si="5"/>
        <v>0</v>
      </c>
      <c r="AL51" s="6">
        <f t="shared" si="17"/>
        <v>0.71483375959079287</v>
      </c>
      <c r="AM51" s="6">
        <f t="shared" si="6"/>
        <v>0.32200357781753131</v>
      </c>
      <c r="AN51" s="6">
        <f t="shared" si="7"/>
        <v>0.32200357781753131</v>
      </c>
      <c r="AO51" s="6">
        <f t="shared" si="8"/>
        <v>0.2701252236135957</v>
      </c>
      <c r="AP51" s="6">
        <f t="shared" si="9"/>
        <v>0.32379248658318427</v>
      </c>
      <c r="AQ51" s="6">
        <f t="shared" si="10"/>
        <v>0.25491949910554562</v>
      </c>
      <c r="AR51" s="6">
        <f t="shared" si="11"/>
        <v>0.4669051878354204</v>
      </c>
    </row>
    <row r="52" spans="1:44" x14ac:dyDescent="0.3">
      <c r="A52" s="6" t="s">
        <v>6</v>
      </c>
      <c r="B52" s="6" t="s">
        <v>6</v>
      </c>
      <c r="C52" s="6" t="s">
        <v>13</v>
      </c>
      <c r="D52" s="6" t="s">
        <v>10</v>
      </c>
      <c r="E52" s="6">
        <v>3</v>
      </c>
      <c r="F52" s="6" t="s">
        <v>10</v>
      </c>
      <c r="G52" s="6" t="s">
        <v>9</v>
      </c>
      <c r="H52" s="6">
        <f t="shared" si="12"/>
        <v>4.9961596641446811E-4</v>
      </c>
      <c r="I52" s="6">
        <f t="shared" si="13"/>
        <v>1.4146972974303892E-4</v>
      </c>
      <c r="J52" s="6" t="str">
        <f t="shared" si="14"/>
        <v>unacc</v>
      </c>
      <c r="K52" s="6">
        <f t="shared" si="15"/>
        <v>1</v>
      </c>
      <c r="X52" s="6">
        <f t="shared" si="16"/>
        <v>0.28516624040920718</v>
      </c>
      <c r="Y52" s="6">
        <f t="shared" si="0"/>
        <v>0.16143497757847533</v>
      </c>
      <c r="Z52" s="6">
        <f t="shared" si="1"/>
        <v>0.16143497757847533</v>
      </c>
      <c r="AA52" s="6">
        <f t="shared" si="2"/>
        <v>0.48878923766816146</v>
      </c>
      <c r="AB52" s="6">
        <f t="shared" si="3"/>
        <v>0.35874439461883406</v>
      </c>
      <c r="AC52" s="6">
        <f t="shared" si="4"/>
        <v>0.26457399103139012</v>
      </c>
      <c r="AD52" s="6">
        <f t="shared" si="5"/>
        <v>0.4103139013452915</v>
      </c>
      <c r="AL52" s="6">
        <f t="shared" si="17"/>
        <v>0.71483375959079287</v>
      </c>
      <c r="AM52" s="6">
        <f t="shared" si="6"/>
        <v>0.32200357781753131</v>
      </c>
      <c r="AN52" s="6">
        <f t="shared" si="7"/>
        <v>0.32200357781753131</v>
      </c>
      <c r="AO52" s="6">
        <f t="shared" si="8"/>
        <v>0.2701252236135957</v>
      </c>
      <c r="AP52" s="6">
        <f t="shared" si="9"/>
        <v>0.32379248658318427</v>
      </c>
      <c r="AQ52" s="6">
        <f t="shared" si="10"/>
        <v>0.25491949910554562</v>
      </c>
      <c r="AR52" s="6">
        <f t="shared" si="11"/>
        <v>0.30232558139534882</v>
      </c>
    </row>
    <row r="53" spans="1:44" x14ac:dyDescent="0.3">
      <c r="A53" s="6" t="s">
        <v>6</v>
      </c>
      <c r="B53" s="6" t="s">
        <v>6</v>
      </c>
      <c r="C53" s="6" t="s">
        <v>13</v>
      </c>
      <c r="D53" s="6" t="s">
        <v>10</v>
      </c>
      <c r="E53" s="6">
        <v>3</v>
      </c>
      <c r="F53" s="6" t="s">
        <v>11</v>
      </c>
      <c r="G53" s="6" t="s">
        <v>9</v>
      </c>
      <c r="H53" s="6">
        <f t="shared" si="12"/>
        <v>3.8136366667139876E-4</v>
      </c>
      <c r="I53" s="6">
        <f t="shared" si="13"/>
        <v>2.0331442034108872E-4</v>
      </c>
      <c r="J53" s="6" t="str">
        <f t="shared" si="14"/>
        <v>unacc</v>
      </c>
      <c r="K53" s="6">
        <f t="shared" si="15"/>
        <v>1</v>
      </c>
      <c r="X53" s="6">
        <f t="shared" si="16"/>
        <v>0.28516624040920718</v>
      </c>
      <c r="Y53" s="6">
        <f t="shared" si="0"/>
        <v>0.16143497757847533</v>
      </c>
      <c r="Z53" s="6">
        <f t="shared" si="1"/>
        <v>0.16143497757847533</v>
      </c>
      <c r="AA53" s="6">
        <f t="shared" si="2"/>
        <v>0.48878923766816146</v>
      </c>
      <c r="AB53" s="6">
        <f t="shared" si="3"/>
        <v>0.35874439461883406</v>
      </c>
      <c r="AC53" s="6">
        <f t="shared" si="4"/>
        <v>0.26457399103139012</v>
      </c>
      <c r="AD53" s="6">
        <f t="shared" si="5"/>
        <v>0.58968609865470856</v>
      </c>
      <c r="AL53" s="6">
        <f t="shared" si="17"/>
        <v>0.71483375959079287</v>
      </c>
      <c r="AM53" s="6">
        <f t="shared" si="6"/>
        <v>0.32200357781753131</v>
      </c>
      <c r="AN53" s="6">
        <f t="shared" si="7"/>
        <v>0.32200357781753131</v>
      </c>
      <c r="AO53" s="6">
        <f t="shared" si="8"/>
        <v>0.2701252236135957</v>
      </c>
      <c r="AP53" s="6">
        <f t="shared" si="9"/>
        <v>0.32379248658318427</v>
      </c>
      <c r="AQ53" s="6">
        <f t="shared" si="10"/>
        <v>0.25491949910554562</v>
      </c>
      <c r="AR53" s="6">
        <f t="shared" si="11"/>
        <v>0.23076923076923078</v>
      </c>
    </row>
    <row r="54" spans="1:44" x14ac:dyDescent="0.3">
      <c r="A54" s="6" t="s">
        <v>6</v>
      </c>
      <c r="B54" s="6" t="s">
        <v>6</v>
      </c>
      <c r="C54" s="6" t="s">
        <v>13</v>
      </c>
      <c r="D54" s="6" t="s">
        <v>12</v>
      </c>
      <c r="E54" s="6">
        <v>3</v>
      </c>
      <c r="F54" s="6" t="s">
        <v>8</v>
      </c>
      <c r="G54" s="6" t="s">
        <v>9</v>
      </c>
      <c r="H54" s="6">
        <f t="shared" si="12"/>
        <v>7.2044070295124965E-4</v>
      </c>
      <c r="I54" s="6">
        <f t="shared" si="13"/>
        <v>0</v>
      </c>
      <c r="J54" s="6" t="str">
        <f t="shared" si="14"/>
        <v>unacc</v>
      </c>
      <c r="K54" s="6">
        <f t="shared" si="15"/>
        <v>1</v>
      </c>
      <c r="X54" s="6">
        <f t="shared" si="16"/>
        <v>0.28516624040920718</v>
      </c>
      <c r="Y54" s="6">
        <f t="shared" si="0"/>
        <v>0.16143497757847533</v>
      </c>
      <c r="Z54" s="6">
        <f t="shared" si="1"/>
        <v>0.16143497757847533</v>
      </c>
      <c r="AA54" s="6">
        <f t="shared" si="2"/>
        <v>0.48878923766816146</v>
      </c>
      <c r="AB54" s="6">
        <f t="shared" si="3"/>
        <v>0.40807174887892378</v>
      </c>
      <c r="AC54" s="6">
        <f t="shared" si="4"/>
        <v>0.26457399103139012</v>
      </c>
      <c r="AD54" s="6">
        <f t="shared" si="5"/>
        <v>0</v>
      </c>
      <c r="AL54" s="6">
        <f t="shared" si="17"/>
        <v>0.71483375959079287</v>
      </c>
      <c r="AM54" s="6">
        <f t="shared" si="6"/>
        <v>0.32200357781753131</v>
      </c>
      <c r="AN54" s="6">
        <f t="shared" si="7"/>
        <v>0.32200357781753131</v>
      </c>
      <c r="AO54" s="6">
        <f t="shared" si="8"/>
        <v>0.2701252236135957</v>
      </c>
      <c r="AP54" s="6">
        <f t="shared" si="9"/>
        <v>0.30232558139534882</v>
      </c>
      <c r="AQ54" s="6">
        <f t="shared" si="10"/>
        <v>0.25491949910554562</v>
      </c>
      <c r="AR54" s="6">
        <f t="shared" si="11"/>
        <v>0.4669051878354204</v>
      </c>
    </row>
    <row r="55" spans="1:44" x14ac:dyDescent="0.3">
      <c r="A55" s="6" t="s">
        <v>6</v>
      </c>
      <c r="B55" s="6" t="s">
        <v>6</v>
      </c>
      <c r="C55" s="6" t="s">
        <v>13</v>
      </c>
      <c r="D55" s="6" t="s">
        <v>12</v>
      </c>
      <c r="E55" s="6">
        <v>3</v>
      </c>
      <c r="F55" s="6" t="s">
        <v>10</v>
      </c>
      <c r="G55" s="6" t="s">
        <v>9</v>
      </c>
      <c r="H55" s="6">
        <f t="shared" si="12"/>
        <v>4.6649225593395089E-4</v>
      </c>
      <c r="I55" s="6">
        <f t="shared" si="13"/>
        <v>1.6092181758270679E-4</v>
      </c>
      <c r="J55" s="6" t="str">
        <f t="shared" si="14"/>
        <v>unacc</v>
      </c>
      <c r="K55" s="6">
        <f t="shared" si="15"/>
        <v>1</v>
      </c>
      <c r="X55" s="6">
        <f t="shared" si="16"/>
        <v>0.28516624040920718</v>
      </c>
      <c r="Y55" s="6">
        <f t="shared" si="0"/>
        <v>0.16143497757847533</v>
      </c>
      <c r="Z55" s="6">
        <f t="shared" si="1"/>
        <v>0.16143497757847533</v>
      </c>
      <c r="AA55" s="6">
        <f t="shared" si="2"/>
        <v>0.48878923766816146</v>
      </c>
      <c r="AB55" s="6">
        <f t="shared" si="3"/>
        <v>0.40807174887892378</v>
      </c>
      <c r="AC55" s="6">
        <f t="shared" si="4"/>
        <v>0.26457399103139012</v>
      </c>
      <c r="AD55" s="6">
        <f t="shared" si="5"/>
        <v>0.4103139013452915</v>
      </c>
      <c r="AL55" s="6">
        <f t="shared" si="17"/>
        <v>0.71483375959079287</v>
      </c>
      <c r="AM55" s="6">
        <f t="shared" si="6"/>
        <v>0.32200357781753131</v>
      </c>
      <c r="AN55" s="6">
        <f t="shared" si="7"/>
        <v>0.32200357781753131</v>
      </c>
      <c r="AO55" s="6">
        <f t="shared" si="8"/>
        <v>0.2701252236135957</v>
      </c>
      <c r="AP55" s="6">
        <f t="shared" si="9"/>
        <v>0.30232558139534882</v>
      </c>
      <c r="AQ55" s="6">
        <f t="shared" si="10"/>
        <v>0.25491949910554562</v>
      </c>
      <c r="AR55" s="6">
        <f t="shared" si="11"/>
        <v>0.30232558139534882</v>
      </c>
    </row>
    <row r="56" spans="1:44" x14ac:dyDescent="0.3">
      <c r="A56" s="6" t="s">
        <v>6</v>
      </c>
      <c r="B56" s="6" t="s">
        <v>6</v>
      </c>
      <c r="C56" s="6" t="s">
        <v>13</v>
      </c>
      <c r="D56" s="6" t="s">
        <v>12</v>
      </c>
      <c r="E56" s="6">
        <v>3</v>
      </c>
      <c r="F56" s="6" t="s">
        <v>11</v>
      </c>
      <c r="G56" s="6" t="s">
        <v>9</v>
      </c>
      <c r="H56" s="6">
        <f t="shared" si="12"/>
        <v>3.5607988766556017E-4</v>
      </c>
      <c r="I56" s="6">
        <f t="shared" si="13"/>
        <v>2.3127015313798843E-4</v>
      </c>
      <c r="J56" s="6" t="str">
        <f t="shared" si="14"/>
        <v>unacc</v>
      </c>
      <c r="K56" s="6">
        <f t="shared" si="15"/>
        <v>1</v>
      </c>
      <c r="X56" s="6">
        <f t="shared" si="16"/>
        <v>0.28516624040920718</v>
      </c>
      <c r="Y56" s="6">
        <f t="shared" si="0"/>
        <v>0.16143497757847533</v>
      </c>
      <c r="Z56" s="6">
        <f t="shared" si="1"/>
        <v>0.16143497757847533</v>
      </c>
      <c r="AA56" s="6">
        <f t="shared" si="2"/>
        <v>0.48878923766816146</v>
      </c>
      <c r="AB56" s="6">
        <f t="shared" si="3"/>
        <v>0.40807174887892378</v>
      </c>
      <c r="AC56" s="6">
        <f t="shared" si="4"/>
        <v>0.26457399103139012</v>
      </c>
      <c r="AD56" s="6">
        <f t="shared" si="5"/>
        <v>0.58968609865470856</v>
      </c>
      <c r="AL56" s="6">
        <f t="shared" si="17"/>
        <v>0.71483375959079287</v>
      </c>
      <c r="AM56" s="6">
        <f t="shared" si="6"/>
        <v>0.32200357781753131</v>
      </c>
      <c r="AN56" s="6">
        <f t="shared" si="7"/>
        <v>0.32200357781753131</v>
      </c>
      <c r="AO56" s="6">
        <f t="shared" si="8"/>
        <v>0.2701252236135957</v>
      </c>
      <c r="AP56" s="6">
        <f t="shared" si="9"/>
        <v>0.30232558139534882</v>
      </c>
      <c r="AQ56" s="6">
        <f t="shared" si="10"/>
        <v>0.25491949910554562</v>
      </c>
      <c r="AR56" s="6">
        <f t="shared" si="11"/>
        <v>0.23076923076923078</v>
      </c>
    </row>
    <row r="57" spans="1:44" x14ac:dyDescent="0.3">
      <c r="A57" s="6" t="s">
        <v>6</v>
      </c>
      <c r="B57" s="6" t="s">
        <v>6</v>
      </c>
      <c r="C57" s="6">
        <v>2</v>
      </c>
      <c r="D57" s="6" t="s">
        <v>7</v>
      </c>
      <c r="E57" s="6">
        <v>4</v>
      </c>
      <c r="F57" s="6" t="s">
        <v>8</v>
      </c>
      <c r="G57" s="6" t="s">
        <v>9</v>
      </c>
      <c r="H57" s="6">
        <f t="shared" si="12"/>
        <v>1.4157214562778998E-3</v>
      </c>
      <c r="I57" s="6">
        <f t="shared" si="13"/>
        <v>0</v>
      </c>
      <c r="J57" s="6" t="str">
        <f t="shared" si="14"/>
        <v>unacc</v>
      </c>
      <c r="K57" s="6">
        <f t="shared" si="15"/>
        <v>1</v>
      </c>
      <c r="X57" s="6">
        <f t="shared" si="16"/>
        <v>0.28516624040920718</v>
      </c>
      <c r="Y57" s="6">
        <f t="shared" si="0"/>
        <v>0.16143497757847533</v>
      </c>
      <c r="Z57" s="6">
        <f t="shared" si="1"/>
        <v>0.16143497757847533</v>
      </c>
      <c r="AA57" s="6">
        <f t="shared" si="2"/>
        <v>0</v>
      </c>
      <c r="AB57" s="6">
        <f t="shared" si="3"/>
        <v>0.23318385650224216</v>
      </c>
      <c r="AC57" s="6">
        <f t="shared" si="4"/>
        <v>0.26008968609865468</v>
      </c>
      <c r="AD57" s="6">
        <f t="shared" si="5"/>
        <v>0</v>
      </c>
      <c r="AL57" s="6">
        <f t="shared" si="17"/>
        <v>0.71483375959079287</v>
      </c>
      <c r="AM57" s="6">
        <f t="shared" si="6"/>
        <v>0.32200357781753131</v>
      </c>
      <c r="AN57" s="6">
        <f t="shared" si="7"/>
        <v>0.32200357781753131</v>
      </c>
      <c r="AO57" s="6">
        <f t="shared" si="8"/>
        <v>0.4669051878354204</v>
      </c>
      <c r="AP57" s="6">
        <f t="shared" si="9"/>
        <v>0.37388193202146691</v>
      </c>
      <c r="AQ57" s="6">
        <f t="shared" si="10"/>
        <v>0.23434704830053668</v>
      </c>
      <c r="AR57" s="6">
        <f t="shared" si="11"/>
        <v>0.4669051878354204</v>
      </c>
    </row>
    <row r="58" spans="1:44" x14ac:dyDescent="0.3">
      <c r="A58" s="6" t="s">
        <v>6</v>
      </c>
      <c r="B58" s="6" t="s">
        <v>6</v>
      </c>
      <c r="C58" s="6">
        <v>2</v>
      </c>
      <c r="D58" s="6" t="s">
        <v>7</v>
      </c>
      <c r="E58" s="6">
        <v>4</v>
      </c>
      <c r="F58" s="6" t="s">
        <v>10</v>
      </c>
      <c r="G58" s="6" t="s">
        <v>9</v>
      </c>
      <c r="H58" s="6">
        <f t="shared" si="12"/>
        <v>9.1669320349028755E-4</v>
      </c>
      <c r="I58" s="6">
        <f t="shared" si="13"/>
        <v>0</v>
      </c>
      <c r="J58" s="6" t="str">
        <f t="shared" si="14"/>
        <v>unacc</v>
      </c>
      <c r="K58" s="6">
        <f t="shared" si="15"/>
        <v>1</v>
      </c>
      <c r="X58" s="6">
        <f t="shared" si="16"/>
        <v>0.28516624040920718</v>
      </c>
      <c r="Y58" s="6">
        <f t="shared" si="0"/>
        <v>0.16143497757847533</v>
      </c>
      <c r="Z58" s="6">
        <f t="shared" si="1"/>
        <v>0.16143497757847533</v>
      </c>
      <c r="AA58" s="6">
        <f t="shared" si="2"/>
        <v>0</v>
      </c>
      <c r="AB58" s="6">
        <f t="shared" si="3"/>
        <v>0.23318385650224216</v>
      </c>
      <c r="AC58" s="6">
        <f t="shared" si="4"/>
        <v>0.26008968609865468</v>
      </c>
      <c r="AD58" s="6">
        <f t="shared" si="5"/>
        <v>0.4103139013452915</v>
      </c>
      <c r="AL58" s="6">
        <f t="shared" si="17"/>
        <v>0.71483375959079287</v>
      </c>
      <c r="AM58" s="6">
        <f t="shared" si="6"/>
        <v>0.32200357781753131</v>
      </c>
      <c r="AN58" s="6">
        <f t="shared" si="7"/>
        <v>0.32200357781753131</v>
      </c>
      <c r="AO58" s="6">
        <f t="shared" si="8"/>
        <v>0.4669051878354204</v>
      </c>
      <c r="AP58" s="6">
        <f t="shared" si="9"/>
        <v>0.37388193202146691</v>
      </c>
      <c r="AQ58" s="6">
        <f t="shared" si="10"/>
        <v>0.23434704830053668</v>
      </c>
      <c r="AR58" s="6">
        <f t="shared" si="11"/>
        <v>0.30232558139534882</v>
      </c>
    </row>
    <row r="59" spans="1:44" x14ac:dyDescent="0.3">
      <c r="A59" s="6" t="s">
        <v>6</v>
      </c>
      <c r="B59" s="6" t="s">
        <v>6</v>
      </c>
      <c r="C59" s="6">
        <v>2</v>
      </c>
      <c r="D59" s="6" t="s">
        <v>7</v>
      </c>
      <c r="E59" s="6">
        <v>4</v>
      </c>
      <c r="F59" s="6" t="s">
        <v>11</v>
      </c>
      <c r="G59" s="6" t="s">
        <v>9</v>
      </c>
      <c r="H59" s="6">
        <f t="shared" si="12"/>
        <v>6.9972439793045626E-4</v>
      </c>
      <c r="I59" s="6">
        <f t="shared" si="13"/>
        <v>0</v>
      </c>
      <c r="J59" s="6" t="str">
        <f t="shared" si="14"/>
        <v>unacc</v>
      </c>
      <c r="K59" s="6">
        <f t="shared" si="15"/>
        <v>1</v>
      </c>
      <c r="X59" s="6">
        <f t="shared" si="16"/>
        <v>0.28516624040920718</v>
      </c>
      <c r="Y59" s="6">
        <f t="shared" si="0"/>
        <v>0.16143497757847533</v>
      </c>
      <c r="Z59" s="6">
        <f t="shared" si="1"/>
        <v>0.16143497757847533</v>
      </c>
      <c r="AA59" s="6">
        <f t="shared" si="2"/>
        <v>0</v>
      </c>
      <c r="AB59" s="6">
        <f t="shared" si="3"/>
        <v>0.23318385650224216</v>
      </c>
      <c r="AC59" s="6">
        <f t="shared" si="4"/>
        <v>0.26008968609865468</v>
      </c>
      <c r="AD59" s="6">
        <f t="shared" si="5"/>
        <v>0.58968609865470856</v>
      </c>
      <c r="AL59" s="6">
        <f t="shared" si="17"/>
        <v>0.71483375959079287</v>
      </c>
      <c r="AM59" s="6">
        <f t="shared" si="6"/>
        <v>0.32200357781753131</v>
      </c>
      <c r="AN59" s="6">
        <f t="shared" si="7"/>
        <v>0.32200357781753131</v>
      </c>
      <c r="AO59" s="6">
        <f t="shared" si="8"/>
        <v>0.4669051878354204</v>
      </c>
      <c r="AP59" s="6">
        <f t="shared" si="9"/>
        <v>0.37388193202146691</v>
      </c>
      <c r="AQ59" s="6">
        <f t="shared" si="10"/>
        <v>0.23434704830053668</v>
      </c>
      <c r="AR59" s="6">
        <f t="shared" si="11"/>
        <v>0.23076923076923078</v>
      </c>
    </row>
    <row r="60" spans="1:44" x14ac:dyDescent="0.3">
      <c r="A60" s="6" t="s">
        <v>6</v>
      </c>
      <c r="B60" s="6" t="s">
        <v>6</v>
      </c>
      <c r="C60" s="6">
        <v>2</v>
      </c>
      <c r="D60" s="6" t="s">
        <v>10</v>
      </c>
      <c r="E60" s="6">
        <v>4</v>
      </c>
      <c r="F60" s="6" t="s">
        <v>8</v>
      </c>
      <c r="G60" s="6" t="s">
        <v>9</v>
      </c>
      <c r="H60" s="6">
        <f t="shared" si="12"/>
        <v>1.2260554238578941E-3</v>
      </c>
      <c r="I60" s="6">
        <f t="shared" si="13"/>
        <v>0</v>
      </c>
      <c r="J60" s="6" t="str">
        <f t="shared" si="14"/>
        <v>unacc</v>
      </c>
      <c r="K60" s="6">
        <f t="shared" si="15"/>
        <v>1</v>
      </c>
      <c r="X60" s="6">
        <f t="shared" si="16"/>
        <v>0.28516624040920718</v>
      </c>
      <c r="Y60" s="6">
        <f t="shared" si="0"/>
        <v>0.16143497757847533</v>
      </c>
      <c r="Z60" s="6">
        <f t="shared" si="1"/>
        <v>0.16143497757847533</v>
      </c>
      <c r="AA60" s="6">
        <f t="shared" si="2"/>
        <v>0</v>
      </c>
      <c r="AB60" s="6">
        <f t="shared" si="3"/>
        <v>0.35874439461883406</v>
      </c>
      <c r="AC60" s="6">
        <f t="shared" si="4"/>
        <v>0.26008968609865468</v>
      </c>
      <c r="AD60" s="6">
        <f t="shared" si="5"/>
        <v>0</v>
      </c>
      <c r="AL60" s="6">
        <f t="shared" si="17"/>
        <v>0.71483375959079287</v>
      </c>
      <c r="AM60" s="6">
        <f t="shared" si="6"/>
        <v>0.32200357781753131</v>
      </c>
      <c r="AN60" s="6">
        <f t="shared" si="7"/>
        <v>0.32200357781753131</v>
      </c>
      <c r="AO60" s="6">
        <f t="shared" si="8"/>
        <v>0.4669051878354204</v>
      </c>
      <c r="AP60" s="6">
        <f t="shared" si="9"/>
        <v>0.32379248658318427</v>
      </c>
      <c r="AQ60" s="6">
        <f t="shared" si="10"/>
        <v>0.23434704830053668</v>
      </c>
      <c r="AR60" s="6">
        <f t="shared" si="11"/>
        <v>0.4669051878354204</v>
      </c>
    </row>
    <row r="61" spans="1:44" x14ac:dyDescent="0.3">
      <c r="A61" s="6" t="s">
        <v>6</v>
      </c>
      <c r="B61" s="6" t="s">
        <v>6</v>
      </c>
      <c r="C61" s="6">
        <v>2</v>
      </c>
      <c r="D61" s="6" t="s">
        <v>10</v>
      </c>
      <c r="E61" s="6">
        <v>4</v>
      </c>
      <c r="F61" s="6" t="s">
        <v>10</v>
      </c>
      <c r="G61" s="6" t="s">
        <v>9</v>
      </c>
      <c r="H61" s="6">
        <f t="shared" si="12"/>
        <v>7.9388263077388548E-4</v>
      </c>
      <c r="I61" s="6">
        <f t="shared" si="13"/>
        <v>0</v>
      </c>
      <c r="J61" s="6" t="str">
        <f t="shared" si="14"/>
        <v>unacc</v>
      </c>
      <c r="K61" s="6">
        <f t="shared" si="15"/>
        <v>1</v>
      </c>
      <c r="X61" s="6">
        <f t="shared" si="16"/>
        <v>0.28516624040920718</v>
      </c>
      <c r="Y61" s="6">
        <f t="shared" si="0"/>
        <v>0.16143497757847533</v>
      </c>
      <c r="Z61" s="6">
        <f t="shared" si="1"/>
        <v>0.16143497757847533</v>
      </c>
      <c r="AA61" s="6">
        <f t="shared" si="2"/>
        <v>0</v>
      </c>
      <c r="AB61" s="6">
        <f t="shared" si="3"/>
        <v>0.35874439461883406</v>
      </c>
      <c r="AC61" s="6">
        <f t="shared" si="4"/>
        <v>0.26008968609865468</v>
      </c>
      <c r="AD61" s="6">
        <f t="shared" si="5"/>
        <v>0.4103139013452915</v>
      </c>
      <c r="AL61" s="6">
        <f t="shared" si="17"/>
        <v>0.71483375959079287</v>
      </c>
      <c r="AM61" s="6">
        <f t="shared" si="6"/>
        <v>0.32200357781753131</v>
      </c>
      <c r="AN61" s="6">
        <f t="shared" si="7"/>
        <v>0.32200357781753131</v>
      </c>
      <c r="AO61" s="6">
        <f t="shared" si="8"/>
        <v>0.4669051878354204</v>
      </c>
      <c r="AP61" s="6">
        <f t="shared" si="9"/>
        <v>0.32379248658318427</v>
      </c>
      <c r="AQ61" s="6">
        <f t="shared" si="10"/>
        <v>0.23434704830053668</v>
      </c>
      <c r="AR61" s="6">
        <f t="shared" si="11"/>
        <v>0.30232558139534882</v>
      </c>
    </row>
    <row r="62" spans="1:44" x14ac:dyDescent="0.3">
      <c r="A62" s="6" t="s">
        <v>6</v>
      </c>
      <c r="B62" s="6" t="s">
        <v>6</v>
      </c>
      <c r="C62" s="6">
        <v>2</v>
      </c>
      <c r="D62" s="6" t="s">
        <v>10</v>
      </c>
      <c r="E62" s="6">
        <v>4</v>
      </c>
      <c r="F62" s="6" t="s">
        <v>11</v>
      </c>
      <c r="G62" s="6" t="s">
        <v>9</v>
      </c>
      <c r="H62" s="6">
        <f t="shared" si="12"/>
        <v>6.0598141638953397E-4</v>
      </c>
      <c r="I62" s="6">
        <f t="shared" si="13"/>
        <v>0</v>
      </c>
      <c r="J62" s="6" t="str">
        <f t="shared" si="14"/>
        <v>unacc</v>
      </c>
      <c r="K62" s="6">
        <f t="shared" si="15"/>
        <v>1</v>
      </c>
      <c r="X62" s="6">
        <f t="shared" si="16"/>
        <v>0.28516624040920718</v>
      </c>
      <c r="Y62" s="6">
        <f t="shared" si="0"/>
        <v>0.16143497757847533</v>
      </c>
      <c r="Z62" s="6">
        <f t="shared" si="1"/>
        <v>0.16143497757847533</v>
      </c>
      <c r="AA62" s="6">
        <f t="shared" si="2"/>
        <v>0</v>
      </c>
      <c r="AB62" s="6">
        <f t="shared" si="3"/>
        <v>0.35874439461883406</v>
      </c>
      <c r="AC62" s="6">
        <f t="shared" si="4"/>
        <v>0.26008968609865468</v>
      </c>
      <c r="AD62" s="6">
        <f t="shared" si="5"/>
        <v>0.58968609865470856</v>
      </c>
      <c r="AL62" s="6">
        <f t="shared" si="17"/>
        <v>0.71483375959079287</v>
      </c>
      <c r="AM62" s="6">
        <f t="shared" si="6"/>
        <v>0.32200357781753131</v>
      </c>
      <c r="AN62" s="6">
        <f t="shared" si="7"/>
        <v>0.32200357781753131</v>
      </c>
      <c r="AO62" s="6">
        <f t="shared" si="8"/>
        <v>0.4669051878354204</v>
      </c>
      <c r="AP62" s="6">
        <f t="shared" si="9"/>
        <v>0.32379248658318427</v>
      </c>
      <c r="AQ62" s="6">
        <f t="shared" si="10"/>
        <v>0.23434704830053668</v>
      </c>
      <c r="AR62" s="6">
        <f t="shared" si="11"/>
        <v>0.23076923076923078</v>
      </c>
    </row>
    <row r="63" spans="1:44" x14ac:dyDescent="0.3">
      <c r="A63" s="6" t="s">
        <v>6</v>
      </c>
      <c r="B63" s="6" t="s">
        <v>6</v>
      </c>
      <c r="C63" s="6">
        <v>2</v>
      </c>
      <c r="D63" s="6" t="s">
        <v>12</v>
      </c>
      <c r="E63" s="6">
        <v>4</v>
      </c>
      <c r="F63" s="6" t="s">
        <v>8</v>
      </c>
      <c r="G63" s="6" t="s">
        <v>9</v>
      </c>
      <c r="H63" s="6">
        <f t="shared" si="12"/>
        <v>1.1447699813921775E-3</v>
      </c>
      <c r="I63" s="6">
        <f t="shared" si="13"/>
        <v>0</v>
      </c>
      <c r="J63" s="6" t="str">
        <f t="shared" si="14"/>
        <v>unacc</v>
      </c>
      <c r="K63" s="6">
        <f t="shared" si="15"/>
        <v>1</v>
      </c>
      <c r="X63" s="6">
        <f t="shared" si="16"/>
        <v>0.28516624040920718</v>
      </c>
      <c r="Y63" s="6">
        <f t="shared" si="0"/>
        <v>0.16143497757847533</v>
      </c>
      <c r="Z63" s="6">
        <f t="shared" si="1"/>
        <v>0.16143497757847533</v>
      </c>
      <c r="AA63" s="6">
        <f t="shared" si="2"/>
        <v>0</v>
      </c>
      <c r="AB63" s="6">
        <f t="shared" si="3"/>
        <v>0.40807174887892378</v>
      </c>
      <c r="AC63" s="6">
        <f t="shared" si="4"/>
        <v>0.26008968609865468</v>
      </c>
      <c r="AD63" s="6">
        <f t="shared" si="5"/>
        <v>0</v>
      </c>
      <c r="AL63" s="6">
        <f t="shared" si="17"/>
        <v>0.71483375959079287</v>
      </c>
      <c r="AM63" s="6">
        <f t="shared" si="6"/>
        <v>0.32200357781753131</v>
      </c>
      <c r="AN63" s="6">
        <f t="shared" si="7"/>
        <v>0.32200357781753131</v>
      </c>
      <c r="AO63" s="6">
        <f t="shared" si="8"/>
        <v>0.4669051878354204</v>
      </c>
      <c r="AP63" s="6">
        <f t="shared" si="9"/>
        <v>0.30232558139534882</v>
      </c>
      <c r="AQ63" s="6">
        <f t="shared" si="10"/>
        <v>0.23434704830053668</v>
      </c>
      <c r="AR63" s="6">
        <f t="shared" si="11"/>
        <v>0.4669051878354204</v>
      </c>
    </row>
    <row r="64" spans="1:44" x14ac:dyDescent="0.3">
      <c r="A64" s="6" t="s">
        <v>6</v>
      </c>
      <c r="B64" s="6" t="s">
        <v>6</v>
      </c>
      <c r="C64" s="6">
        <v>2</v>
      </c>
      <c r="D64" s="6" t="s">
        <v>12</v>
      </c>
      <c r="E64" s="6">
        <v>4</v>
      </c>
      <c r="F64" s="6" t="s">
        <v>10</v>
      </c>
      <c r="G64" s="6" t="s">
        <v>9</v>
      </c>
      <c r="H64" s="6">
        <f t="shared" si="12"/>
        <v>7.4124952818114165E-4</v>
      </c>
      <c r="I64" s="6">
        <f t="shared" si="13"/>
        <v>0</v>
      </c>
      <c r="J64" s="6" t="str">
        <f t="shared" si="14"/>
        <v>unacc</v>
      </c>
      <c r="K64" s="6">
        <f t="shared" si="15"/>
        <v>1</v>
      </c>
      <c r="X64" s="6">
        <f t="shared" si="16"/>
        <v>0.28516624040920718</v>
      </c>
      <c r="Y64" s="6">
        <f t="shared" si="0"/>
        <v>0.16143497757847533</v>
      </c>
      <c r="Z64" s="6">
        <f t="shared" si="1"/>
        <v>0.16143497757847533</v>
      </c>
      <c r="AA64" s="6">
        <f t="shared" si="2"/>
        <v>0</v>
      </c>
      <c r="AB64" s="6">
        <f t="shared" si="3"/>
        <v>0.40807174887892378</v>
      </c>
      <c r="AC64" s="6">
        <f t="shared" si="4"/>
        <v>0.26008968609865468</v>
      </c>
      <c r="AD64" s="6">
        <f t="shared" si="5"/>
        <v>0.4103139013452915</v>
      </c>
      <c r="AL64" s="6">
        <f t="shared" si="17"/>
        <v>0.71483375959079287</v>
      </c>
      <c r="AM64" s="6">
        <f t="shared" si="6"/>
        <v>0.32200357781753131</v>
      </c>
      <c r="AN64" s="6">
        <f t="shared" si="7"/>
        <v>0.32200357781753131</v>
      </c>
      <c r="AO64" s="6">
        <f t="shared" si="8"/>
        <v>0.4669051878354204</v>
      </c>
      <c r="AP64" s="6">
        <f t="shared" si="9"/>
        <v>0.30232558139534882</v>
      </c>
      <c r="AQ64" s="6">
        <f t="shared" si="10"/>
        <v>0.23434704830053668</v>
      </c>
      <c r="AR64" s="6">
        <f t="shared" si="11"/>
        <v>0.30232558139534882</v>
      </c>
    </row>
    <row r="65" spans="1:44" x14ac:dyDescent="0.3">
      <c r="A65" s="6" t="s">
        <v>6</v>
      </c>
      <c r="B65" s="6" t="s">
        <v>6</v>
      </c>
      <c r="C65" s="6">
        <v>2</v>
      </c>
      <c r="D65" s="6" t="s">
        <v>12</v>
      </c>
      <c r="E65" s="6">
        <v>4</v>
      </c>
      <c r="F65" s="6" t="s">
        <v>11</v>
      </c>
      <c r="G65" s="6" t="s">
        <v>9</v>
      </c>
      <c r="H65" s="6">
        <f t="shared" si="12"/>
        <v>5.6580585287199585E-4</v>
      </c>
      <c r="I65" s="6">
        <f t="shared" si="13"/>
        <v>0</v>
      </c>
      <c r="J65" s="6" t="str">
        <f t="shared" si="14"/>
        <v>unacc</v>
      </c>
      <c r="K65" s="6">
        <f t="shared" si="15"/>
        <v>1</v>
      </c>
      <c r="X65" s="6">
        <f t="shared" si="16"/>
        <v>0.28516624040920718</v>
      </c>
      <c r="Y65" s="6">
        <f t="shared" si="0"/>
        <v>0.16143497757847533</v>
      </c>
      <c r="Z65" s="6">
        <f t="shared" si="1"/>
        <v>0.16143497757847533</v>
      </c>
      <c r="AA65" s="6">
        <f t="shared" si="2"/>
        <v>0</v>
      </c>
      <c r="AB65" s="6">
        <f t="shared" si="3"/>
        <v>0.40807174887892378</v>
      </c>
      <c r="AC65" s="6">
        <f t="shared" si="4"/>
        <v>0.26008968609865468</v>
      </c>
      <c r="AD65" s="6">
        <f t="shared" si="5"/>
        <v>0.58968609865470856</v>
      </c>
      <c r="AL65" s="6">
        <f t="shared" si="17"/>
        <v>0.71483375959079287</v>
      </c>
      <c r="AM65" s="6">
        <f t="shared" si="6"/>
        <v>0.32200357781753131</v>
      </c>
      <c r="AN65" s="6">
        <f t="shared" si="7"/>
        <v>0.32200357781753131</v>
      </c>
      <c r="AO65" s="6">
        <f t="shared" si="8"/>
        <v>0.4669051878354204</v>
      </c>
      <c r="AP65" s="6">
        <f t="shared" si="9"/>
        <v>0.30232558139534882</v>
      </c>
      <c r="AQ65" s="6">
        <f t="shared" si="10"/>
        <v>0.23434704830053668</v>
      </c>
      <c r="AR65" s="6">
        <f t="shared" si="11"/>
        <v>0.23076923076923078</v>
      </c>
    </row>
    <row r="66" spans="1:44" x14ac:dyDescent="0.3">
      <c r="A66" s="6" t="s">
        <v>6</v>
      </c>
      <c r="B66" s="6" t="s">
        <v>6</v>
      </c>
      <c r="C66" s="6">
        <v>4</v>
      </c>
      <c r="D66" s="6" t="s">
        <v>7</v>
      </c>
      <c r="E66" s="6">
        <v>4</v>
      </c>
      <c r="F66" s="6" t="s">
        <v>8</v>
      </c>
      <c r="G66" s="6" t="s">
        <v>9</v>
      </c>
      <c r="H66" s="6">
        <f t="shared" si="12"/>
        <v>7.9736036043238044E-4</v>
      </c>
      <c r="I66" s="6">
        <f t="shared" si="13"/>
        <v>0</v>
      </c>
      <c r="J66" s="6" t="str">
        <f t="shared" si="14"/>
        <v>unacc</v>
      </c>
      <c r="K66" s="6">
        <f t="shared" si="15"/>
        <v>1</v>
      </c>
      <c r="X66" s="6">
        <f t="shared" si="16"/>
        <v>0.28516624040920718</v>
      </c>
      <c r="Y66" s="6">
        <f t="shared" si="0"/>
        <v>0.16143497757847533</v>
      </c>
      <c r="Z66" s="6">
        <f t="shared" si="1"/>
        <v>0.16143497757847533</v>
      </c>
      <c r="AA66" s="6">
        <f t="shared" si="2"/>
        <v>0.5112107623318386</v>
      </c>
      <c r="AB66" s="6">
        <f t="shared" si="3"/>
        <v>0.23318385650224216</v>
      </c>
      <c r="AC66" s="6">
        <f t="shared" si="4"/>
        <v>0.26008968609865468</v>
      </c>
      <c r="AD66" s="6">
        <f t="shared" si="5"/>
        <v>0</v>
      </c>
      <c r="AL66" s="6">
        <f t="shared" si="17"/>
        <v>0.71483375959079287</v>
      </c>
      <c r="AM66" s="6">
        <f t="shared" si="6"/>
        <v>0.32200357781753131</v>
      </c>
      <c r="AN66" s="6">
        <f t="shared" si="7"/>
        <v>0.32200357781753131</v>
      </c>
      <c r="AO66" s="6">
        <f t="shared" si="8"/>
        <v>0.2629695885509839</v>
      </c>
      <c r="AP66" s="6">
        <f t="shared" si="9"/>
        <v>0.37388193202146691</v>
      </c>
      <c r="AQ66" s="6">
        <f t="shared" si="10"/>
        <v>0.23434704830053668</v>
      </c>
      <c r="AR66" s="6">
        <f t="shared" si="11"/>
        <v>0.4669051878354204</v>
      </c>
    </row>
    <row r="67" spans="1:44" x14ac:dyDescent="0.3">
      <c r="A67" s="6" t="s">
        <v>6</v>
      </c>
      <c r="B67" s="6" t="s">
        <v>6</v>
      </c>
      <c r="C67" s="6">
        <v>4</v>
      </c>
      <c r="D67" s="6" t="s">
        <v>7</v>
      </c>
      <c r="E67" s="6">
        <v>4</v>
      </c>
      <c r="F67" s="6" t="s">
        <v>10</v>
      </c>
      <c r="G67" s="6" t="s">
        <v>9</v>
      </c>
      <c r="H67" s="6">
        <f t="shared" si="12"/>
        <v>5.1629847093131141E-4</v>
      </c>
      <c r="I67" s="6">
        <f t="shared" si="13"/>
        <v>9.4543399858440784E-5</v>
      </c>
      <c r="J67" s="6" t="str">
        <f t="shared" si="14"/>
        <v>unacc</v>
      </c>
      <c r="K67" s="6">
        <f t="shared" si="15"/>
        <v>1</v>
      </c>
      <c r="X67" s="6">
        <f t="shared" si="16"/>
        <v>0.28516624040920718</v>
      </c>
      <c r="Y67" s="6">
        <f t="shared" ref="Y67:Y130" si="18">IF(A67=$R$3,$O$15,IF(A67=$S$3,$O$16,IF(A67=$T$3,$O$17,$O$18)))</f>
        <v>0.16143497757847533</v>
      </c>
      <c r="Z67" s="6">
        <f t="shared" ref="Z67:Z130" si="19">IF(B67=$R$3,$O$21,IF(B67=$S$3,$O$22,IF(B67=$T$3,$O$23,$O$24)))</f>
        <v>0.16143497757847533</v>
      </c>
      <c r="AA67" s="6">
        <f t="shared" ref="AA67:AA130" si="20">IF(C67=$R$5,$O$27,IF(C67=$T$5,$O$28,$O$29))</f>
        <v>0.5112107623318386</v>
      </c>
      <c r="AB67" s="6">
        <f t="shared" ref="AB67:AB130" si="21">IF(D67=$R$4,$T$15,IF(D67=$S$4,$T$16,$T$17))</f>
        <v>0.23318385650224216</v>
      </c>
      <c r="AC67" s="6">
        <f t="shared" ref="AC67:AC130" si="22">IF(E67=$R$5,$T$21,IF(E67=$S$5,$T$22,IF(E67=$T$5,$T$23,$T$24)))</f>
        <v>0.26008968609865468</v>
      </c>
      <c r="AD67" s="6">
        <f t="shared" ref="AD67:AD130" si="23">IF(F67=$R$3,$T$27,IF(F67=$S$3,$T$28,$T$29))</f>
        <v>0.4103139013452915</v>
      </c>
      <c r="AL67" s="6">
        <f t="shared" si="17"/>
        <v>0.71483375959079287</v>
      </c>
      <c r="AM67" s="6">
        <f t="shared" ref="AM67:AM130" si="24">IF(A67=$R$3,$Q$15,IF(A67=$S$3,$Q$16,IF(A67=$T$3,$Q$17,$Q$18)))</f>
        <v>0.32200357781753131</v>
      </c>
      <c r="AN67" s="6">
        <f t="shared" ref="AN67:AN130" si="25">IF(B67=$R$3,$Q$21,IF(B67=$S$3,$Q$22,IF(B67=$T$3,$Q$23,$Q$24)))</f>
        <v>0.32200357781753131</v>
      </c>
      <c r="AO67" s="6">
        <f t="shared" ref="AO67:AO130" si="26">IF(C67=$R$5,$Q$27,IF(C67=$T$5,$Q$28,$Q$29))</f>
        <v>0.2629695885509839</v>
      </c>
      <c r="AP67" s="6">
        <f t="shared" ref="AP67:AP130" si="27">IF(D67=$R$4,$V$15,IF(D67=$S$4,$V$16,$V$17))</f>
        <v>0.37388193202146691</v>
      </c>
      <c r="AQ67" s="6">
        <f t="shared" ref="AQ67:AQ130" si="28">IF(E67=$R$5,$V$21,IF(E67=$S$5,$V$22,IF(E67=$T$5,$V$23,$V$24)))</f>
        <v>0.23434704830053668</v>
      </c>
      <c r="AR67" s="6">
        <f t="shared" ref="AR67:AR130" si="29">IF(F67=$R$3,$V$27,IF(F67=$S$3,$V$28,$V$29))</f>
        <v>0.30232558139534882</v>
      </c>
    </row>
    <row r="68" spans="1:44" x14ac:dyDescent="0.3">
      <c r="A68" s="6" t="s">
        <v>6</v>
      </c>
      <c r="B68" s="6" t="s">
        <v>6</v>
      </c>
      <c r="C68" s="6">
        <v>4</v>
      </c>
      <c r="D68" s="6" t="s">
        <v>7</v>
      </c>
      <c r="E68" s="6">
        <v>4</v>
      </c>
      <c r="F68" s="6" t="s">
        <v>11</v>
      </c>
      <c r="G68" s="6" t="s">
        <v>9</v>
      </c>
      <c r="H68" s="6">
        <f t="shared" ref="H68:H131" si="30">AL68*AM68*AN68*AO68*AP68*AQ68*AR68</f>
        <v>3.9409764940910759E-4</v>
      </c>
      <c r="I68" s="6">
        <f t="shared" ref="I68:I131" si="31">X68*Y68*Z68*AA68*AB68*AC68*AD68</f>
        <v>1.3587384788398866E-4</v>
      </c>
      <c r="J68" s="6" t="str">
        <f t="shared" ref="J68:J131" si="32">IF(I68&gt;H68,"acc","unacc")</f>
        <v>unacc</v>
      </c>
      <c r="K68" s="6">
        <f t="shared" ref="K68:K131" si="33">IF(J68=G68,1,0)</f>
        <v>1</v>
      </c>
      <c r="X68" s="6">
        <f t="shared" ref="X68:X131" si="34">446/1564</f>
        <v>0.28516624040920718</v>
      </c>
      <c r="Y68" s="6">
        <f t="shared" si="18"/>
        <v>0.16143497757847533</v>
      </c>
      <c r="Z68" s="6">
        <f t="shared" si="19"/>
        <v>0.16143497757847533</v>
      </c>
      <c r="AA68" s="6">
        <f t="shared" si="20"/>
        <v>0.5112107623318386</v>
      </c>
      <c r="AB68" s="6">
        <f t="shared" si="21"/>
        <v>0.23318385650224216</v>
      </c>
      <c r="AC68" s="6">
        <f t="shared" si="22"/>
        <v>0.26008968609865468</v>
      </c>
      <c r="AD68" s="6">
        <f t="shared" si="23"/>
        <v>0.58968609865470856</v>
      </c>
      <c r="AL68" s="6">
        <f t="shared" ref="AL68:AL131" si="35">1118/1564</f>
        <v>0.71483375959079287</v>
      </c>
      <c r="AM68" s="6">
        <f t="shared" si="24"/>
        <v>0.32200357781753131</v>
      </c>
      <c r="AN68" s="6">
        <f t="shared" si="25"/>
        <v>0.32200357781753131</v>
      </c>
      <c r="AO68" s="6">
        <f t="shared" si="26"/>
        <v>0.2629695885509839</v>
      </c>
      <c r="AP68" s="6">
        <f t="shared" si="27"/>
        <v>0.37388193202146691</v>
      </c>
      <c r="AQ68" s="6">
        <f t="shared" si="28"/>
        <v>0.23434704830053668</v>
      </c>
      <c r="AR68" s="6">
        <f t="shared" si="29"/>
        <v>0.23076923076923078</v>
      </c>
    </row>
    <row r="69" spans="1:44" x14ac:dyDescent="0.3">
      <c r="A69" s="6" t="s">
        <v>6</v>
      </c>
      <c r="B69" s="6" t="s">
        <v>6</v>
      </c>
      <c r="C69" s="6">
        <v>4</v>
      </c>
      <c r="D69" s="6" t="s">
        <v>10</v>
      </c>
      <c r="E69" s="6">
        <v>4</v>
      </c>
      <c r="F69" s="6" t="s">
        <v>8</v>
      </c>
      <c r="G69" s="6" t="s">
        <v>9</v>
      </c>
      <c r="H69" s="6">
        <f t="shared" si="30"/>
        <v>6.9053696286249227E-4</v>
      </c>
      <c r="I69" s="6">
        <f t="shared" si="31"/>
        <v>0</v>
      </c>
      <c r="J69" s="6" t="str">
        <f t="shared" si="32"/>
        <v>unacc</v>
      </c>
      <c r="K69" s="6">
        <f t="shared" si="33"/>
        <v>1</v>
      </c>
      <c r="X69" s="6">
        <f t="shared" si="34"/>
        <v>0.28516624040920718</v>
      </c>
      <c r="Y69" s="6">
        <f t="shared" si="18"/>
        <v>0.16143497757847533</v>
      </c>
      <c r="Z69" s="6">
        <f t="shared" si="19"/>
        <v>0.16143497757847533</v>
      </c>
      <c r="AA69" s="6">
        <f t="shared" si="20"/>
        <v>0.5112107623318386</v>
      </c>
      <c r="AB69" s="6">
        <f t="shared" si="21"/>
        <v>0.35874439461883406</v>
      </c>
      <c r="AC69" s="6">
        <f t="shared" si="22"/>
        <v>0.26008968609865468</v>
      </c>
      <c r="AD69" s="6">
        <f t="shared" si="23"/>
        <v>0</v>
      </c>
      <c r="AL69" s="6">
        <f t="shared" si="35"/>
        <v>0.71483375959079287</v>
      </c>
      <c r="AM69" s="6">
        <f t="shared" si="24"/>
        <v>0.32200357781753131</v>
      </c>
      <c r="AN69" s="6">
        <f t="shared" si="25"/>
        <v>0.32200357781753131</v>
      </c>
      <c r="AO69" s="6">
        <f t="shared" si="26"/>
        <v>0.2629695885509839</v>
      </c>
      <c r="AP69" s="6">
        <f t="shared" si="27"/>
        <v>0.32379248658318427</v>
      </c>
      <c r="AQ69" s="6">
        <f t="shared" si="28"/>
        <v>0.23434704830053668</v>
      </c>
      <c r="AR69" s="6">
        <f t="shared" si="29"/>
        <v>0.4669051878354204</v>
      </c>
    </row>
    <row r="70" spans="1:44" x14ac:dyDescent="0.3">
      <c r="A70" s="6" t="s">
        <v>6</v>
      </c>
      <c r="B70" s="6" t="s">
        <v>6</v>
      </c>
      <c r="C70" s="6">
        <v>4</v>
      </c>
      <c r="D70" s="6" t="s">
        <v>10</v>
      </c>
      <c r="E70" s="6">
        <v>4</v>
      </c>
      <c r="F70" s="6" t="s">
        <v>10</v>
      </c>
      <c r="G70" s="6" t="s">
        <v>9</v>
      </c>
      <c r="H70" s="6">
        <f t="shared" si="30"/>
        <v>4.4712929779218842E-4</v>
      </c>
      <c r="I70" s="6">
        <f t="shared" si="31"/>
        <v>1.4545138439760121E-4</v>
      </c>
      <c r="J70" s="6" t="str">
        <f t="shared" si="32"/>
        <v>unacc</v>
      </c>
      <c r="K70" s="6">
        <f t="shared" si="33"/>
        <v>1</v>
      </c>
      <c r="X70" s="6">
        <f t="shared" si="34"/>
        <v>0.28516624040920718</v>
      </c>
      <c r="Y70" s="6">
        <f t="shared" si="18"/>
        <v>0.16143497757847533</v>
      </c>
      <c r="Z70" s="6">
        <f t="shared" si="19"/>
        <v>0.16143497757847533</v>
      </c>
      <c r="AA70" s="6">
        <f t="shared" si="20"/>
        <v>0.5112107623318386</v>
      </c>
      <c r="AB70" s="6">
        <f t="shared" si="21"/>
        <v>0.35874439461883406</v>
      </c>
      <c r="AC70" s="6">
        <f t="shared" si="22"/>
        <v>0.26008968609865468</v>
      </c>
      <c r="AD70" s="6">
        <f t="shared" si="23"/>
        <v>0.4103139013452915</v>
      </c>
      <c r="AL70" s="6">
        <f t="shared" si="35"/>
        <v>0.71483375959079287</v>
      </c>
      <c r="AM70" s="6">
        <f t="shared" si="24"/>
        <v>0.32200357781753131</v>
      </c>
      <c r="AN70" s="6">
        <f t="shared" si="25"/>
        <v>0.32200357781753131</v>
      </c>
      <c r="AO70" s="6">
        <f t="shared" si="26"/>
        <v>0.2629695885509839</v>
      </c>
      <c r="AP70" s="6">
        <f t="shared" si="27"/>
        <v>0.32379248658318427</v>
      </c>
      <c r="AQ70" s="6">
        <f t="shared" si="28"/>
        <v>0.23434704830053668</v>
      </c>
      <c r="AR70" s="6">
        <f t="shared" si="29"/>
        <v>0.30232558139534882</v>
      </c>
    </row>
    <row r="71" spans="1:44" x14ac:dyDescent="0.3">
      <c r="A71" s="6" t="s">
        <v>6</v>
      </c>
      <c r="B71" s="6" t="s">
        <v>6</v>
      </c>
      <c r="C71" s="6">
        <v>4</v>
      </c>
      <c r="D71" s="6" t="s">
        <v>10</v>
      </c>
      <c r="E71" s="6">
        <v>4</v>
      </c>
      <c r="F71" s="6" t="s">
        <v>11</v>
      </c>
      <c r="G71" s="6" t="s">
        <v>9</v>
      </c>
      <c r="H71" s="6">
        <f t="shared" si="30"/>
        <v>3.412998781964042E-4</v>
      </c>
      <c r="I71" s="6">
        <f t="shared" si="31"/>
        <v>2.0903668905229025E-4</v>
      </c>
      <c r="J71" s="6" t="str">
        <f t="shared" si="32"/>
        <v>unacc</v>
      </c>
      <c r="K71" s="6">
        <f t="shared" si="33"/>
        <v>1</v>
      </c>
      <c r="X71" s="6">
        <f t="shared" si="34"/>
        <v>0.28516624040920718</v>
      </c>
      <c r="Y71" s="6">
        <f t="shared" si="18"/>
        <v>0.16143497757847533</v>
      </c>
      <c r="Z71" s="6">
        <f t="shared" si="19"/>
        <v>0.16143497757847533</v>
      </c>
      <c r="AA71" s="6">
        <f t="shared" si="20"/>
        <v>0.5112107623318386</v>
      </c>
      <c r="AB71" s="6">
        <f t="shared" si="21"/>
        <v>0.35874439461883406</v>
      </c>
      <c r="AC71" s="6">
        <f t="shared" si="22"/>
        <v>0.26008968609865468</v>
      </c>
      <c r="AD71" s="6">
        <f t="shared" si="23"/>
        <v>0.58968609865470856</v>
      </c>
      <c r="AL71" s="6">
        <f t="shared" si="35"/>
        <v>0.71483375959079287</v>
      </c>
      <c r="AM71" s="6">
        <f t="shared" si="24"/>
        <v>0.32200357781753131</v>
      </c>
      <c r="AN71" s="6">
        <f t="shared" si="25"/>
        <v>0.32200357781753131</v>
      </c>
      <c r="AO71" s="6">
        <f t="shared" si="26"/>
        <v>0.2629695885509839</v>
      </c>
      <c r="AP71" s="6">
        <f t="shared" si="27"/>
        <v>0.32379248658318427</v>
      </c>
      <c r="AQ71" s="6">
        <f t="shared" si="28"/>
        <v>0.23434704830053668</v>
      </c>
      <c r="AR71" s="6">
        <f t="shared" si="29"/>
        <v>0.23076923076923078</v>
      </c>
    </row>
    <row r="72" spans="1:44" x14ac:dyDescent="0.3">
      <c r="A72" s="6" t="s">
        <v>6</v>
      </c>
      <c r="B72" s="6" t="s">
        <v>6</v>
      </c>
      <c r="C72" s="6">
        <v>4</v>
      </c>
      <c r="D72" s="6" t="s">
        <v>12</v>
      </c>
      <c r="E72" s="6">
        <v>4</v>
      </c>
      <c r="F72" s="6" t="s">
        <v>8</v>
      </c>
      <c r="G72" s="6" t="s">
        <v>9</v>
      </c>
      <c r="H72" s="6">
        <f t="shared" si="30"/>
        <v>6.4475550676111148E-4</v>
      </c>
      <c r="I72" s="6">
        <f t="shared" si="31"/>
        <v>0</v>
      </c>
      <c r="J72" s="6" t="str">
        <f t="shared" si="32"/>
        <v>unacc</v>
      </c>
      <c r="K72" s="6">
        <f t="shared" si="33"/>
        <v>1</v>
      </c>
      <c r="X72" s="6">
        <f t="shared" si="34"/>
        <v>0.28516624040920718</v>
      </c>
      <c r="Y72" s="6">
        <f t="shared" si="18"/>
        <v>0.16143497757847533</v>
      </c>
      <c r="Z72" s="6">
        <f t="shared" si="19"/>
        <v>0.16143497757847533</v>
      </c>
      <c r="AA72" s="6">
        <f t="shared" si="20"/>
        <v>0.5112107623318386</v>
      </c>
      <c r="AB72" s="6">
        <f t="shared" si="21"/>
        <v>0.40807174887892378</v>
      </c>
      <c r="AC72" s="6">
        <f t="shared" si="22"/>
        <v>0.26008968609865468</v>
      </c>
      <c r="AD72" s="6">
        <f t="shared" si="23"/>
        <v>0</v>
      </c>
      <c r="AL72" s="6">
        <f t="shared" si="35"/>
        <v>0.71483375959079287</v>
      </c>
      <c r="AM72" s="6">
        <f t="shared" si="24"/>
        <v>0.32200357781753131</v>
      </c>
      <c r="AN72" s="6">
        <f t="shared" si="25"/>
        <v>0.32200357781753131</v>
      </c>
      <c r="AO72" s="6">
        <f t="shared" si="26"/>
        <v>0.2629695885509839</v>
      </c>
      <c r="AP72" s="6">
        <f t="shared" si="27"/>
        <v>0.30232558139534882</v>
      </c>
      <c r="AQ72" s="6">
        <f t="shared" si="28"/>
        <v>0.23434704830053668</v>
      </c>
      <c r="AR72" s="6">
        <f t="shared" si="29"/>
        <v>0.4669051878354204</v>
      </c>
    </row>
    <row r="73" spans="1:44" x14ac:dyDescent="0.3">
      <c r="A73" s="6" t="s">
        <v>6</v>
      </c>
      <c r="B73" s="6" t="s">
        <v>6</v>
      </c>
      <c r="C73" s="6">
        <v>4</v>
      </c>
      <c r="D73" s="6" t="s">
        <v>12</v>
      </c>
      <c r="E73" s="6">
        <v>4</v>
      </c>
      <c r="F73" s="6" t="s">
        <v>10</v>
      </c>
      <c r="G73" s="6" t="s">
        <v>9</v>
      </c>
      <c r="H73" s="6">
        <f t="shared" si="30"/>
        <v>4.1748536644684991E-4</v>
      </c>
      <c r="I73" s="6">
        <f t="shared" si="31"/>
        <v>1.6545094975227136E-4</v>
      </c>
      <c r="J73" s="6" t="str">
        <f t="shared" si="32"/>
        <v>unacc</v>
      </c>
      <c r="K73" s="6">
        <f t="shared" si="33"/>
        <v>1</v>
      </c>
      <c r="X73" s="6">
        <f t="shared" si="34"/>
        <v>0.28516624040920718</v>
      </c>
      <c r="Y73" s="6">
        <f t="shared" si="18"/>
        <v>0.16143497757847533</v>
      </c>
      <c r="Z73" s="6">
        <f t="shared" si="19"/>
        <v>0.16143497757847533</v>
      </c>
      <c r="AA73" s="6">
        <f t="shared" si="20"/>
        <v>0.5112107623318386</v>
      </c>
      <c r="AB73" s="6">
        <f t="shared" si="21"/>
        <v>0.40807174887892378</v>
      </c>
      <c r="AC73" s="6">
        <f t="shared" si="22"/>
        <v>0.26008968609865468</v>
      </c>
      <c r="AD73" s="6">
        <f t="shared" si="23"/>
        <v>0.4103139013452915</v>
      </c>
      <c r="AL73" s="6">
        <f t="shared" si="35"/>
        <v>0.71483375959079287</v>
      </c>
      <c r="AM73" s="6">
        <f t="shared" si="24"/>
        <v>0.32200357781753131</v>
      </c>
      <c r="AN73" s="6">
        <f t="shared" si="25"/>
        <v>0.32200357781753131</v>
      </c>
      <c r="AO73" s="6">
        <f t="shared" si="26"/>
        <v>0.2629695885509839</v>
      </c>
      <c r="AP73" s="6">
        <f t="shared" si="27"/>
        <v>0.30232558139534882</v>
      </c>
      <c r="AQ73" s="6">
        <f t="shared" si="28"/>
        <v>0.23434704830053668</v>
      </c>
      <c r="AR73" s="6">
        <f t="shared" si="29"/>
        <v>0.30232558139534882</v>
      </c>
    </row>
    <row r="74" spans="1:44" x14ac:dyDescent="0.3">
      <c r="A74" s="6" t="s">
        <v>6</v>
      </c>
      <c r="B74" s="6" t="s">
        <v>6</v>
      </c>
      <c r="C74" s="6">
        <v>4</v>
      </c>
      <c r="D74" s="6" t="s">
        <v>12</v>
      </c>
      <c r="E74" s="6">
        <v>4</v>
      </c>
      <c r="F74" s="6" t="s">
        <v>11</v>
      </c>
      <c r="G74" s="6" t="s">
        <v>9</v>
      </c>
      <c r="H74" s="6">
        <f t="shared" si="30"/>
        <v>3.1867226196238846E-4</v>
      </c>
      <c r="I74" s="6">
        <f t="shared" si="31"/>
        <v>2.3777923379698018E-4</v>
      </c>
      <c r="J74" s="6" t="str">
        <f t="shared" si="32"/>
        <v>unacc</v>
      </c>
      <c r="K74" s="6">
        <f t="shared" si="33"/>
        <v>1</v>
      </c>
      <c r="X74" s="6">
        <f t="shared" si="34"/>
        <v>0.28516624040920718</v>
      </c>
      <c r="Y74" s="6">
        <f t="shared" si="18"/>
        <v>0.16143497757847533</v>
      </c>
      <c r="Z74" s="6">
        <f t="shared" si="19"/>
        <v>0.16143497757847533</v>
      </c>
      <c r="AA74" s="6">
        <f t="shared" si="20"/>
        <v>0.5112107623318386</v>
      </c>
      <c r="AB74" s="6">
        <f t="shared" si="21"/>
        <v>0.40807174887892378</v>
      </c>
      <c r="AC74" s="6">
        <f t="shared" si="22"/>
        <v>0.26008968609865468</v>
      </c>
      <c r="AD74" s="6">
        <f t="shared" si="23"/>
        <v>0.58968609865470856</v>
      </c>
      <c r="AL74" s="6">
        <f t="shared" si="35"/>
        <v>0.71483375959079287</v>
      </c>
      <c r="AM74" s="6">
        <f t="shared" si="24"/>
        <v>0.32200357781753131</v>
      </c>
      <c r="AN74" s="6">
        <f t="shared" si="25"/>
        <v>0.32200357781753131</v>
      </c>
      <c r="AO74" s="6">
        <f t="shared" si="26"/>
        <v>0.2629695885509839</v>
      </c>
      <c r="AP74" s="6">
        <f t="shared" si="27"/>
        <v>0.30232558139534882</v>
      </c>
      <c r="AQ74" s="6">
        <f t="shared" si="28"/>
        <v>0.23434704830053668</v>
      </c>
      <c r="AR74" s="6">
        <f t="shared" si="29"/>
        <v>0.23076923076923078</v>
      </c>
    </row>
    <row r="75" spans="1:44" x14ac:dyDescent="0.3">
      <c r="A75" s="6" t="s">
        <v>6</v>
      </c>
      <c r="B75" s="6" t="s">
        <v>6</v>
      </c>
      <c r="C75" s="6" t="s">
        <v>13</v>
      </c>
      <c r="D75" s="6" t="s">
        <v>7</v>
      </c>
      <c r="E75" s="6">
        <v>4</v>
      </c>
      <c r="F75" s="6" t="s">
        <v>8</v>
      </c>
      <c r="G75" s="6" t="s">
        <v>9</v>
      </c>
      <c r="H75" s="6">
        <f t="shared" si="30"/>
        <v>8.1905724098836348E-4</v>
      </c>
      <c r="I75" s="6">
        <f t="shared" si="31"/>
        <v>0</v>
      </c>
      <c r="J75" s="6" t="str">
        <f t="shared" si="32"/>
        <v>unacc</v>
      </c>
      <c r="K75" s="6">
        <f t="shared" si="33"/>
        <v>1</v>
      </c>
      <c r="X75" s="6">
        <f t="shared" si="34"/>
        <v>0.28516624040920718</v>
      </c>
      <c r="Y75" s="6">
        <f t="shared" si="18"/>
        <v>0.16143497757847533</v>
      </c>
      <c r="Z75" s="6">
        <f t="shared" si="19"/>
        <v>0.16143497757847533</v>
      </c>
      <c r="AA75" s="6">
        <f t="shared" si="20"/>
        <v>0.48878923766816146</v>
      </c>
      <c r="AB75" s="6">
        <f t="shared" si="21"/>
        <v>0.23318385650224216</v>
      </c>
      <c r="AC75" s="6">
        <f t="shared" si="22"/>
        <v>0.26008968609865468</v>
      </c>
      <c r="AD75" s="6">
        <f t="shared" si="23"/>
        <v>0</v>
      </c>
      <c r="AL75" s="6">
        <f t="shared" si="35"/>
        <v>0.71483375959079287</v>
      </c>
      <c r="AM75" s="6">
        <f t="shared" si="24"/>
        <v>0.32200357781753131</v>
      </c>
      <c r="AN75" s="6">
        <f t="shared" si="25"/>
        <v>0.32200357781753131</v>
      </c>
      <c r="AO75" s="6">
        <f t="shared" si="26"/>
        <v>0.2701252236135957</v>
      </c>
      <c r="AP75" s="6">
        <f t="shared" si="27"/>
        <v>0.37388193202146691</v>
      </c>
      <c r="AQ75" s="6">
        <f t="shared" si="28"/>
        <v>0.23434704830053668</v>
      </c>
      <c r="AR75" s="6">
        <f t="shared" si="29"/>
        <v>0.4669051878354204</v>
      </c>
    </row>
    <row r="76" spans="1:44" x14ac:dyDescent="0.3">
      <c r="A76" s="6" t="s">
        <v>6</v>
      </c>
      <c r="B76" s="6" t="s">
        <v>6</v>
      </c>
      <c r="C76" s="6" t="s">
        <v>13</v>
      </c>
      <c r="D76" s="6" t="s">
        <v>7</v>
      </c>
      <c r="E76" s="6">
        <v>4</v>
      </c>
      <c r="F76" s="6" t="s">
        <v>10</v>
      </c>
      <c r="G76" s="6" t="s">
        <v>9</v>
      </c>
      <c r="H76" s="6">
        <f t="shared" si="30"/>
        <v>5.3034740891583687E-4</v>
      </c>
      <c r="I76" s="6">
        <f t="shared" si="31"/>
        <v>9.039675951377233E-5</v>
      </c>
      <c r="J76" s="6" t="str">
        <f t="shared" si="32"/>
        <v>unacc</v>
      </c>
      <c r="K76" s="6">
        <f t="shared" si="33"/>
        <v>1</v>
      </c>
      <c r="X76" s="6">
        <f t="shared" si="34"/>
        <v>0.28516624040920718</v>
      </c>
      <c r="Y76" s="6">
        <f t="shared" si="18"/>
        <v>0.16143497757847533</v>
      </c>
      <c r="Z76" s="6">
        <f t="shared" si="19"/>
        <v>0.16143497757847533</v>
      </c>
      <c r="AA76" s="6">
        <f t="shared" si="20"/>
        <v>0.48878923766816146</v>
      </c>
      <c r="AB76" s="6">
        <f t="shared" si="21"/>
        <v>0.23318385650224216</v>
      </c>
      <c r="AC76" s="6">
        <f t="shared" si="22"/>
        <v>0.26008968609865468</v>
      </c>
      <c r="AD76" s="6">
        <f t="shared" si="23"/>
        <v>0.4103139013452915</v>
      </c>
      <c r="AL76" s="6">
        <f t="shared" si="35"/>
        <v>0.71483375959079287</v>
      </c>
      <c r="AM76" s="6">
        <f t="shared" si="24"/>
        <v>0.32200357781753131</v>
      </c>
      <c r="AN76" s="6">
        <f t="shared" si="25"/>
        <v>0.32200357781753131</v>
      </c>
      <c r="AO76" s="6">
        <f t="shared" si="26"/>
        <v>0.2701252236135957</v>
      </c>
      <c r="AP76" s="6">
        <f t="shared" si="27"/>
        <v>0.37388193202146691</v>
      </c>
      <c r="AQ76" s="6">
        <f t="shared" si="28"/>
        <v>0.23434704830053668</v>
      </c>
      <c r="AR76" s="6">
        <f t="shared" si="29"/>
        <v>0.30232558139534882</v>
      </c>
    </row>
    <row r="77" spans="1:44" x14ac:dyDescent="0.3">
      <c r="A77" s="6" t="s">
        <v>6</v>
      </c>
      <c r="B77" s="6" t="s">
        <v>6</v>
      </c>
      <c r="C77" s="6" t="s">
        <v>13</v>
      </c>
      <c r="D77" s="6" t="s">
        <v>7</v>
      </c>
      <c r="E77" s="6">
        <v>4</v>
      </c>
      <c r="F77" s="6" t="s">
        <v>11</v>
      </c>
      <c r="G77" s="6" t="s">
        <v>9</v>
      </c>
      <c r="H77" s="6">
        <f t="shared" si="30"/>
        <v>4.0482139497126016E-4</v>
      </c>
      <c r="I77" s="6">
        <f t="shared" si="31"/>
        <v>1.2991446859083127E-4</v>
      </c>
      <c r="J77" s="6" t="str">
        <f t="shared" si="32"/>
        <v>unacc</v>
      </c>
      <c r="K77" s="6">
        <f t="shared" si="33"/>
        <v>1</v>
      </c>
      <c r="X77" s="6">
        <f t="shared" si="34"/>
        <v>0.28516624040920718</v>
      </c>
      <c r="Y77" s="6">
        <f t="shared" si="18"/>
        <v>0.16143497757847533</v>
      </c>
      <c r="Z77" s="6">
        <f t="shared" si="19"/>
        <v>0.16143497757847533</v>
      </c>
      <c r="AA77" s="6">
        <f t="shared" si="20"/>
        <v>0.48878923766816146</v>
      </c>
      <c r="AB77" s="6">
        <f t="shared" si="21"/>
        <v>0.23318385650224216</v>
      </c>
      <c r="AC77" s="6">
        <f t="shared" si="22"/>
        <v>0.26008968609865468</v>
      </c>
      <c r="AD77" s="6">
        <f t="shared" si="23"/>
        <v>0.58968609865470856</v>
      </c>
      <c r="AL77" s="6">
        <f t="shared" si="35"/>
        <v>0.71483375959079287</v>
      </c>
      <c r="AM77" s="6">
        <f t="shared" si="24"/>
        <v>0.32200357781753131</v>
      </c>
      <c r="AN77" s="6">
        <f t="shared" si="25"/>
        <v>0.32200357781753131</v>
      </c>
      <c r="AO77" s="6">
        <f t="shared" si="26"/>
        <v>0.2701252236135957</v>
      </c>
      <c r="AP77" s="6">
        <f t="shared" si="27"/>
        <v>0.37388193202146691</v>
      </c>
      <c r="AQ77" s="6">
        <f t="shared" si="28"/>
        <v>0.23434704830053668</v>
      </c>
      <c r="AR77" s="6">
        <f t="shared" si="29"/>
        <v>0.23076923076923078</v>
      </c>
    </row>
    <row r="78" spans="1:44" x14ac:dyDescent="0.3">
      <c r="A78" s="6" t="s">
        <v>6</v>
      </c>
      <c r="B78" s="6" t="s">
        <v>6</v>
      </c>
      <c r="C78" s="6" t="s">
        <v>13</v>
      </c>
      <c r="D78" s="6" t="s">
        <v>10</v>
      </c>
      <c r="E78" s="6">
        <v>4</v>
      </c>
      <c r="F78" s="6" t="s">
        <v>8</v>
      </c>
      <c r="G78" s="6" t="s">
        <v>9</v>
      </c>
      <c r="H78" s="6">
        <f t="shared" si="30"/>
        <v>7.0932708430092729E-4</v>
      </c>
      <c r="I78" s="6">
        <f t="shared" si="31"/>
        <v>0</v>
      </c>
      <c r="J78" s="6" t="str">
        <f t="shared" si="32"/>
        <v>unacc</v>
      </c>
      <c r="K78" s="6">
        <f t="shared" si="33"/>
        <v>1</v>
      </c>
      <c r="X78" s="6">
        <f t="shared" si="34"/>
        <v>0.28516624040920718</v>
      </c>
      <c r="Y78" s="6">
        <f t="shared" si="18"/>
        <v>0.16143497757847533</v>
      </c>
      <c r="Z78" s="6">
        <f t="shared" si="19"/>
        <v>0.16143497757847533</v>
      </c>
      <c r="AA78" s="6">
        <f t="shared" si="20"/>
        <v>0.48878923766816146</v>
      </c>
      <c r="AB78" s="6">
        <f t="shared" si="21"/>
        <v>0.35874439461883406</v>
      </c>
      <c r="AC78" s="6">
        <f t="shared" si="22"/>
        <v>0.26008968609865468</v>
      </c>
      <c r="AD78" s="6">
        <f t="shared" si="23"/>
        <v>0</v>
      </c>
      <c r="AL78" s="6">
        <f t="shared" si="35"/>
        <v>0.71483375959079287</v>
      </c>
      <c r="AM78" s="6">
        <f t="shared" si="24"/>
        <v>0.32200357781753131</v>
      </c>
      <c r="AN78" s="6">
        <f t="shared" si="25"/>
        <v>0.32200357781753131</v>
      </c>
      <c r="AO78" s="6">
        <f t="shared" si="26"/>
        <v>0.2701252236135957</v>
      </c>
      <c r="AP78" s="6">
        <f t="shared" si="27"/>
        <v>0.32379248658318427</v>
      </c>
      <c r="AQ78" s="6">
        <f t="shared" si="28"/>
        <v>0.23434704830053668</v>
      </c>
      <c r="AR78" s="6">
        <f t="shared" si="29"/>
        <v>0.4669051878354204</v>
      </c>
    </row>
    <row r="79" spans="1:44" x14ac:dyDescent="0.3">
      <c r="A79" s="6" t="s">
        <v>6</v>
      </c>
      <c r="B79" s="6" t="s">
        <v>6</v>
      </c>
      <c r="C79" s="6" t="s">
        <v>13</v>
      </c>
      <c r="D79" s="6" t="s">
        <v>10</v>
      </c>
      <c r="E79" s="6">
        <v>4</v>
      </c>
      <c r="F79" s="6" t="s">
        <v>10</v>
      </c>
      <c r="G79" s="6" t="s">
        <v>9</v>
      </c>
      <c r="H79" s="6">
        <f t="shared" si="30"/>
        <v>4.5929608140558121E-4</v>
      </c>
      <c r="I79" s="6">
        <f t="shared" si="31"/>
        <v>1.3907193771349588E-4</v>
      </c>
      <c r="J79" s="6" t="str">
        <f t="shared" si="32"/>
        <v>unacc</v>
      </c>
      <c r="K79" s="6">
        <f t="shared" si="33"/>
        <v>1</v>
      </c>
      <c r="X79" s="6">
        <f t="shared" si="34"/>
        <v>0.28516624040920718</v>
      </c>
      <c r="Y79" s="6">
        <f t="shared" si="18"/>
        <v>0.16143497757847533</v>
      </c>
      <c r="Z79" s="6">
        <f t="shared" si="19"/>
        <v>0.16143497757847533</v>
      </c>
      <c r="AA79" s="6">
        <f t="shared" si="20"/>
        <v>0.48878923766816146</v>
      </c>
      <c r="AB79" s="6">
        <f t="shared" si="21"/>
        <v>0.35874439461883406</v>
      </c>
      <c r="AC79" s="6">
        <f t="shared" si="22"/>
        <v>0.26008968609865468</v>
      </c>
      <c r="AD79" s="6">
        <f t="shared" si="23"/>
        <v>0.4103139013452915</v>
      </c>
      <c r="AL79" s="6">
        <f t="shared" si="35"/>
        <v>0.71483375959079287</v>
      </c>
      <c r="AM79" s="6">
        <f t="shared" si="24"/>
        <v>0.32200357781753131</v>
      </c>
      <c r="AN79" s="6">
        <f t="shared" si="25"/>
        <v>0.32200357781753131</v>
      </c>
      <c r="AO79" s="6">
        <f t="shared" si="26"/>
        <v>0.2701252236135957</v>
      </c>
      <c r="AP79" s="6">
        <f t="shared" si="27"/>
        <v>0.32379248658318427</v>
      </c>
      <c r="AQ79" s="6">
        <f t="shared" si="28"/>
        <v>0.23434704830053668</v>
      </c>
      <c r="AR79" s="6">
        <f t="shared" si="29"/>
        <v>0.30232558139534882</v>
      </c>
    </row>
    <row r="80" spans="1:44" x14ac:dyDescent="0.3">
      <c r="A80" s="6" t="s">
        <v>6</v>
      </c>
      <c r="B80" s="6" t="s">
        <v>6</v>
      </c>
      <c r="C80" s="6" t="s">
        <v>13</v>
      </c>
      <c r="D80" s="6" t="s">
        <v>10</v>
      </c>
      <c r="E80" s="6">
        <v>4</v>
      </c>
      <c r="F80" s="6" t="s">
        <v>11</v>
      </c>
      <c r="G80" s="6" t="s">
        <v>9</v>
      </c>
      <c r="H80" s="6">
        <f t="shared" si="30"/>
        <v>3.5058694971195259E-4</v>
      </c>
      <c r="I80" s="6">
        <f t="shared" si="31"/>
        <v>1.9986841321666349E-4</v>
      </c>
      <c r="J80" s="6" t="str">
        <f t="shared" si="32"/>
        <v>unacc</v>
      </c>
      <c r="K80" s="6">
        <f t="shared" si="33"/>
        <v>1</v>
      </c>
      <c r="X80" s="6">
        <f t="shared" si="34"/>
        <v>0.28516624040920718</v>
      </c>
      <c r="Y80" s="6">
        <f t="shared" si="18"/>
        <v>0.16143497757847533</v>
      </c>
      <c r="Z80" s="6">
        <f t="shared" si="19"/>
        <v>0.16143497757847533</v>
      </c>
      <c r="AA80" s="6">
        <f t="shared" si="20"/>
        <v>0.48878923766816146</v>
      </c>
      <c r="AB80" s="6">
        <f t="shared" si="21"/>
        <v>0.35874439461883406</v>
      </c>
      <c r="AC80" s="6">
        <f t="shared" si="22"/>
        <v>0.26008968609865468</v>
      </c>
      <c r="AD80" s="6">
        <f t="shared" si="23"/>
        <v>0.58968609865470856</v>
      </c>
      <c r="AL80" s="6">
        <f t="shared" si="35"/>
        <v>0.71483375959079287</v>
      </c>
      <c r="AM80" s="6">
        <f t="shared" si="24"/>
        <v>0.32200357781753131</v>
      </c>
      <c r="AN80" s="6">
        <f t="shared" si="25"/>
        <v>0.32200357781753131</v>
      </c>
      <c r="AO80" s="6">
        <f t="shared" si="26"/>
        <v>0.2701252236135957</v>
      </c>
      <c r="AP80" s="6">
        <f t="shared" si="27"/>
        <v>0.32379248658318427</v>
      </c>
      <c r="AQ80" s="6">
        <f t="shared" si="28"/>
        <v>0.23434704830053668</v>
      </c>
      <c r="AR80" s="6">
        <f t="shared" si="29"/>
        <v>0.23076923076923078</v>
      </c>
    </row>
    <row r="81" spans="1:44" x14ac:dyDescent="0.3">
      <c r="A81" s="6" t="s">
        <v>6</v>
      </c>
      <c r="B81" s="6" t="s">
        <v>6</v>
      </c>
      <c r="C81" s="6" t="s">
        <v>13</v>
      </c>
      <c r="D81" s="6" t="s">
        <v>12</v>
      </c>
      <c r="E81" s="6">
        <v>4</v>
      </c>
      <c r="F81" s="6" t="s">
        <v>8</v>
      </c>
      <c r="G81" s="6" t="s">
        <v>9</v>
      </c>
      <c r="H81" s="6">
        <f t="shared" si="30"/>
        <v>6.6229987429202591E-4</v>
      </c>
      <c r="I81" s="6">
        <f t="shared" si="31"/>
        <v>0</v>
      </c>
      <c r="J81" s="6" t="str">
        <f t="shared" si="32"/>
        <v>unacc</v>
      </c>
      <c r="K81" s="6">
        <f t="shared" si="33"/>
        <v>1</v>
      </c>
      <c r="X81" s="6">
        <f t="shared" si="34"/>
        <v>0.28516624040920718</v>
      </c>
      <c r="Y81" s="6">
        <f t="shared" si="18"/>
        <v>0.16143497757847533</v>
      </c>
      <c r="Z81" s="6">
        <f t="shared" si="19"/>
        <v>0.16143497757847533</v>
      </c>
      <c r="AA81" s="6">
        <f t="shared" si="20"/>
        <v>0.48878923766816146</v>
      </c>
      <c r="AB81" s="6">
        <f t="shared" si="21"/>
        <v>0.40807174887892378</v>
      </c>
      <c r="AC81" s="6">
        <f t="shared" si="22"/>
        <v>0.26008968609865468</v>
      </c>
      <c r="AD81" s="6">
        <f t="shared" si="23"/>
        <v>0</v>
      </c>
      <c r="AL81" s="6">
        <f t="shared" si="35"/>
        <v>0.71483375959079287</v>
      </c>
      <c r="AM81" s="6">
        <f t="shared" si="24"/>
        <v>0.32200357781753131</v>
      </c>
      <c r="AN81" s="6">
        <f t="shared" si="25"/>
        <v>0.32200357781753131</v>
      </c>
      <c r="AO81" s="6">
        <f t="shared" si="26"/>
        <v>0.2701252236135957</v>
      </c>
      <c r="AP81" s="6">
        <f t="shared" si="27"/>
        <v>0.30232558139534882</v>
      </c>
      <c r="AQ81" s="6">
        <f t="shared" si="28"/>
        <v>0.23434704830053668</v>
      </c>
      <c r="AR81" s="6">
        <f t="shared" si="29"/>
        <v>0.4669051878354204</v>
      </c>
    </row>
    <row r="82" spans="1:44" x14ac:dyDescent="0.3">
      <c r="A82" s="6" t="s">
        <v>6</v>
      </c>
      <c r="B82" s="6" t="s">
        <v>6</v>
      </c>
      <c r="C82" s="6" t="s">
        <v>13</v>
      </c>
      <c r="D82" s="6" t="s">
        <v>12</v>
      </c>
      <c r="E82" s="6">
        <v>4</v>
      </c>
      <c r="F82" s="6" t="s">
        <v>10</v>
      </c>
      <c r="G82" s="6" t="s">
        <v>9</v>
      </c>
      <c r="H82" s="6">
        <f t="shared" si="30"/>
        <v>4.2884551247261449E-4</v>
      </c>
      <c r="I82" s="6">
        <f t="shared" si="31"/>
        <v>1.5819432914910157E-4</v>
      </c>
      <c r="J82" s="6" t="str">
        <f t="shared" si="32"/>
        <v>unacc</v>
      </c>
      <c r="K82" s="6">
        <f t="shared" si="33"/>
        <v>1</v>
      </c>
      <c r="X82" s="6">
        <f t="shared" si="34"/>
        <v>0.28516624040920718</v>
      </c>
      <c r="Y82" s="6">
        <f t="shared" si="18"/>
        <v>0.16143497757847533</v>
      </c>
      <c r="Z82" s="6">
        <f t="shared" si="19"/>
        <v>0.16143497757847533</v>
      </c>
      <c r="AA82" s="6">
        <f t="shared" si="20"/>
        <v>0.48878923766816146</v>
      </c>
      <c r="AB82" s="6">
        <f t="shared" si="21"/>
        <v>0.40807174887892378</v>
      </c>
      <c r="AC82" s="6">
        <f t="shared" si="22"/>
        <v>0.26008968609865468</v>
      </c>
      <c r="AD82" s="6">
        <f t="shared" si="23"/>
        <v>0.4103139013452915</v>
      </c>
      <c r="AL82" s="6">
        <f t="shared" si="35"/>
        <v>0.71483375959079287</v>
      </c>
      <c r="AM82" s="6">
        <f t="shared" si="24"/>
        <v>0.32200357781753131</v>
      </c>
      <c r="AN82" s="6">
        <f t="shared" si="25"/>
        <v>0.32200357781753131</v>
      </c>
      <c r="AO82" s="6">
        <f t="shared" si="26"/>
        <v>0.2701252236135957</v>
      </c>
      <c r="AP82" s="6">
        <f t="shared" si="27"/>
        <v>0.30232558139534882</v>
      </c>
      <c r="AQ82" s="6">
        <f t="shared" si="28"/>
        <v>0.23434704830053668</v>
      </c>
      <c r="AR82" s="6">
        <f t="shared" si="29"/>
        <v>0.30232558139534882</v>
      </c>
    </row>
    <row r="83" spans="1:44" x14ac:dyDescent="0.3">
      <c r="A83" s="6" t="s">
        <v>6</v>
      </c>
      <c r="B83" s="6" t="s">
        <v>6</v>
      </c>
      <c r="C83" s="6" t="s">
        <v>13</v>
      </c>
      <c r="D83" s="6" t="s">
        <v>12</v>
      </c>
      <c r="E83" s="6">
        <v>4</v>
      </c>
      <c r="F83" s="6" t="s">
        <v>11</v>
      </c>
      <c r="G83" s="6" t="s">
        <v>9</v>
      </c>
      <c r="H83" s="6">
        <f t="shared" si="30"/>
        <v>3.2734361602939217E-4</v>
      </c>
      <c r="I83" s="6">
        <f t="shared" si="31"/>
        <v>2.2735032003395471E-4</v>
      </c>
      <c r="J83" s="6" t="str">
        <f t="shared" si="32"/>
        <v>unacc</v>
      </c>
      <c r="K83" s="6">
        <f t="shared" si="33"/>
        <v>1</v>
      </c>
      <c r="X83" s="6">
        <f t="shared" si="34"/>
        <v>0.28516624040920718</v>
      </c>
      <c r="Y83" s="6">
        <f t="shared" si="18"/>
        <v>0.16143497757847533</v>
      </c>
      <c r="Z83" s="6">
        <f t="shared" si="19"/>
        <v>0.16143497757847533</v>
      </c>
      <c r="AA83" s="6">
        <f t="shared" si="20"/>
        <v>0.48878923766816146</v>
      </c>
      <c r="AB83" s="6">
        <f t="shared" si="21"/>
        <v>0.40807174887892378</v>
      </c>
      <c r="AC83" s="6">
        <f t="shared" si="22"/>
        <v>0.26008968609865468</v>
      </c>
      <c r="AD83" s="6">
        <f t="shared" si="23"/>
        <v>0.58968609865470856</v>
      </c>
      <c r="AL83" s="6">
        <f t="shared" si="35"/>
        <v>0.71483375959079287</v>
      </c>
      <c r="AM83" s="6">
        <f t="shared" si="24"/>
        <v>0.32200357781753131</v>
      </c>
      <c r="AN83" s="6">
        <f t="shared" si="25"/>
        <v>0.32200357781753131</v>
      </c>
      <c r="AO83" s="6">
        <f t="shared" si="26"/>
        <v>0.2701252236135957</v>
      </c>
      <c r="AP83" s="6">
        <f t="shared" si="27"/>
        <v>0.30232558139534882</v>
      </c>
      <c r="AQ83" s="6">
        <f t="shared" si="28"/>
        <v>0.23434704830053668</v>
      </c>
      <c r="AR83" s="6">
        <f t="shared" si="29"/>
        <v>0.23076923076923078</v>
      </c>
    </row>
    <row r="84" spans="1:44" x14ac:dyDescent="0.3">
      <c r="A84" s="6" t="s">
        <v>6</v>
      </c>
      <c r="B84" s="6" t="s">
        <v>6</v>
      </c>
      <c r="C84" s="6">
        <v>2</v>
      </c>
      <c r="D84" s="6" t="s">
        <v>7</v>
      </c>
      <c r="E84" s="6" t="s">
        <v>13</v>
      </c>
      <c r="F84" s="6" t="s">
        <v>8</v>
      </c>
      <c r="G84" s="6" t="s">
        <v>9</v>
      </c>
      <c r="H84" s="6">
        <f t="shared" si="30"/>
        <v>1.4157214562778998E-3</v>
      </c>
      <c r="I84" s="6">
        <f t="shared" si="31"/>
        <v>0</v>
      </c>
      <c r="J84" s="6" t="str">
        <f t="shared" si="32"/>
        <v>unacc</v>
      </c>
      <c r="K84" s="6">
        <f t="shared" si="33"/>
        <v>1</v>
      </c>
      <c r="X84" s="6">
        <f t="shared" si="34"/>
        <v>0.28516624040920718</v>
      </c>
      <c r="Y84" s="6">
        <f t="shared" si="18"/>
        <v>0.16143497757847533</v>
      </c>
      <c r="Z84" s="6">
        <f t="shared" si="19"/>
        <v>0.16143497757847533</v>
      </c>
      <c r="AA84" s="6">
        <f t="shared" si="20"/>
        <v>0</v>
      </c>
      <c r="AB84" s="6">
        <f t="shared" si="21"/>
        <v>0.23318385650224216</v>
      </c>
      <c r="AC84" s="6">
        <f t="shared" si="22"/>
        <v>0.26008968609865468</v>
      </c>
      <c r="AD84" s="6">
        <f t="shared" si="23"/>
        <v>0</v>
      </c>
      <c r="AL84" s="6">
        <f t="shared" si="35"/>
        <v>0.71483375959079287</v>
      </c>
      <c r="AM84" s="6">
        <f t="shared" si="24"/>
        <v>0.32200357781753131</v>
      </c>
      <c r="AN84" s="6">
        <f t="shared" si="25"/>
        <v>0.32200357781753131</v>
      </c>
      <c r="AO84" s="6">
        <f t="shared" si="26"/>
        <v>0.4669051878354204</v>
      </c>
      <c r="AP84" s="6">
        <f t="shared" si="27"/>
        <v>0.37388193202146691</v>
      </c>
      <c r="AQ84" s="6">
        <f t="shared" si="28"/>
        <v>0.23434704830053668</v>
      </c>
      <c r="AR84" s="6">
        <f t="shared" si="29"/>
        <v>0.4669051878354204</v>
      </c>
    </row>
    <row r="85" spans="1:44" x14ac:dyDescent="0.3">
      <c r="A85" s="6" t="s">
        <v>6</v>
      </c>
      <c r="B85" s="6" t="s">
        <v>6</v>
      </c>
      <c r="C85" s="6">
        <v>2</v>
      </c>
      <c r="D85" s="6" t="s">
        <v>7</v>
      </c>
      <c r="E85" s="6" t="s">
        <v>13</v>
      </c>
      <c r="F85" s="6" t="s">
        <v>10</v>
      </c>
      <c r="G85" s="6" t="s">
        <v>9</v>
      </c>
      <c r="H85" s="6">
        <f t="shared" si="30"/>
        <v>9.1669320349028755E-4</v>
      </c>
      <c r="I85" s="6">
        <f t="shared" si="31"/>
        <v>0</v>
      </c>
      <c r="J85" s="6" t="str">
        <f t="shared" si="32"/>
        <v>unacc</v>
      </c>
      <c r="K85" s="6">
        <f t="shared" si="33"/>
        <v>1</v>
      </c>
      <c r="X85" s="6">
        <f t="shared" si="34"/>
        <v>0.28516624040920718</v>
      </c>
      <c r="Y85" s="6">
        <f t="shared" si="18"/>
        <v>0.16143497757847533</v>
      </c>
      <c r="Z85" s="6">
        <f t="shared" si="19"/>
        <v>0.16143497757847533</v>
      </c>
      <c r="AA85" s="6">
        <f t="shared" si="20"/>
        <v>0</v>
      </c>
      <c r="AB85" s="6">
        <f t="shared" si="21"/>
        <v>0.23318385650224216</v>
      </c>
      <c r="AC85" s="6">
        <f t="shared" si="22"/>
        <v>0.26008968609865468</v>
      </c>
      <c r="AD85" s="6">
        <f t="shared" si="23"/>
        <v>0.4103139013452915</v>
      </c>
      <c r="AL85" s="6">
        <f t="shared" si="35"/>
        <v>0.71483375959079287</v>
      </c>
      <c r="AM85" s="6">
        <f t="shared" si="24"/>
        <v>0.32200357781753131</v>
      </c>
      <c r="AN85" s="6">
        <f t="shared" si="25"/>
        <v>0.32200357781753131</v>
      </c>
      <c r="AO85" s="6">
        <f t="shared" si="26"/>
        <v>0.4669051878354204</v>
      </c>
      <c r="AP85" s="6">
        <f t="shared" si="27"/>
        <v>0.37388193202146691</v>
      </c>
      <c r="AQ85" s="6">
        <f t="shared" si="28"/>
        <v>0.23434704830053668</v>
      </c>
      <c r="AR85" s="6">
        <f t="shared" si="29"/>
        <v>0.30232558139534882</v>
      </c>
    </row>
    <row r="86" spans="1:44" x14ac:dyDescent="0.3">
      <c r="A86" s="6" t="s">
        <v>6</v>
      </c>
      <c r="B86" s="6" t="s">
        <v>6</v>
      </c>
      <c r="C86" s="6">
        <v>2</v>
      </c>
      <c r="D86" s="6" t="s">
        <v>7</v>
      </c>
      <c r="E86" s="6" t="s">
        <v>13</v>
      </c>
      <c r="F86" s="6" t="s">
        <v>11</v>
      </c>
      <c r="G86" s="6" t="s">
        <v>9</v>
      </c>
      <c r="H86" s="6">
        <f t="shared" si="30"/>
        <v>6.9972439793045626E-4</v>
      </c>
      <c r="I86" s="6">
        <f t="shared" si="31"/>
        <v>0</v>
      </c>
      <c r="J86" s="6" t="str">
        <f t="shared" si="32"/>
        <v>unacc</v>
      </c>
      <c r="K86" s="6">
        <f t="shared" si="33"/>
        <v>1</v>
      </c>
      <c r="X86" s="6">
        <f t="shared" si="34"/>
        <v>0.28516624040920718</v>
      </c>
      <c r="Y86" s="6">
        <f t="shared" si="18"/>
        <v>0.16143497757847533</v>
      </c>
      <c r="Z86" s="6">
        <f t="shared" si="19"/>
        <v>0.16143497757847533</v>
      </c>
      <c r="AA86" s="6">
        <f t="shared" si="20"/>
        <v>0</v>
      </c>
      <c r="AB86" s="6">
        <f t="shared" si="21"/>
        <v>0.23318385650224216</v>
      </c>
      <c r="AC86" s="6">
        <f t="shared" si="22"/>
        <v>0.26008968609865468</v>
      </c>
      <c r="AD86" s="6">
        <f t="shared" si="23"/>
        <v>0.58968609865470856</v>
      </c>
      <c r="AL86" s="6">
        <f t="shared" si="35"/>
        <v>0.71483375959079287</v>
      </c>
      <c r="AM86" s="6">
        <f t="shared" si="24"/>
        <v>0.32200357781753131</v>
      </c>
      <c r="AN86" s="6">
        <f t="shared" si="25"/>
        <v>0.32200357781753131</v>
      </c>
      <c r="AO86" s="6">
        <f t="shared" si="26"/>
        <v>0.4669051878354204</v>
      </c>
      <c r="AP86" s="6">
        <f t="shared" si="27"/>
        <v>0.37388193202146691</v>
      </c>
      <c r="AQ86" s="6">
        <f t="shared" si="28"/>
        <v>0.23434704830053668</v>
      </c>
      <c r="AR86" s="6">
        <f t="shared" si="29"/>
        <v>0.23076923076923078</v>
      </c>
    </row>
    <row r="87" spans="1:44" x14ac:dyDescent="0.3">
      <c r="A87" s="6" t="s">
        <v>6</v>
      </c>
      <c r="B87" s="6" t="s">
        <v>6</v>
      </c>
      <c r="C87" s="6">
        <v>2</v>
      </c>
      <c r="D87" s="6" t="s">
        <v>10</v>
      </c>
      <c r="E87" s="6" t="s">
        <v>13</v>
      </c>
      <c r="F87" s="6" t="s">
        <v>8</v>
      </c>
      <c r="G87" s="6" t="s">
        <v>9</v>
      </c>
      <c r="H87" s="6">
        <f t="shared" si="30"/>
        <v>1.2260554238578941E-3</v>
      </c>
      <c r="I87" s="6">
        <f t="shared" si="31"/>
        <v>0</v>
      </c>
      <c r="J87" s="6" t="str">
        <f t="shared" si="32"/>
        <v>unacc</v>
      </c>
      <c r="K87" s="6">
        <f t="shared" si="33"/>
        <v>1</v>
      </c>
      <c r="X87" s="6">
        <f t="shared" si="34"/>
        <v>0.28516624040920718</v>
      </c>
      <c r="Y87" s="6">
        <f t="shared" si="18"/>
        <v>0.16143497757847533</v>
      </c>
      <c r="Z87" s="6">
        <f t="shared" si="19"/>
        <v>0.16143497757847533</v>
      </c>
      <c r="AA87" s="6">
        <f t="shared" si="20"/>
        <v>0</v>
      </c>
      <c r="AB87" s="6">
        <f t="shared" si="21"/>
        <v>0.35874439461883406</v>
      </c>
      <c r="AC87" s="6">
        <f t="shared" si="22"/>
        <v>0.26008968609865468</v>
      </c>
      <c r="AD87" s="6">
        <f t="shared" si="23"/>
        <v>0</v>
      </c>
      <c r="AL87" s="6">
        <f t="shared" si="35"/>
        <v>0.71483375959079287</v>
      </c>
      <c r="AM87" s="6">
        <f t="shared" si="24"/>
        <v>0.32200357781753131</v>
      </c>
      <c r="AN87" s="6">
        <f t="shared" si="25"/>
        <v>0.32200357781753131</v>
      </c>
      <c r="AO87" s="6">
        <f t="shared" si="26"/>
        <v>0.4669051878354204</v>
      </c>
      <c r="AP87" s="6">
        <f t="shared" si="27"/>
        <v>0.32379248658318427</v>
      </c>
      <c r="AQ87" s="6">
        <f t="shared" si="28"/>
        <v>0.23434704830053668</v>
      </c>
      <c r="AR87" s="6">
        <f t="shared" si="29"/>
        <v>0.4669051878354204</v>
      </c>
    </row>
    <row r="88" spans="1:44" x14ac:dyDescent="0.3">
      <c r="A88" s="6" t="s">
        <v>6</v>
      </c>
      <c r="B88" s="6" t="s">
        <v>6</v>
      </c>
      <c r="C88" s="6">
        <v>2</v>
      </c>
      <c r="D88" s="6" t="s">
        <v>10</v>
      </c>
      <c r="E88" s="6" t="s">
        <v>13</v>
      </c>
      <c r="F88" s="6" t="s">
        <v>10</v>
      </c>
      <c r="G88" s="6" t="s">
        <v>9</v>
      </c>
      <c r="H88" s="6">
        <f t="shared" si="30"/>
        <v>7.9388263077388548E-4</v>
      </c>
      <c r="I88" s="6">
        <f t="shared" si="31"/>
        <v>0</v>
      </c>
      <c r="J88" s="6" t="str">
        <f t="shared" si="32"/>
        <v>unacc</v>
      </c>
      <c r="K88" s="6">
        <f t="shared" si="33"/>
        <v>1</v>
      </c>
      <c r="X88" s="6">
        <f t="shared" si="34"/>
        <v>0.28516624040920718</v>
      </c>
      <c r="Y88" s="6">
        <f t="shared" si="18"/>
        <v>0.16143497757847533</v>
      </c>
      <c r="Z88" s="6">
        <f t="shared" si="19"/>
        <v>0.16143497757847533</v>
      </c>
      <c r="AA88" s="6">
        <f t="shared" si="20"/>
        <v>0</v>
      </c>
      <c r="AB88" s="6">
        <f t="shared" si="21"/>
        <v>0.35874439461883406</v>
      </c>
      <c r="AC88" s="6">
        <f t="shared" si="22"/>
        <v>0.26008968609865468</v>
      </c>
      <c r="AD88" s="6">
        <f t="shared" si="23"/>
        <v>0.4103139013452915</v>
      </c>
      <c r="AL88" s="6">
        <f t="shared" si="35"/>
        <v>0.71483375959079287</v>
      </c>
      <c r="AM88" s="6">
        <f t="shared" si="24"/>
        <v>0.32200357781753131</v>
      </c>
      <c r="AN88" s="6">
        <f t="shared" si="25"/>
        <v>0.32200357781753131</v>
      </c>
      <c r="AO88" s="6">
        <f t="shared" si="26"/>
        <v>0.4669051878354204</v>
      </c>
      <c r="AP88" s="6">
        <f t="shared" si="27"/>
        <v>0.32379248658318427</v>
      </c>
      <c r="AQ88" s="6">
        <f t="shared" si="28"/>
        <v>0.23434704830053668</v>
      </c>
      <c r="AR88" s="6">
        <f t="shared" si="29"/>
        <v>0.30232558139534882</v>
      </c>
    </row>
    <row r="89" spans="1:44" x14ac:dyDescent="0.3">
      <c r="A89" s="6" t="s">
        <v>6</v>
      </c>
      <c r="B89" s="6" t="s">
        <v>6</v>
      </c>
      <c r="C89" s="6">
        <v>2</v>
      </c>
      <c r="D89" s="6" t="s">
        <v>10</v>
      </c>
      <c r="E89" s="6" t="s">
        <v>13</v>
      </c>
      <c r="F89" s="6" t="s">
        <v>11</v>
      </c>
      <c r="G89" s="6" t="s">
        <v>9</v>
      </c>
      <c r="H89" s="6">
        <f t="shared" si="30"/>
        <v>6.0598141638953397E-4</v>
      </c>
      <c r="I89" s="6">
        <f t="shared" si="31"/>
        <v>0</v>
      </c>
      <c r="J89" s="6" t="str">
        <f t="shared" si="32"/>
        <v>unacc</v>
      </c>
      <c r="K89" s="6">
        <f t="shared" si="33"/>
        <v>1</v>
      </c>
      <c r="X89" s="6">
        <f t="shared" si="34"/>
        <v>0.28516624040920718</v>
      </c>
      <c r="Y89" s="6">
        <f t="shared" si="18"/>
        <v>0.16143497757847533</v>
      </c>
      <c r="Z89" s="6">
        <f t="shared" si="19"/>
        <v>0.16143497757847533</v>
      </c>
      <c r="AA89" s="6">
        <f t="shared" si="20"/>
        <v>0</v>
      </c>
      <c r="AB89" s="6">
        <f t="shared" si="21"/>
        <v>0.35874439461883406</v>
      </c>
      <c r="AC89" s="6">
        <f t="shared" si="22"/>
        <v>0.26008968609865468</v>
      </c>
      <c r="AD89" s="6">
        <f t="shared" si="23"/>
        <v>0.58968609865470856</v>
      </c>
      <c r="AL89" s="6">
        <f t="shared" si="35"/>
        <v>0.71483375959079287</v>
      </c>
      <c r="AM89" s="6">
        <f t="shared" si="24"/>
        <v>0.32200357781753131</v>
      </c>
      <c r="AN89" s="6">
        <f t="shared" si="25"/>
        <v>0.32200357781753131</v>
      </c>
      <c r="AO89" s="6">
        <f t="shared" si="26"/>
        <v>0.4669051878354204</v>
      </c>
      <c r="AP89" s="6">
        <f t="shared" si="27"/>
        <v>0.32379248658318427</v>
      </c>
      <c r="AQ89" s="6">
        <f t="shared" si="28"/>
        <v>0.23434704830053668</v>
      </c>
      <c r="AR89" s="6">
        <f t="shared" si="29"/>
        <v>0.23076923076923078</v>
      </c>
    </row>
    <row r="90" spans="1:44" x14ac:dyDescent="0.3">
      <c r="A90" s="6" t="s">
        <v>6</v>
      </c>
      <c r="B90" s="6" t="s">
        <v>6</v>
      </c>
      <c r="C90" s="6">
        <v>2</v>
      </c>
      <c r="D90" s="6" t="s">
        <v>12</v>
      </c>
      <c r="E90" s="6" t="s">
        <v>13</v>
      </c>
      <c r="F90" s="6" t="s">
        <v>8</v>
      </c>
      <c r="G90" s="6" t="s">
        <v>9</v>
      </c>
      <c r="H90" s="6">
        <f t="shared" si="30"/>
        <v>1.1447699813921775E-3</v>
      </c>
      <c r="I90" s="6">
        <f t="shared" si="31"/>
        <v>0</v>
      </c>
      <c r="J90" s="6" t="str">
        <f t="shared" si="32"/>
        <v>unacc</v>
      </c>
      <c r="K90" s="6">
        <f t="shared" si="33"/>
        <v>1</v>
      </c>
      <c r="X90" s="6">
        <f t="shared" si="34"/>
        <v>0.28516624040920718</v>
      </c>
      <c r="Y90" s="6">
        <f t="shared" si="18"/>
        <v>0.16143497757847533</v>
      </c>
      <c r="Z90" s="6">
        <f t="shared" si="19"/>
        <v>0.16143497757847533</v>
      </c>
      <c r="AA90" s="6">
        <f t="shared" si="20"/>
        <v>0</v>
      </c>
      <c r="AB90" s="6">
        <f t="shared" si="21"/>
        <v>0.40807174887892378</v>
      </c>
      <c r="AC90" s="6">
        <f t="shared" si="22"/>
        <v>0.26008968609865468</v>
      </c>
      <c r="AD90" s="6">
        <f t="shared" si="23"/>
        <v>0</v>
      </c>
      <c r="AL90" s="6">
        <f t="shared" si="35"/>
        <v>0.71483375959079287</v>
      </c>
      <c r="AM90" s="6">
        <f t="shared" si="24"/>
        <v>0.32200357781753131</v>
      </c>
      <c r="AN90" s="6">
        <f t="shared" si="25"/>
        <v>0.32200357781753131</v>
      </c>
      <c r="AO90" s="6">
        <f t="shared" si="26"/>
        <v>0.4669051878354204</v>
      </c>
      <c r="AP90" s="6">
        <f t="shared" si="27"/>
        <v>0.30232558139534882</v>
      </c>
      <c r="AQ90" s="6">
        <f t="shared" si="28"/>
        <v>0.23434704830053668</v>
      </c>
      <c r="AR90" s="6">
        <f t="shared" si="29"/>
        <v>0.4669051878354204</v>
      </c>
    </row>
    <row r="91" spans="1:44" x14ac:dyDescent="0.3">
      <c r="A91" s="6" t="s">
        <v>6</v>
      </c>
      <c r="B91" s="6" t="s">
        <v>6</v>
      </c>
      <c r="C91" s="6">
        <v>2</v>
      </c>
      <c r="D91" s="6" t="s">
        <v>12</v>
      </c>
      <c r="E91" s="6" t="s">
        <v>13</v>
      </c>
      <c r="F91" s="6" t="s">
        <v>10</v>
      </c>
      <c r="G91" s="6" t="s">
        <v>9</v>
      </c>
      <c r="H91" s="6">
        <f t="shared" si="30"/>
        <v>7.4124952818114165E-4</v>
      </c>
      <c r="I91" s="6">
        <f t="shared" si="31"/>
        <v>0</v>
      </c>
      <c r="J91" s="6" t="str">
        <f t="shared" si="32"/>
        <v>unacc</v>
      </c>
      <c r="K91" s="6">
        <f t="shared" si="33"/>
        <v>1</v>
      </c>
      <c r="X91" s="6">
        <f t="shared" si="34"/>
        <v>0.28516624040920718</v>
      </c>
      <c r="Y91" s="6">
        <f t="shared" si="18"/>
        <v>0.16143497757847533</v>
      </c>
      <c r="Z91" s="6">
        <f t="shared" si="19"/>
        <v>0.16143497757847533</v>
      </c>
      <c r="AA91" s="6">
        <f t="shared" si="20"/>
        <v>0</v>
      </c>
      <c r="AB91" s="6">
        <f t="shared" si="21"/>
        <v>0.40807174887892378</v>
      </c>
      <c r="AC91" s="6">
        <f t="shared" si="22"/>
        <v>0.26008968609865468</v>
      </c>
      <c r="AD91" s="6">
        <f t="shared" si="23"/>
        <v>0.4103139013452915</v>
      </c>
      <c r="AL91" s="6">
        <f t="shared" si="35"/>
        <v>0.71483375959079287</v>
      </c>
      <c r="AM91" s="6">
        <f t="shared" si="24"/>
        <v>0.32200357781753131</v>
      </c>
      <c r="AN91" s="6">
        <f t="shared" si="25"/>
        <v>0.32200357781753131</v>
      </c>
      <c r="AO91" s="6">
        <f t="shared" si="26"/>
        <v>0.4669051878354204</v>
      </c>
      <c r="AP91" s="6">
        <f t="shared" si="27"/>
        <v>0.30232558139534882</v>
      </c>
      <c r="AQ91" s="6">
        <f t="shared" si="28"/>
        <v>0.23434704830053668</v>
      </c>
      <c r="AR91" s="6">
        <f t="shared" si="29"/>
        <v>0.30232558139534882</v>
      </c>
    </row>
    <row r="92" spans="1:44" x14ac:dyDescent="0.3">
      <c r="A92" s="6" t="s">
        <v>6</v>
      </c>
      <c r="B92" s="6" t="s">
        <v>6</v>
      </c>
      <c r="C92" s="6">
        <v>2</v>
      </c>
      <c r="D92" s="6" t="s">
        <v>12</v>
      </c>
      <c r="E92" s="6" t="s">
        <v>13</v>
      </c>
      <c r="F92" s="6" t="s">
        <v>11</v>
      </c>
      <c r="G92" s="6" t="s">
        <v>9</v>
      </c>
      <c r="H92" s="6">
        <f t="shared" si="30"/>
        <v>5.6580585287199585E-4</v>
      </c>
      <c r="I92" s="6">
        <f t="shared" si="31"/>
        <v>0</v>
      </c>
      <c r="J92" s="6" t="str">
        <f t="shared" si="32"/>
        <v>unacc</v>
      </c>
      <c r="K92" s="6">
        <f t="shared" si="33"/>
        <v>1</v>
      </c>
      <c r="X92" s="6">
        <f t="shared" si="34"/>
        <v>0.28516624040920718</v>
      </c>
      <c r="Y92" s="6">
        <f t="shared" si="18"/>
        <v>0.16143497757847533</v>
      </c>
      <c r="Z92" s="6">
        <f t="shared" si="19"/>
        <v>0.16143497757847533</v>
      </c>
      <c r="AA92" s="6">
        <f t="shared" si="20"/>
        <v>0</v>
      </c>
      <c r="AB92" s="6">
        <f t="shared" si="21"/>
        <v>0.40807174887892378</v>
      </c>
      <c r="AC92" s="6">
        <f t="shared" si="22"/>
        <v>0.26008968609865468</v>
      </c>
      <c r="AD92" s="6">
        <f t="shared" si="23"/>
        <v>0.58968609865470856</v>
      </c>
      <c r="AL92" s="6">
        <f t="shared" si="35"/>
        <v>0.71483375959079287</v>
      </c>
      <c r="AM92" s="6">
        <f t="shared" si="24"/>
        <v>0.32200357781753131</v>
      </c>
      <c r="AN92" s="6">
        <f t="shared" si="25"/>
        <v>0.32200357781753131</v>
      </c>
      <c r="AO92" s="6">
        <f t="shared" si="26"/>
        <v>0.4669051878354204</v>
      </c>
      <c r="AP92" s="6">
        <f t="shared" si="27"/>
        <v>0.30232558139534882</v>
      </c>
      <c r="AQ92" s="6">
        <f t="shared" si="28"/>
        <v>0.23434704830053668</v>
      </c>
      <c r="AR92" s="6">
        <f t="shared" si="29"/>
        <v>0.23076923076923078</v>
      </c>
    </row>
    <row r="93" spans="1:44" x14ac:dyDescent="0.3">
      <c r="A93" s="6" t="s">
        <v>6</v>
      </c>
      <c r="B93" s="6" t="s">
        <v>6</v>
      </c>
      <c r="C93" s="6">
        <v>4</v>
      </c>
      <c r="D93" s="6" t="s">
        <v>7</v>
      </c>
      <c r="E93" s="6" t="s">
        <v>13</v>
      </c>
      <c r="F93" s="6" t="s">
        <v>8</v>
      </c>
      <c r="G93" s="6" t="s">
        <v>9</v>
      </c>
      <c r="H93" s="6">
        <f t="shared" si="30"/>
        <v>7.9736036043238044E-4</v>
      </c>
      <c r="I93" s="6">
        <f t="shared" si="31"/>
        <v>0</v>
      </c>
      <c r="J93" s="6" t="str">
        <f t="shared" si="32"/>
        <v>unacc</v>
      </c>
      <c r="K93" s="6">
        <f t="shared" si="33"/>
        <v>1</v>
      </c>
      <c r="X93" s="6">
        <f t="shared" si="34"/>
        <v>0.28516624040920718</v>
      </c>
      <c r="Y93" s="6">
        <f t="shared" si="18"/>
        <v>0.16143497757847533</v>
      </c>
      <c r="Z93" s="6">
        <f t="shared" si="19"/>
        <v>0.16143497757847533</v>
      </c>
      <c r="AA93" s="6">
        <f t="shared" si="20"/>
        <v>0.5112107623318386</v>
      </c>
      <c r="AB93" s="6">
        <f t="shared" si="21"/>
        <v>0.23318385650224216</v>
      </c>
      <c r="AC93" s="6">
        <f t="shared" si="22"/>
        <v>0.26008968609865468</v>
      </c>
      <c r="AD93" s="6">
        <f t="shared" si="23"/>
        <v>0</v>
      </c>
      <c r="AL93" s="6">
        <f t="shared" si="35"/>
        <v>0.71483375959079287</v>
      </c>
      <c r="AM93" s="6">
        <f t="shared" si="24"/>
        <v>0.32200357781753131</v>
      </c>
      <c r="AN93" s="6">
        <f t="shared" si="25"/>
        <v>0.32200357781753131</v>
      </c>
      <c r="AO93" s="6">
        <f t="shared" si="26"/>
        <v>0.2629695885509839</v>
      </c>
      <c r="AP93" s="6">
        <f t="shared" si="27"/>
        <v>0.37388193202146691</v>
      </c>
      <c r="AQ93" s="6">
        <f t="shared" si="28"/>
        <v>0.23434704830053668</v>
      </c>
      <c r="AR93" s="6">
        <f t="shared" si="29"/>
        <v>0.4669051878354204</v>
      </c>
    </row>
    <row r="94" spans="1:44" x14ac:dyDescent="0.3">
      <c r="A94" s="6" t="s">
        <v>6</v>
      </c>
      <c r="B94" s="6" t="s">
        <v>6</v>
      </c>
      <c r="C94" s="6">
        <v>4</v>
      </c>
      <c r="D94" s="6" t="s">
        <v>7</v>
      </c>
      <c r="E94" s="6" t="s">
        <v>13</v>
      </c>
      <c r="F94" s="6" t="s">
        <v>10</v>
      </c>
      <c r="G94" s="6" t="s">
        <v>9</v>
      </c>
      <c r="H94" s="6">
        <f t="shared" si="30"/>
        <v>5.1629847093131141E-4</v>
      </c>
      <c r="I94" s="6">
        <f t="shared" si="31"/>
        <v>9.4543399858440784E-5</v>
      </c>
      <c r="J94" s="6" t="str">
        <f t="shared" si="32"/>
        <v>unacc</v>
      </c>
      <c r="K94" s="6">
        <f t="shared" si="33"/>
        <v>1</v>
      </c>
      <c r="X94" s="6">
        <f t="shared" si="34"/>
        <v>0.28516624040920718</v>
      </c>
      <c r="Y94" s="6">
        <f t="shared" si="18"/>
        <v>0.16143497757847533</v>
      </c>
      <c r="Z94" s="6">
        <f t="shared" si="19"/>
        <v>0.16143497757847533</v>
      </c>
      <c r="AA94" s="6">
        <f t="shared" si="20"/>
        <v>0.5112107623318386</v>
      </c>
      <c r="AB94" s="6">
        <f t="shared" si="21"/>
        <v>0.23318385650224216</v>
      </c>
      <c r="AC94" s="6">
        <f t="shared" si="22"/>
        <v>0.26008968609865468</v>
      </c>
      <c r="AD94" s="6">
        <f t="shared" si="23"/>
        <v>0.4103139013452915</v>
      </c>
      <c r="AL94" s="6">
        <f t="shared" si="35"/>
        <v>0.71483375959079287</v>
      </c>
      <c r="AM94" s="6">
        <f t="shared" si="24"/>
        <v>0.32200357781753131</v>
      </c>
      <c r="AN94" s="6">
        <f t="shared" si="25"/>
        <v>0.32200357781753131</v>
      </c>
      <c r="AO94" s="6">
        <f t="shared" si="26"/>
        <v>0.2629695885509839</v>
      </c>
      <c r="AP94" s="6">
        <f t="shared" si="27"/>
        <v>0.37388193202146691</v>
      </c>
      <c r="AQ94" s="6">
        <f t="shared" si="28"/>
        <v>0.23434704830053668</v>
      </c>
      <c r="AR94" s="6">
        <f t="shared" si="29"/>
        <v>0.30232558139534882</v>
      </c>
    </row>
    <row r="95" spans="1:44" x14ac:dyDescent="0.3">
      <c r="A95" s="6" t="s">
        <v>6</v>
      </c>
      <c r="B95" s="6" t="s">
        <v>6</v>
      </c>
      <c r="C95" s="6">
        <v>4</v>
      </c>
      <c r="D95" s="6" t="s">
        <v>7</v>
      </c>
      <c r="E95" s="6" t="s">
        <v>13</v>
      </c>
      <c r="F95" s="6" t="s">
        <v>11</v>
      </c>
      <c r="G95" s="6" t="s">
        <v>9</v>
      </c>
      <c r="H95" s="6">
        <f t="shared" si="30"/>
        <v>3.9409764940910759E-4</v>
      </c>
      <c r="I95" s="6">
        <f t="shared" si="31"/>
        <v>1.3587384788398866E-4</v>
      </c>
      <c r="J95" s="6" t="str">
        <f t="shared" si="32"/>
        <v>unacc</v>
      </c>
      <c r="K95" s="6">
        <f t="shared" si="33"/>
        <v>1</v>
      </c>
      <c r="X95" s="6">
        <f t="shared" si="34"/>
        <v>0.28516624040920718</v>
      </c>
      <c r="Y95" s="6">
        <f t="shared" si="18"/>
        <v>0.16143497757847533</v>
      </c>
      <c r="Z95" s="6">
        <f t="shared" si="19"/>
        <v>0.16143497757847533</v>
      </c>
      <c r="AA95" s="6">
        <f t="shared" si="20"/>
        <v>0.5112107623318386</v>
      </c>
      <c r="AB95" s="6">
        <f t="shared" si="21"/>
        <v>0.23318385650224216</v>
      </c>
      <c r="AC95" s="6">
        <f t="shared" si="22"/>
        <v>0.26008968609865468</v>
      </c>
      <c r="AD95" s="6">
        <f t="shared" si="23"/>
        <v>0.58968609865470856</v>
      </c>
      <c r="AL95" s="6">
        <f t="shared" si="35"/>
        <v>0.71483375959079287</v>
      </c>
      <c r="AM95" s="6">
        <f t="shared" si="24"/>
        <v>0.32200357781753131</v>
      </c>
      <c r="AN95" s="6">
        <f t="shared" si="25"/>
        <v>0.32200357781753131</v>
      </c>
      <c r="AO95" s="6">
        <f t="shared" si="26"/>
        <v>0.2629695885509839</v>
      </c>
      <c r="AP95" s="6">
        <f t="shared" si="27"/>
        <v>0.37388193202146691</v>
      </c>
      <c r="AQ95" s="6">
        <f t="shared" si="28"/>
        <v>0.23434704830053668</v>
      </c>
      <c r="AR95" s="6">
        <f t="shared" si="29"/>
        <v>0.23076923076923078</v>
      </c>
    </row>
    <row r="96" spans="1:44" x14ac:dyDescent="0.3">
      <c r="A96" s="6" t="s">
        <v>6</v>
      </c>
      <c r="B96" s="6" t="s">
        <v>6</v>
      </c>
      <c r="C96" s="6">
        <v>4</v>
      </c>
      <c r="D96" s="6" t="s">
        <v>10</v>
      </c>
      <c r="E96" s="6" t="s">
        <v>13</v>
      </c>
      <c r="F96" s="6" t="s">
        <v>8</v>
      </c>
      <c r="G96" s="6" t="s">
        <v>9</v>
      </c>
      <c r="H96" s="6">
        <f t="shared" si="30"/>
        <v>6.9053696286249227E-4</v>
      </c>
      <c r="I96" s="6">
        <f t="shared" si="31"/>
        <v>0</v>
      </c>
      <c r="J96" s="6" t="str">
        <f t="shared" si="32"/>
        <v>unacc</v>
      </c>
      <c r="K96" s="6">
        <f t="shared" si="33"/>
        <v>1</v>
      </c>
      <c r="X96" s="6">
        <f t="shared" si="34"/>
        <v>0.28516624040920718</v>
      </c>
      <c r="Y96" s="6">
        <f t="shared" si="18"/>
        <v>0.16143497757847533</v>
      </c>
      <c r="Z96" s="6">
        <f t="shared" si="19"/>
        <v>0.16143497757847533</v>
      </c>
      <c r="AA96" s="6">
        <f t="shared" si="20"/>
        <v>0.5112107623318386</v>
      </c>
      <c r="AB96" s="6">
        <f t="shared" si="21"/>
        <v>0.35874439461883406</v>
      </c>
      <c r="AC96" s="6">
        <f t="shared" si="22"/>
        <v>0.26008968609865468</v>
      </c>
      <c r="AD96" s="6">
        <f t="shared" si="23"/>
        <v>0</v>
      </c>
      <c r="AL96" s="6">
        <f t="shared" si="35"/>
        <v>0.71483375959079287</v>
      </c>
      <c r="AM96" s="6">
        <f t="shared" si="24"/>
        <v>0.32200357781753131</v>
      </c>
      <c r="AN96" s="6">
        <f t="shared" si="25"/>
        <v>0.32200357781753131</v>
      </c>
      <c r="AO96" s="6">
        <f t="shared" si="26"/>
        <v>0.2629695885509839</v>
      </c>
      <c r="AP96" s="6">
        <f t="shared" si="27"/>
        <v>0.32379248658318427</v>
      </c>
      <c r="AQ96" s="6">
        <f t="shared" si="28"/>
        <v>0.23434704830053668</v>
      </c>
      <c r="AR96" s="6">
        <f t="shared" si="29"/>
        <v>0.4669051878354204</v>
      </c>
    </row>
    <row r="97" spans="1:44" x14ac:dyDescent="0.3">
      <c r="A97" s="6" t="s">
        <v>6</v>
      </c>
      <c r="B97" s="6" t="s">
        <v>6</v>
      </c>
      <c r="C97" s="6">
        <v>4</v>
      </c>
      <c r="D97" s="6" t="s">
        <v>10</v>
      </c>
      <c r="E97" s="6" t="s">
        <v>13</v>
      </c>
      <c r="F97" s="6" t="s">
        <v>10</v>
      </c>
      <c r="G97" s="6" t="s">
        <v>9</v>
      </c>
      <c r="H97" s="6">
        <f t="shared" si="30"/>
        <v>4.4712929779218842E-4</v>
      </c>
      <c r="I97" s="6">
        <f t="shared" si="31"/>
        <v>1.4545138439760121E-4</v>
      </c>
      <c r="J97" s="6" t="str">
        <f t="shared" si="32"/>
        <v>unacc</v>
      </c>
      <c r="K97" s="6">
        <f t="shared" si="33"/>
        <v>1</v>
      </c>
      <c r="X97" s="6">
        <f t="shared" si="34"/>
        <v>0.28516624040920718</v>
      </c>
      <c r="Y97" s="6">
        <f t="shared" si="18"/>
        <v>0.16143497757847533</v>
      </c>
      <c r="Z97" s="6">
        <f t="shared" si="19"/>
        <v>0.16143497757847533</v>
      </c>
      <c r="AA97" s="6">
        <f t="shared" si="20"/>
        <v>0.5112107623318386</v>
      </c>
      <c r="AB97" s="6">
        <f t="shared" si="21"/>
        <v>0.35874439461883406</v>
      </c>
      <c r="AC97" s="6">
        <f t="shared" si="22"/>
        <v>0.26008968609865468</v>
      </c>
      <c r="AD97" s="6">
        <f t="shared" si="23"/>
        <v>0.4103139013452915</v>
      </c>
      <c r="AL97" s="6">
        <f t="shared" si="35"/>
        <v>0.71483375959079287</v>
      </c>
      <c r="AM97" s="6">
        <f t="shared" si="24"/>
        <v>0.32200357781753131</v>
      </c>
      <c r="AN97" s="6">
        <f t="shared" si="25"/>
        <v>0.32200357781753131</v>
      </c>
      <c r="AO97" s="6">
        <f t="shared" si="26"/>
        <v>0.2629695885509839</v>
      </c>
      <c r="AP97" s="6">
        <f t="shared" si="27"/>
        <v>0.32379248658318427</v>
      </c>
      <c r="AQ97" s="6">
        <f t="shared" si="28"/>
        <v>0.23434704830053668</v>
      </c>
      <c r="AR97" s="6">
        <f t="shared" si="29"/>
        <v>0.30232558139534882</v>
      </c>
    </row>
    <row r="98" spans="1:44" x14ac:dyDescent="0.3">
      <c r="A98" s="6" t="s">
        <v>6</v>
      </c>
      <c r="B98" s="6" t="s">
        <v>6</v>
      </c>
      <c r="C98" s="6">
        <v>4</v>
      </c>
      <c r="D98" s="6" t="s">
        <v>10</v>
      </c>
      <c r="E98" s="6" t="s">
        <v>13</v>
      </c>
      <c r="F98" s="6" t="s">
        <v>11</v>
      </c>
      <c r="G98" s="6" t="s">
        <v>9</v>
      </c>
      <c r="H98" s="6">
        <f t="shared" si="30"/>
        <v>3.412998781964042E-4</v>
      </c>
      <c r="I98" s="6">
        <f t="shared" si="31"/>
        <v>2.0903668905229025E-4</v>
      </c>
      <c r="J98" s="6" t="str">
        <f t="shared" si="32"/>
        <v>unacc</v>
      </c>
      <c r="K98" s="6">
        <f t="shared" si="33"/>
        <v>1</v>
      </c>
      <c r="X98" s="6">
        <f t="shared" si="34"/>
        <v>0.28516624040920718</v>
      </c>
      <c r="Y98" s="6">
        <f t="shared" si="18"/>
        <v>0.16143497757847533</v>
      </c>
      <c r="Z98" s="6">
        <f t="shared" si="19"/>
        <v>0.16143497757847533</v>
      </c>
      <c r="AA98" s="6">
        <f t="shared" si="20"/>
        <v>0.5112107623318386</v>
      </c>
      <c r="AB98" s="6">
        <f t="shared" si="21"/>
        <v>0.35874439461883406</v>
      </c>
      <c r="AC98" s="6">
        <f t="shared" si="22"/>
        <v>0.26008968609865468</v>
      </c>
      <c r="AD98" s="6">
        <f t="shared" si="23"/>
        <v>0.58968609865470856</v>
      </c>
      <c r="AL98" s="6">
        <f t="shared" si="35"/>
        <v>0.71483375959079287</v>
      </c>
      <c r="AM98" s="6">
        <f t="shared" si="24"/>
        <v>0.32200357781753131</v>
      </c>
      <c r="AN98" s="6">
        <f t="shared" si="25"/>
        <v>0.32200357781753131</v>
      </c>
      <c r="AO98" s="6">
        <f t="shared" si="26"/>
        <v>0.2629695885509839</v>
      </c>
      <c r="AP98" s="6">
        <f t="shared" si="27"/>
        <v>0.32379248658318427</v>
      </c>
      <c r="AQ98" s="6">
        <f t="shared" si="28"/>
        <v>0.23434704830053668</v>
      </c>
      <c r="AR98" s="6">
        <f t="shared" si="29"/>
        <v>0.23076923076923078</v>
      </c>
    </row>
    <row r="99" spans="1:44" x14ac:dyDescent="0.3">
      <c r="A99" s="6" t="s">
        <v>6</v>
      </c>
      <c r="B99" s="6" t="s">
        <v>6</v>
      </c>
      <c r="C99" s="6">
        <v>4</v>
      </c>
      <c r="D99" s="6" t="s">
        <v>12</v>
      </c>
      <c r="E99" s="6" t="s">
        <v>13</v>
      </c>
      <c r="F99" s="6" t="s">
        <v>8</v>
      </c>
      <c r="G99" s="6" t="s">
        <v>9</v>
      </c>
      <c r="H99" s="6">
        <f t="shared" si="30"/>
        <v>6.4475550676111148E-4</v>
      </c>
      <c r="I99" s="6">
        <f t="shared" si="31"/>
        <v>0</v>
      </c>
      <c r="J99" s="6" t="str">
        <f t="shared" si="32"/>
        <v>unacc</v>
      </c>
      <c r="K99" s="6">
        <f t="shared" si="33"/>
        <v>1</v>
      </c>
      <c r="X99" s="6">
        <f t="shared" si="34"/>
        <v>0.28516624040920718</v>
      </c>
      <c r="Y99" s="6">
        <f t="shared" si="18"/>
        <v>0.16143497757847533</v>
      </c>
      <c r="Z99" s="6">
        <f t="shared" si="19"/>
        <v>0.16143497757847533</v>
      </c>
      <c r="AA99" s="6">
        <f t="shared" si="20"/>
        <v>0.5112107623318386</v>
      </c>
      <c r="AB99" s="6">
        <f t="shared" si="21"/>
        <v>0.40807174887892378</v>
      </c>
      <c r="AC99" s="6">
        <f t="shared" si="22"/>
        <v>0.26008968609865468</v>
      </c>
      <c r="AD99" s="6">
        <f t="shared" si="23"/>
        <v>0</v>
      </c>
      <c r="AL99" s="6">
        <f t="shared" si="35"/>
        <v>0.71483375959079287</v>
      </c>
      <c r="AM99" s="6">
        <f t="shared" si="24"/>
        <v>0.32200357781753131</v>
      </c>
      <c r="AN99" s="6">
        <f t="shared" si="25"/>
        <v>0.32200357781753131</v>
      </c>
      <c r="AO99" s="6">
        <f t="shared" si="26"/>
        <v>0.2629695885509839</v>
      </c>
      <c r="AP99" s="6">
        <f t="shared" si="27"/>
        <v>0.30232558139534882</v>
      </c>
      <c r="AQ99" s="6">
        <f t="shared" si="28"/>
        <v>0.23434704830053668</v>
      </c>
      <c r="AR99" s="6">
        <f t="shared" si="29"/>
        <v>0.4669051878354204</v>
      </c>
    </row>
    <row r="100" spans="1:44" x14ac:dyDescent="0.3">
      <c r="A100" s="6" t="s">
        <v>6</v>
      </c>
      <c r="B100" s="6" t="s">
        <v>6</v>
      </c>
      <c r="C100" s="6">
        <v>4</v>
      </c>
      <c r="D100" s="6" t="s">
        <v>12</v>
      </c>
      <c r="E100" s="6" t="s">
        <v>13</v>
      </c>
      <c r="F100" s="6" t="s">
        <v>10</v>
      </c>
      <c r="G100" s="6" t="s">
        <v>9</v>
      </c>
      <c r="H100" s="6">
        <f t="shared" si="30"/>
        <v>4.1748536644684991E-4</v>
      </c>
      <c r="I100" s="6">
        <f t="shared" si="31"/>
        <v>1.6545094975227136E-4</v>
      </c>
      <c r="J100" s="6" t="str">
        <f t="shared" si="32"/>
        <v>unacc</v>
      </c>
      <c r="K100" s="6">
        <f t="shared" si="33"/>
        <v>1</v>
      </c>
      <c r="X100" s="6">
        <f t="shared" si="34"/>
        <v>0.28516624040920718</v>
      </c>
      <c r="Y100" s="6">
        <f t="shared" si="18"/>
        <v>0.16143497757847533</v>
      </c>
      <c r="Z100" s="6">
        <f t="shared" si="19"/>
        <v>0.16143497757847533</v>
      </c>
      <c r="AA100" s="6">
        <f t="shared" si="20"/>
        <v>0.5112107623318386</v>
      </c>
      <c r="AB100" s="6">
        <f t="shared" si="21"/>
        <v>0.40807174887892378</v>
      </c>
      <c r="AC100" s="6">
        <f t="shared" si="22"/>
        <v>0.26008968609865468</v>
      </c>
      <c r="AD100" s="6">
        <f t="shared" si="23"/>
        <v>0.4103139013452915</v>
      </c>
      <c r="AL100" s="6">
        <f t="shared" si="35"/>
        <v>0.71483375959079287</v>
      </c>
      <c r="AM100" s="6">
        <f t="shared" si="24"/>
        <v>0.32200357781753131</v>
      </c>
      <c r="AN100" s="6">
        <f t="shared" si="25"/>
        <v>0.32200357781753131</v>
      </c>
      <c r="AO100" s="6">
        <f t="shared" si="26"/>
        <v>0.2629695885509839</v>
      </c>
      <c r="AP100" s="6">
        <f t="shared" si="27"/>
        <v>0.30232558139534882</v>
      </c>
      <c r="AQ100" s="6">
        <f t="shared" si="28"/>
        <v>0.23434704830053668</v>
      </c>
      <c r="AR100" s="6">
        <f t="shared" si="29"/>
        <v>0.30232558139534882</v>
      </c>
    </row>
    <row r="101" spans="1:44" x14ac:dyDescent="0.3">
      <c r="A101" s="6" t="s">
        <v>6</v>
      </c>
      <c r="B101" s="6" t="s">
        <v>6</v>
      </c>
      <c r="C101" s="6">
        <v>4</v>
      </c>
      <c r="D101" s="6" t="s">
        <v>12</v>
      </c>
      <c r="E101" s="6" t="s">
        <v>13</v>
      </c>
      <c r="F101" s="6" t="s">
        <v>11</v>
      </c>
      <c r="G101" s="6" t="s">
        <v>9</v>
      </c>
      <c r="H101" s="6">
        <f t="shared" si="30"/>
        <v>3.1867226196238846E-4</v>
      </c>
      <c r="I101" s="6">
        <f t="shared" si="31"/>
        <v>2.3777923379698018E-4</v>
      </c>
      <c r="J101" s="6" t="str">
        <f t="shared" si="32"/>
        <v>unacc</v>
      </c>
      <c r="K101" s="6">
        <f t="shared" si="33"/>
        <v>1</v>
      </c>
      <c r="X101" s="6">
        <f t="shared" si="34"/>
        <v>0.28516624040920718</v>
      </c>
      <c r="Y101" s="6">
        <f t="shared" si="18"/>
        <v>0.16143497757847533</v>
      </c>
      <c r="Z101" s="6">
        <f t="shared" si="19"/>
        <v>0.16143497757847533</v>
      </c>
      <c r="AA101" s="6">
        <f t="shared" si="20"/>
        <v>0.5112107623318386</v>
      </c>
      <c r="AB101" s="6">
        <f t="shared" si="21"/>
        <v>0.40807174887892378</v>
      </c>
      <c r="AC101" s="6">
        <f t="shared" si="22"/>
        <v>0.26008968609865468</v>
      </c>
      <c r="AD101" s="6">
        <f t="shared" si="23"/>
        <v>0.58968609865470856</v>
      </c>
      <c r="AL101" s="6">
        <f t="shared" si="35"/>
        <v>0.71483375959079287</v>
      </c>
      <c r="AM101" s="6">
        <f t="shared" si="24"/>
        <v>0.32200357781753131</v>
      </c>
      <c r="AN101" s="6">
        <f t="shared" si="25"/>
        <v>0.32200357781753131</v>
      </c>
      <c r="AO101" s="6">
        <f t="shared" si="26"/>
        <v>0.2629695885509839</v>
      </c>
      <c r="AP101" s="6">
        <f t="shared" si="27"/>
        <v>0.30232558139534882</v>
      </c>
      <c r="AQ101" s="6">
        <f t="shared" si="28"/>
        <v>0.23434704830053668</v>
      </c>
      <c r="AR101" s="6">
        <f t="shared" si="29"/>
        <v>0.23076923076923078</v>
      </c>
    </row>
    <row r="102" spans="1:44" x14ac:dyDescent="0.3">
      <c r="A102" s="6" t="s">
        <v>6</v>
      </c>
      <c r="B102" s="6" t="s">
        <v>6</v>
      </c>
      <c r="C102" s="6" t="s">
        <v>13</v>
      </c>
      <c r="D102" s="6" t="s">
        <v>7</v>
      </c>
      <c r="E102" s="6" t="s">
        <v>13</v>
      </c>
      <c r="F102" s="6" t="s">
        <v>8</v>
      </c>
      <c r="G102" s="6" t="s">
        <v>9</v>
      </c>
      <c r="H102" s="6">
        <f t="shared" si="30"/>
        <v>8.1905724098836348E-4</v>
      </c>
      <c r="I102" s="6">
        <f t="shared" si="31"/>
        <v>0</v>
      </c>
      <c r="J102" s="6" t="str">
        <f t="shared" si="32"/>
        <v>unacc</v>
      </c>
      <c r="K102" s="6">
        <f t="shared" si="33"/>
        <v>1</v>
      </c>
      <c r="X102" s="6">
        <f t="shared" si="34"/>
        <v>0.28516624040920718</v>
      </c>
      <c r="Y102" s="6">
        <f t="shared" si="18"/>
        <v>0.16143497757847533</v>
      </c>
      <c r="Z102" s="6">
        <f t="shared" si="19"/>
        <v>0.16143497757847533</v>
      </c>
      <c r="AA102" s="6">
        <f t="shared" si="20"/>
        <v>0.48878923766816146</v>
      </c>
      <c r="AB102" s="6">
        <f t="shared" si="21"/>
        <v>0.23318385650224216</v>
      </c>
      <c r="AC102" s="6">
        <f t="shared" si="22"/>
        <v>0.26008968609865468</v>
      </c>
      <c r="AD102" s="6">
        <f t="shared" si="23"/>
        <v>0</v>
      </c>
      <c r="AL102" s="6">
        <f t="shared" si="35"/>
        <v>0.71483375959079287</v>
      </c>
      <c r="AM102" s="6">
        <f t="shared" si="24"/>
        <v>0.32200357781753131</v>
      </c>
      <c r="AN102" s="6">
        <f t="shared" si="25"/>
        <v>0.32200357781753131</v>
      </c>
      <c r="AO102" s="6">
        <f t="shared" si="26"/>
        <v>0.2701252236135957</v>
      </c>
      <c r="AP102" s="6">
        <f t="shared" si="27"/>
        <v>0.37388193202146691</v>
      </c>
      <c r="AQ102" s="6">
        <f t="shared" si="28"/>
        <v>0.23434704830053668</v>
      </c>
      <c r="AR102" s="6">
        <f t="shared" si="29"/>
        <v>0.4669051878354204</v>
      </c>
    </row>
    <row r="103" spans="1:44" x14ac:dyDescent="0.3">
      <c r="A103" s="6" t="s">
        <v>6</v>
      </c>
      <c r="B103" s="6" t="s">
        <v>6</v>
      </c>
      <c r="C103" s="6" t="s">
        <v>13</v>
      </c>
      <c r="D103" s="6" t="s">
        <v>7</v>
      </c>
      <c r="E103" s="6" t="s">
        <v>13</v>
      </c>
      <c r="F103" s="6" t="s">
        <v>10</v>
      </c>
      <c r="G103" s="6" t="s">
        <v>9</v>
      </c>
      <c r="H103" s="6">
        <f t="shared" si="30"/>
        <v>5.3034740891583687E-4</v>
      </c>
      <c r="I103" s="6">
        <f t="shared" si="31"/>
        <v>9.039675951377233E-5</v>
      </c>
      <c r="J103" s="6" t="str">
        <f t="shared" si="32"/>
        <v>unacc</v>
      </c>
      <c r="K103" s="6">
        <f t="shared" si="33"/>
        <v>1</v>
      </c>
      <c r="X103" s="6">
        <f t="shared" si="34"/>
        <v>0.28516624040920718</v>
      </c>
      <c r="Y103" s="6">
        <f t="shared" si="18"/>
        <v>0.16143497757847533</v>
      </c>
      <c r="Z103" s="6">
        <f t="shared" si="19"/>
        <v>0.16143497757847533</v>
      </c>
      <c r="AA103" s="6">
        <f t="shared" si="20"/>
        <v>0.48878923766816146</v>
      </c>
      <c r="AB103" s="6">
        <f t="shared" si="21"/>
        <v>0.23318385650224216</v>
      </c>
      <c r="AC103" s="6">
        <f t="shared" si="22"/>
        <v>0.26008968609865468</v>
      </c>
      <c r="AD103" s="6">
        <f t="shared" si="23"/>
        <v>0.4103139013452915</v>
      </c>
      <c r="AL103" s="6">
        <f t="shared" si="35"/>
        <v>0.71483375959079287</v>
      </c>
      <c r="AM103" s="6">
        <f t="shared" si="24"/>
        <v>0.32200357781753131</v>
      </c>
      <c r="AN103" s="6">
        <f t="shared" si="25"/>
        <v>0.32200357781753131</v>
      </c>
      <c r="AO103" s="6">
        <f t="shared" si="26"/>
        <v>0.2701252236135957</v>
      </c>
      <c r="AP103" s="6">
        <f t="shared" si="27"/>
        <v>0.37388193202146691</v>
      </c>
      <c r="AQ103" s="6">
        <f t="shared" si="28"/>
        <v>0.23434704830053668</v>
      </c>
      <c r="AR103" s="6">
        <f t="shared" si="29"/>
        <v>0.30232558139534882</v>
      </c>
    </row>
    <row r="104" spans="1:44" x14ac:dyDescent="0.3">
      <c r="A104" s="6" t="s">
        <v>6</v>
      </c>
      <c r="B104" s="6" t="s">
        <v>6</v>
      </c>
      <c r="C104" s="6" t="s">
        <v>13</v>
      </c>
      <c r="D104" s="6" t="s">
        <v>7</v>
      </c>
      <c r="E104" s="6" t="s">
        <v>13</v>
      </c>
      <c r="F104" s="6" t="s">
        <v>11</v>
      </c>
      <c r="G104" s="6" t="s">
        <v>9</v>
      </c>
      <c r="H104" s="6">
        <f t="shared" si="30"/>
        <v>4.0482139497126016E-4</v>
      </c>
      <c r="I104" s="6">
        <f t="shared" si="31"/>
        <v>1.2991446859083127E-4</v>
      </c>
      <c r="J104" s="6" t="str">
        <f t="shared" si="32"/>
        <v>unacc</v>
      </c>
      <c r="K104" s="6">
        <f t="shared" si="33"/>
        <v>1</v>
      </c>
      <c r="X104" s="6">
        <f t="shared" si="34"/>
        <v>0.28516624040920718</v>
      </c>
      <c r="Y104" s="6">
        <f t="shared" si="18"/>
        <v>0.16143497757847533</v>
      </c>
      <c r="Z104" s="6">
        <f t="shared" si="19"/>
        <v>0.16143497757847533</v>
      </c>
      <c r="AA104" s="6">
        <f t="shared" si="20"/>
        <v>0.48878923766816146</v>
      </c>
      <c r="AB104" s="6">
        <f t="shared" si="21"/>
        <v>0.23318385650224216</v>
      </c>
      <c r="AC104" s="6">
        <f t="shared" si="22"/>
        <v>0.26008968609865468</v>
      </c>
      <c r="AD104" s="6">
        <f t="shared" si="23"/>
        <v>0.58968609865470856</v>
      </c>
      <c r="AL104" s="6">
        <f t="shared" si="35"/>
        <v>0.71483375959079287</v>
      </c>
      <c r="AM104" s="6">
        <f t="shared" si="24"/>
        <v>0.32200357781753131</v>
      </c>
      <c r="AN104" s="6">
        <f t="shared" si="25"/>
        <v>0.32200357781753131</v>
      </c>
      <c r="AO104" s="6">
        <f t="shared" si="26"/>
        <v>0.2701252236135957</v>
      </c>
      <c r="AP104" s="6">
        <f t="shared" si="27"/>
        <v>0.37388193202146691</v>
      </c>
      <c r="AQ104" s="6">
        <f t="shared" si="28"/>
        <v>0.23434704830053668</v>
      </c>
      <c r="AR104" s="6">
        <f t="shared" si="29"/>
        <v>0.23076923076923078</v>
      </c>
    </row>
    <row r="105" spans="1:44" x14ac:dyDescent="0.3">
      <c r="A105" s="6" t="s">
        <v>6</v>
      </c>
      <c r="B105" s="6" t="s">
        <v>6</v>
      </c>
      <c r="C105" s="6" t="s">
        <v>13</v>
      </c>
      <c r="D105" s="6" t="s">
        <v>10</v>
      </c>
      <c r="E105" s="6" t="s">
        <v>13</v>
      </c>
      <c r="F105" s="6" t="s">
        <v>8</v>
      </c>
      <c r="G105" s="6" t="s">
        <v>9</v>
      </c>
      <c r="H105" s="6">
        <f t="shared" si="30"/>
        <v>7.0932708430092729E-4</v>
      </c>
      <c r="I105" s="6">
        <f t="shared" si="31"/>
        <v>0</v>
      </c>
      <c r="J105" s="6" t="str">
        <f t="shared" si="32"/>
        <v>unacc</v>
      </c>
      <c r="K105" s="6">
        <f t="shared" si="33"/>
        <v>1</v>
      </c>
      <c r="X105" s="6">
        <f t="shared" si="34"/>
        <v>0.28516624040920718</v>
      </c>
      <c r="Y105" s="6">
        <f t="shared" si="18"/>
        <v>0.16143497757847533</v>
      </c>
      <c r="Z105" s="6">
        <f t="shared" si="19"/>
        <v>0.16143497757847533</v>
      </c>
      <c r="AA105" s="6">
        <f t="shared" si="20"/>
        <v>0.48878923766816146</v>
      </c>
      <c r="AB105" s="6">
        <f t="shared" si="21"/>
        <v>0.35874439461883406</v>
      </c>
      <c r="AC105" s="6">
        <f t="shared" si="22"/>
        <v>0.26008968609865468</v>
      </c>
      <c r="AD105" s="6">
        <f t="shared" si="23"/>
        <v>0</v>
      </c>
      <c r="AL105" s="6">
        <f t="shared" si="35"/>
        <v>0.71483375959079287</v>
      </c>
      <c r="AM105" s="6">
        <f t="shared" si="24"/>
        <v>0.32200357781753131</v>
      </c>
      <c r="AN105" s="6">
        <f t="shared" si="25"/>
        <v>0.32200357781753131</v>
      </c>
      <c r="AO105" s="6">
        <f t="shared" si="26"/>
        <v>0.2701252236135957</v>
      </c>
      <c r="AP105" s="6">
        <f t="shared" si="27"/>
        <v>0.32379248658318427</v>
      </c>
      <c r="AQ105" s="6">
        <f t="shared" si="28"/>
        <v>0.23434704830053668</v>
      </c>
      <c r="AR105" s="6">
        <f t="shared" si="29"/>
        <v>0.4669051878354204</v>
      </c>
    </row>
    <row r="106" spans="1:44" x14ac:dyDescent="0.3">
      <c r="A106" s="6" t="s">
        <v>6</v>
      </c>
      <c r="B106" s="6" t="s">
        <v>6</v>
      </c>
      <c r="C106" s="6" t="s">
        <v>13</v>
      </c>
      <c r="D106" s="6" t="s">
        <v>10</v>
      </c>
      <c r="E106" s="6" t="s">
        <v>13</v>
      </c>
      <c r="F106" s="6" t="s">
        <v>10</v>
      </c>
      <c r="G106" s="6" t="s">
        <v>9</v>
      </c>
      <c r="H106" s="6">
        <f t="shared" si="30"/>
        <v>4.5929608140558121E-4</v>
      </c>
      <c r="I106" s="6">
        <f t="shared" si="31"/>
        <v>1.3907193771349588E-4</v>
      </c>
      <c r="J106" s="6" t="str">
        <f t="shared" si="32"/>
        <v>unacc</v>
      </c>
      <c r="K106" s="6">
        <f t="shared" si="33"/>
        <v>1</v>
      </c>
      <c r="X106" s="6">
        <f t="shared" si="34"/>
        <v>0.28516624040920718</v>
      </c>
      <c r="Y106" s="6">
        <f t="shared" si="18"/>
        <v>0.16143497757847533</v>
      </c>
      <c r="Z106" s="6">
        <f t="shared" si="19"/>
        <v>0.16143497757847533</v>
      </c>
      <c r="AA106" s="6">
        <f t="shared" si="20"/>
        <v>0.48878923766816146</v>
      </c>
      <c r="AB106" s="6">
        <f t="shared" si="21"/>
        <v>0.35874439461883406</v>
      </c>
      <c r="AC106" s="6">
        <f t="shared" si="22"/>
        <v>0.26008968609865468</v>
      </c>
      <c r="AD106" s="6">
        <f t="shared" si="23"/>
        <v>0.4103139013452915</v>
      </c>
      <c r="AL106" s="6">
        <f t="shared" si="35"/>
        <v>0.71483375959079287</v>
      </c>
      <c r="AM106" s="6">
        <f t="shared" si="24"/>
        <v>0.32200357781753131</v>
      </c>
      <c r="AN106" s="6">
        <f t="shared" si="25"/>
        <v>0.32200357781753131</v>
      </c>
      <c r="AO106" s="6">
        <f t="shared" si="26"/>
        <v>0.2701252236135957</v>
      </c>
      <c r="AP106" s="6">
        <f t="shared" si="27"/>
        <v>0.32379248658318427</v>
      </c>
      <c r="AQ106" s="6">
        <f t="shared" si="28"/>
        <v>0.23434704830053668</v>
      </c>
      <c r="AR106" s="6">
        <f t="shared" si="29"/>
        <v>0.30232558139534882</v>
      </c>
    </row>
    <row r="107" spans="1:44" x14ac:dyDescent="0.3">
      <c r="A107" s="6" t="s">
        <v>6</v>
      </c>
      <c r="B107" s="6" t="s">
        <v>6</v>
      </c>
      <c r="C107" s="6" t="s">
        <v>13</v>
      </c>
      <c r="D107" s="6" t="s">
        <v>10</v>
      </c>
      <c r="E107" s="6" t="s">
        <v>13</v>
      </c>
      <c r="F107" s="6" t="s">
        <v>11</v>
      </c>
      <c r="G107" s="6" t="s">
        <v>9</v>
      </c>
      <c r="H107" s="6">
        <f t="shared" si="30"/>
        <v>3.5058694971195259E-4</v>
      </c>
      <c r="I107" s="6">
        <f t="shared" si="31"/>
        <v>1.9986841321666349E-4</v>
      </c>
      <c r="J107" s="6" t="str">
        <f t="shared" si="32"/>
        <v>unacc</v>
      </c>
      <c r="K107" s="6">
        <f t="shared" si="33"/>
        <v>1</v>
      </c>
      <c r="X107" s="6">
        <f t="shared" si="34"/>
        <v>0.28516624040920718</v>
      </c>
      <c r="Y107" s="6">
        <f t="shared" si="18"/>
        <v>0.16143497757847533</v>
      </c>
      <c r="Z107" s="6">
        <f t="shared" si="19"/>
        <v>0.16143497757847533</v>
      </c>
      <c r="AA107" s="6">
        <f t="shared" si="20"/>
        <v>0.48878923766816146</v>
      </c>
      <c r="AB107" s="6">
        <f t="shared" si="21"/>
        <v>0.35874439461883406</v>
      </c>
      <c r="AC107" s="6">
        <f t="shared" si="22"/>
        <v>0.26008968609865468</v>
      </c>
      <c r="AD107" s="6">
        <f t="shared" si="23"/>
        <v>0.58968609865470856</v>
      </c>
      <c r="AL107" s="6">
        <f t="shared" si="35"/>
        <v>0.71483375959079287</v>
      </c>
      <c r="AM107" s="6">
        <f t="shared" si="24"/>
        <v>0.32200357781753131</v>
      </c>
      <c r="AN107" s="6">
        <f t="shared" si="25"/>
        <v>0.32200357781753131</v>
      </c>
      <c r="AO107" s="6">
        <f t="shared" si="26"/>
        <v>0.2701252236135957</v>
      </c>
      <c r="AP107" s="6">
        <f t="shared" si="27"/>
        <v>0.32379248658318427</v>
      </c>
      <c r="AQ107" s="6">
        <f t="shared" si="28"/>
        <v>0.23434704830053668</v>
      </c>
      <c r="AR107" s="6">
        <f t="shared" si="29"/>
        <v>0.23076923076923078</v>
      </c>
    </row>
    <row r="108" spans="1:44" x14ac:dyDescent="0.3">
      <c r="A108" s="6" t="s">
        <v>6</v>
      </c>
      <c r="B108" s="6" t="s">
        <v>6</v>
      </c>
      <c r="C108" s="6" t="s">
        <v>13</v>
      </c>
      <c r="D108" s="6" t="s">
        <v>12</v>
      </c>
      <c r="E108" s="6" t="s">
        <v>13</v>
      </c>
      <c r="F108" s="6" t="s">
        <v>8</v>
      </c>
      <c r="G108" s="6" t="s">
        <v>9</v>
      </c>
      <c r="H108" s="6">
        <f t="shared" si="30"/>
        <v>6.6229987429202591E-4</v>
      </c>
      <c r="I108" s="6">
        <f t="shared" si="31"/>
        <v>0</v>
      </c>
      <c r="J108" s="6" t="str">
        <f t="shared" si="32"/>
        <v>unacc</v>
      </c>
      <c r="K108" s="6">
        <f t="shared" si="33"/>
        <v>1</v>
      </c>
      <c r="X108" s="6">
        <f t="shared" si="34"/>
        <v>0.28516624040920718</v>
      </c>
      <c r="Y108" s="6">
        <f t="shared" si="18"/>
        <v>0.16143497757847533</v>
      </c>
      <c r="Z108" s="6">
        <f t="shared" si="19"/>
        <v>0.16143497757847533</v>
      </c>
      <c r="AA108" s="6">
        <f t="shared" si="20"/>
        <v>0.48878923766816146</v>
      </c>
      <c r="AB108" s="6">
        <f t="shared" si="21"/>
        <v>0.40807174887892378</v>
      </c>
      <c r="AC108" s="6">
        <f t="shared" si="22"/>
        <v>0.26008968609865468</v>
      </c>
      <c r="AD108" s="6">
        <f t="shared" si="23"/>
        <v>0</v>
      </c>
      <c r="AL108" s="6">
        <f t="shared" si="35"/>
        <v>0.71483375959079287</v>
      </c>
      <c r="AM108" s="6">
        <f t="shared" si="24"/>
        <v>0.32200357781753131</v>
      </c>
      <c r="AN108" s="6">
        <f t="shared" si="25"/>
        <v>0.32200357781753131</v>
      </c>
      <c r="AO108" s="6">
        <f t="shared" si="26"/>
        <v>0.2701252236135957</v>
      </c>
      <c r="AP108" s="6">
        <f t="shared" si="27"/>
        <v>0.30232558139534882</v>
      </c>
      <c r="AQ108" s="6">
        <f t="shared" si="28"/>
        <v>0.23434704830053668</v>
      </c>
      <c r="AR108" s="6">
        <f t="shared" si="29"/>
        <v>0.4669051878354204</v>
      </c>
    </row>
    <row r="109" spans="1:44" x14ac:dyDescent="0.3">
      <c r="A109" s="6" t="s">
        <v>6</v>
      </c>
      <c r="B109" s="6" t="s">
        <v>6</v>
      </c>
      <c r="C109" s="6" t="s">
        <v>13</v>
      </c>
      <c r="D109" s="6" t="s">
        <v>12</v>
      </c>
      <c r="E109" s="6" t="s">
        <v>13</v>
      </c>
      <c r="F109" s="6" t="s">
        <v>10</v>
      </c>
      <c r="G109" s="6" t="s">
        <v>9</v>
      </c>
      <c r="H109" s="6">
        <f t="shared" si="30"/>
        <v>4.2884551247261449E-4</v>
      </c>
      <c r="I109" s="6">
        <f t="shared" si="31"/>
        <v>1.5819432914910157E-4</v>
      </c>
      <c r="J109" s="6" t="str">
        <f t="shared" si="32"/>
        <v>unacc</v>
      </c>
      <c r="K109" s="6">
        <f t="shared" si="33"/>
        <v>1</v>
      </c>
      <c r="X109" s="6">
        <f t="shared" si="34"/>
        <v>0.28516624040920718</v>
      </c>
      <c r="Y109" s="6">
        <f t="shared" si="18"/>
        <v>0.16143497757847533</v>
      </c>
      <c r="Z109" s="6">
        <f t="shared" si="19"/>
        <v>0.16143497757847533</v>
      </c>
      <c r="AA109" s="6">
        <f t="shared" si="20"/>
        <v>0.48878923766816146</v>
      </c>
      <c r="AB109" s="6">
        <f t="shared" si="21"/>
        <v>0.40807174887892378</v>
      </c>
      <c r="AC109" s="6">
        <f t="shared" si="22"/>
        <v>0.26008968609865468</v>
      </c>
      <c r="AD109" s="6">
        <f t="shared" si="23"/>
        <v>0.4103139013452915</v>
      </c>
      <c r="AL109" s="6">
        <f t="shared" si="35"/>
        <v>0.71483375959079287</v>
      </c>
      <c r="AM109" s="6">
        <f t="shared" si="24"/>
        <v>0.32200357781753131</v>
      </c>
      <c r="AN109" s="6">
        <f t="shared" si="25"/>
        <v>0.32200357781753131</v>
      </c>
      <c r="AO109" s="6">
        <f t="shared" si="26"/>
        <v>0.2701252236135957</v>
      </c>
      <c r="AP109" s="6">
        <f t="shared" si="27"/>
        <v>0.30232558139534882</v>
      </c>
      <c r="AQ109" s="6">
        <f t="shared" si="28"/>
        <v>0.23434704830053668</v>
      </c>
      <c r="AR109" s="6">
        <f t="shared" si="29"/>
        <v>0.30232558139534882</v>
      </c>
    </row>
    <row r="110" spans="1:44" x14ac:dyDescent="0.3">
      <c r="A110" s="6" t="s">
        <v>6</v>
      </c>
      <c r="B110" s="6" t="s">
        <v>6</v>
      </c>
      <c r="C110" s="6" t="s">
        <v>13</v>
      </c>
      <c r="D110" s="6" t="s">
        <v>12</v>
      </c>
      <c r="E110" s="6" t="s">
        <v>13</v>
      </c>
      <c r="F110" s="6" t="s">
        <v>11</v>
      </c>
      <c r="G110" s="6" t="s">
        <v>9</v>
      </c>
      <c r="H110" s="6">
        <f t="shared" si="30"/>
        <v>3.2734361602939217E-4</v>
      </c>
      <c r="I110" s="6">
        <f t="shared" si="31"/>
        <v>2.2735032003395471E-4</v>
      </c>
      <c r="J110" s="6" t="str">
        <f t="shared" si="32"/>
        <v>unacc</v>
      </c>
      <c r="K110" s="6">
        <f t="shared" si="33"/>
        <v>1</v>
      </c>
      <c r="X110" s="6">
        <f t="shared" si="34"/>
        <v>0.28516624040920718</v>
      </c>
      <c r="Y110" s="6">
        <f t="shared" si="18"/>
        <v>0.16143497757847533</v>
      </c>
      <c r="Z110" s="6">
        <f t="shared" si="19"/>
        <v>0.16143497757847533</v>
      </c>
      <c r="AA110" s="6">
        <f t="shared" si="20"/>
        <v>0.48878923766816146</v>
      </c>
      <c r="AB110" s="6">
        <f t="shared" si="21"/>
        <v>0.40807174887892378</v>
      </c>
      <c r="AC110" s="6">
        <f t="shared" si="22"/>
        <v>0.26008968609865468</v>
      </c>
      <c r="AD110" s="6">
        <f t="shared" si="23"/>
        <v>0.58968609865470856</v>
      </c>
      <c r="AL110" s="6">
        <f t="shared" si="35"/>
        <v>0.71483375959079287</v>
      </c>
      <c r="AM110" s="6">
        <f t="shared" si="24"/>
        <v>0.32200357781753131</v>
      </c>
      <c r="AN110" s="6">
        <f t="shared" si="25"/>
        <v>0.32200357781753131</v>
      </c>
      <c r="AO110" s="6">
        <f t="shared" si="26"/>
        <v>0.2701252236135957</v>
      </c>
      <c r="AP110" s="6">
        <f t="shared" si="27"/>
        <v>0.30232558139534882</v>
      </c>
      <c r="AQ110" s="6">
        <f t="shared" si="28"/>
        <v>0.23434704830053668</v>
      </c>
      <c r="AR110" s="6">
        <f t="shared" si="29"/>
        <v>0.23076923076923078</v>
      </c>
    </row>
    <row r="111" spans="1:44" x14ac:dyDescent="0.3">
      <c r="A111" s="6" t="s">
        <v>6</v>
      </c>
      <c r="B111" s="6" t="s">
        <v>11</v>
      </c>
      <c r="C111" s="6">
        <v>2</v>
      </c>
      <c r="D111" s="6" t="s">
        <v>7</v>
      </c>
      <c r="E111" s="6">
        <v>2</v>
      </c>
      <c r="F111" s="6" t="s">
        <v>8</v>
      </c>
      <c r="G111" s="6" t="s">
        <v>9</v>
      </c>
      <c r="H111" s="6">
        <f t="shared" si="30"/>
        <v>1.4563378924599187E-3</v>
      </c>
      <c r="I111" s="6">
        <f t="shared" si="31"/>
        <v>0</v>
      </c>
      <c r="J111" s="6" t="str">
        <f t="shared" si="32"/>
        <v>unacc</v>
      </c>
      <c r="K111" s="6">
        <f t="shared" si="33"/>
        <v>1</v>
      </c>
      <c r="X111" s="6">
        <f t="shared" si="34"/>
        <v>0.28516624040920718</v>
      </c>
      <c r="Y111" s="6">
        <f t="shared" si="18"/>
        <v>0.16143497757847533</v>
      </c>
      <c r="Z111" s="6">
        <f t="shared" si="19"/>
        <v>0.26457399103139012</v>
      </c>
      <c r="AA111" s="6">
        <f t="shared" si="20"/>
        <v>0</v>
      </c>
      <c r="AB111" s="6">
        <f t="shared" si="21"/>
        <v>0.23318385650224216</v>
      </c>
      <c r="AC111" s="6">
        <f t="shared" si="22"/>
        <v>0.21524663677130046</v>
      </c>
      <c r="AD111" s="6">
        <f t="shared" si="23"/>
        <v>0</v>
      </c>
      <c r="AL111" s="6">
        <f t="shared" si="35"/>
        <v>0.71483375959079287</v>
      </c>
      <c r="AM111" s="6">
        <f t="shared" si="24"/>
        <v>0.32200357781753131</v>
      </c>
      <c r="AN111" s="6">
        <f t="shared" si="25"/>
        <v>0.28085867620751342</v>
      </c>
      <c r="AO111" s="6">
        <f t="shared" si="26"/>
        <v>0.4669051878354204</v>
      </c>
      <c r="AP111" s="6">
        <f t="shared" si="27"/>
        <v>0.37388193202146691</v>
      </c>
      <c r="AQ111" s="6">
        <f t="shared" si="28"/>
        <v>0.27638640429338102</v>
      </c>
      <c r="AR111" s="6">
        <f t="shared" si="29"/>
        <v>0.4669051878354204</v>
      </c>
    </row>
    <row r="112" spans="1:44" x14ac:dyDescent="0.3">
      <c r="A112" s="6" t="s">
        <v>6</v>
      </c>
      <c r="B112" s="6" t="s">
        <v>11</v>
      </c>
      <c r="C112" s="6">
        <v>2</v>
      </c>
      <c r="D112" s="6" t="s">
        <v>7</v>
      </c>
      <c r="E112" s="6">
        <v>2</v>
      </c>
      <c r="F112" s="6" t="s">
        <v>10</v>
      </c>
      <c r="G112" s="6" t="s">
        <v>9</v>
      </c>
      <c r="H112" s="6">
        <f t="shared" si="30"/>
        <v>9.4299273496446844E-4</v>
      </c>
      <c r="I112" s="6">
        <f t="shared" si="31"/>
        <v>0</v>
      </c>
      <c r="J112" s="6" t="str">
        <f t="shared" si="32"/>
        <v>unacc</v>
      </c>
      <c r="K112" s="6">
        <f t="shared" si="33"/>
        <v>1</v>
      </c>
      <c r="X112" s="6">
        <f t="shared" si="34"/>
        <v>0.28516624040920718</v>
      </c>
      <c r="Y112" s="6">
        <f t="shared" si="18"/>
        <v>0.16143497757847533</v>
      </c>
      <c r="Z112" s="6">
        <f t="shared" si="19"/>
        <v>0.26457399103139012</v>
      </c>
      <c r="AA112" s="6">
        <f t="shared" si="20"/>
        <v>0</v>
      </c>
      <c r="AB112" s="6">
        <f t="shared" si="21"/>
        <v>0.23318385650224216</v>
      </c>
      <c r="AC112" s="6">
        <f t="shared" si="22"/>
        <v>0.21524663677130046</v>
      </c>
      <c r="AD112" s="6">
        <f t="shared" si="23"/>
        <v>0.4103139013452915</v>
      </c>
      <c r="AL112" s="6">
        <f t="shared" si="35"/>
        <v>0.71483375959079287</v>
      </c>
      <c r="AM112" s="6">
        <f t="shared" si="24"/>
        <v>0.32200357781753131</v>
      </c>
      <c r="AN112" s="6">
        <f t="shared" si="25"/>
        <v>0.28085867620751342</v>
      </c>
      <c r="AO112" s="6">
        <f t="shared" si="26"/>
        <v>0.4669051878354204</v>
      </c>
      <c r="AP112" s="6">
        <f t="shared" si="27"/>
        <v>0.37388193202146691</v>
      </c>
      <c r="AQ112" s="6">
        <f t="shared" si="28"/>
        <v>0.27638640429338102</v>
      </c>
      <c r="AR112" s="6">
        <f t="shared" si="29"/>
        <v>0.30232558139534882</v>
      </c>
    </row>
    <row r="113" spans="1:44" x14ac:dyDescent="0.3">
      <c r="A113" s="6" t="s">
        <v>6</v>
      </c>
      <c r="B113" s="6" t="s">
        <v>11</v>
      </c>
      <c r="C113" s="6">
        <v>2</v>
      </c>
      <c r="D113" s="6" t="s">
        <v>7</v>
      </c>
      <c r="E113" s="6">
        <v>2</v>
      </c>
      <c r="F113" s="6" t="s">
        <v>11</v>
      </c>
      <c r="G113" s="6" t="s">
        <v>9</v>
      </c>
      <c r="H113" s="6">
        <f t="shared" si="30"/>
        <v>7.1979918822731614E-4</v>
      </c>
      <c r="I113" s="6">
        <f t="shared" si="31"/>
        <v>0</v>
      </c>
      <c r="J113" s="6" t="str">
        <f t="shared" si="32"/>
        <v>unacc</v>
      </c>
      <c r="K113" s="6">
        <f t="shared" si="33"/>
        <v>1</v>
      </c>
      <c r="X113" s="6">
        <f t="shared" si="34"/>
        <v>0.28516624040920718</v>
      </c>
      <c r="Y113" s="6">
        <f t="shared" si="18"/>
        <v>0.16143497757847533</v>
      </c>
      <c r="Z113" s="6">
        <f t="shared" si="19"/>
        <v>0.26457399103139012</v>
      </c>
      <c r="AA113" s="6">
        <f t="shared" si="20"/>
        <v>0</v>
      </c>
      <c r="AB113" s="6">
        <f t="shared" si="21"/>
        <v>0.23318385650224216</v>
      </c>
      <c r="AC113" s="6">
        <f t="shared" si="22"/>
        <v>0.21524663677130046</v>
      </c>
      <c r="AD113" s="6">
        <f t="shared" si="23"/>
        <v>0.58968609865470856</v>
      </c>
      <c r="AL113" s="6">
        <f t="shared" si="35"/>
        <v>0.71483375959079287</v>
      </c>
      <c r="AM113" s="6">
        <f t="shared" si="24"/>
        <v>0.32200357781753131</v>
      </c>
      <c r="AN113" s="6">
        <f t="shared" si="25"/>
        <v>0.28085867620751342</v>
      </c>
      <c r="AO113" s="6">
        <f t="shared" si="26"/>
        <v>0.4669051878354204</v>
      </c>
      <c r="AP113" s="6">
        <f t="shared" si="27"/>
        <v>0.37388193202146691</v>
      </c>
      <c r="AQ113" s="6">
        <f t="shared" si="28"/>
        <v>0.27638640429338102</v>
      </c>
      <c r="AR113" s="6">
        <f t="shared" si="29"/>
        <v>0.23076923076923078</v>
      </c>
    </row>
    <row r="114" spans="1:44" x14ac:dyDescent="0.3">
      <c r="A114" s="6" t="s">
        <v>6</v>
      </c>
      <c r="B114" s="6" t="s">
        <v>11</v>
      </c>
      <c r="C114" s="6">
        <v>2</v>
      </c>
      <c r="D114" s="6" t="s">
        <v>10</v>
      </c>
      <c r="E114" s="6">
        <v>2</v>
      </c>
      <c r="F114" s="6" t="s">
        <v>8</v>
      </c>
      <c r="G114" s="6" t="s">
        <v>9</v>
      </c>
      <c r="H114" s="6">
        <f t="shared" si="30"/>
        <v>1.2612304236136137E-3</v>
      </c>
      <c r="I114" s="6">
        <f t="shared" si="31"/>
        <v>0</v>
      </c>
      <c r="J114" s="6" t="str">
        <f t="shared" si="32"/>
        <v>unacc</v>
      </c>
      <c r="K114" s="6">
        <f t="shared" si="33"/>
        <v>1</v>
      </c>
      <c r="X114" s="6">
        <f t="shared" si="34"/>
        <v>0.28516624040920718</v>
      </c>
      <c r="Y114" s="6">
        <f t="shared" si="18"/>
        <v>0.16143497757847533</v>
      </c>
      <c r="Z114" s="6">
        <f t="shared" si="19"/>
        <v>0.26457399103139012</v>
      </c>
      <c r="AA114" s="6">
        <f t="shared" si="20"/>
        <v>0</v>
      </c>
      <c r="AB114" s="6">
        <f t="shared" si="21"/>
        <v>0.35874439461883406</v>
      </c>
      <c r="AC114" s="6">
        <f t="shared" si="22"/>
        <v>0.21524663677130046</v>
      </c>
      <c r="AD114" s="6">
        <f t="shared" si="23"/>
        <v>0</v>
      </c>
      <c r="AL114" s="6">
        <f t="shared" si="35"/>
        <v>0.71483375959079287</v>
      </c>
      <c r="AM114" s="6">
        <f t="shared" si="24"/>
        <v>0.32200357781753131</v>
      </c>
      <c r="AN114" s="6">
        <f t="shared" si="25"/>
        <v>0.28085867620751342</v>
      </c>
      <c r="AO114" s="6">
        <f t="shared" si="26"/>
        <v>0.4669051878354204</v>
      </c>
      <c r="AP114" s="6">
        <f t="shared" si="27"/>
        <v>0.32379248658318427</v>
      </c>
      <c r="AQ114" s="6">
        <f t="shared" si="28"/>
        <v>0.27638640429338102</v>
      </c>
      <c r="AR114" s="6">
        <f t="shared" si="29"/>
        <v>0.4669051878354204</v>
      </c>
    </row>
    <row r="115" spans="1:44" x14ac:dyDescent="0.3">
      <c r="A115" s="6" t="s">
        <v>6</v>
      </c>
      <c r="B115" s="6" t="s">
        <v>11</v>
      </c>
      <c r="C115" s="6">
        <v>2</v>
      </c>
      <c r="D115" s="6" t="s">
        <v>10</v>
      </c>
      <c r="E115" s="6">
        <v>2</v>
      </c>
      <c r="F115" s="6" t="s">
        <v>10</v>
      </c>
      <c r="G115" s="6" t="s">
        <v>9</v>
      </c>
      <c r="H115" s="6">
        <f t="shared" si="30"/>
        <v>8.1665878004099897E-4</v>
      </c>
      <c r="I115" s="6">
        <f t="shared" si="31"/>
        <v>0</v>
      </c>
      <c r="J115" s="6" t="str">
        <f t="shared" si="32"/>
        <v>unacc</v>
      </c>
      <c r="K115" s="6">
        <f t="shared" si="33"/>
        <v>1</v>
      </c>
      <c r="X115" s="6">
        <f t="shared" si="34"/>
        <v>0.28516624040920718</v>
      </c>
      <c r="Y115" s="6">
        <f t="shared" si="18"/>
        <v>0.16143497757847533</v>
      </c>
      <c r="Z115" s="6">
        <f t="shared" si="19"/>
        <v>0.26457399103139012</v>
      </c>
      <c r="AA115" s="6">
        <f t="shared" si="20"/>
        <v>0</v>
      </c>
      <c r="AB115" s="6">
        <f t="shared" si="21"/>
        <v>0.35874439461883406</v>
      </c>
      <c r="AC115" s="6">
        <f t="shared" si="22"/>
        <v>0.21524663677130046</v>
      </c>
      <c r="AD115" s="6">
        <f t="shared" si="23"/>
        <v>0.4103139013452915</v>
      </c>
      <c r="AL115" s="6">
        <f t="shared" si="35"/>
        <v>0.71483375959079287</v>
      </c>
      <c r="AM115" s="6">
        <f t="shared" si="24"/>
        <v>0.32200357781753131</v>
      </c>
      <c r="AN115" s="6">
        <f t="shared" si="25"/>
        <v>0.28085867620751342</v>
      </c>
      <c r="AO115" s="6">
        <f t="shared" si="26"/>
        <v>0.4669051878354204</v>
      </c>
      <c r="AP115" s="6">
        <f t="shared" si="27"/>
        <v>0.32379248658318427</v>
      </c>
      <c r="AQ115" s="6">
        <f t="shared" si="28"/>
        <v>0.27638640429338102</v>
      </c>
      <c r="AR115" s="6">
        <f t="shared" si="29"/>
        <v>0.30232558139534882</v>
      </c>
    </row>
    <row r="116" spans="1:44" x14ac:dyDescent="0.3">
      <c r="A116" s="6" t="s">
        <v>6</v>
      </c>
      <c r="B116" s="6" t="s">
        <v>11</v>
      </c>
      <c r="C116" s="6">
        <v>2</v>
      </c>
      <c r="D116" s="6" t="s">
        <v>10</v>
      </c>
      <c r="E116" s="6">
        <v>2</v>
      </c>
      <c r="F116" s="6" t="s">
        <v>11</v>
      </c>
      <c r="G116" s="6" t="s">
        <v>9</v>
      </c>
      <c r="H116" s="6">
        <f t="shared" si="30"/>
        <v>6.2336676109638381E-4</v>
      </c>
      <c r="I116" s="6">
        <f t="shared" si="31"/>
        <v>0</v>
      </c>
      <c r="J116" s="6" t="str">
        <f t="shared" si="32"/>
        <v>unacc</v>
      </c>
      <c r="K116" s="6">
        <f t="shared" si="33"/>
        <v>1</v>
      </c>
      <c r="X116" s="6">
        <f t="shared" si="34"/>
        <v>0.28516624040920718</v>
      </c>
      <c r="Y116" s="6">
        <f t="shared" si="18"/>
        <v>0.16143497757847533</v>
      </c>
      <c r="Z116" s="6">
        <f t="shared" si="19"/>
        <v>0.26457399103139012</v>
      </c>
      <c r="AA116" s="6">
        <f t="shared" si="20"/>
        <v>0</v>
      </c>
      <c r="AB116" s="6">
        <f t="shared" si="21"/>
        <v>0.35874439461883406</v>
      </c>
      <c r="AC116" s="6">
        <f t="shared" si="22"/>
        <v>0.21524663677130046</v>
      </c>
      <c r="AD116" s="6">
        <f t="shared" si="23"/>
        <v>0.58968609865470856</v>
      </c>
      <c r="AL116" s="6">
        <f t="shared" si="35"/>
        <v>0.71483375959079287</v>
      </c>
      <c r="AM116" s="6">
        <f t="shared" si="24"/>
        <v>0.32200357781753131</v>
      </c>
      <c r="AN116" s="6">
        <f t="shared" si="25"/>
        <v>0.28085867620751342</v>
      </c>
      <c r="AO116" s="6">
        <f t="shared" si="26"/>
        <v>0.4669051878354204</v>
      </c>
      <c r="AP116" s="6">
        <f t="shared" si="27"/>
        <v>0.32379248658318427</v>
      </c>
      <c r="AQ116" s="6">
        <f t="shared" si="28"/>
        <v>0.27638640429338102</v>
      </c>
      <c r="AR116" s="6">
        <f t="shared" si="29"/>
        <v>0.23076923076923078</v>
      </c>
    </row>
    <row r="117" spans="1:44" x14ac:dyDescent="0.3">
      <c r="A117" s="6" t="s">
        <v>6</v>
      </c>
      <c r="B117" s="6" t="s">
        <v>11</v>
      </c>
      <c r="C117" s="6">
        <v>2</v>
      </c>
      <c r="D117" s="6" t="s">
        <v>12</v>
      </c>
      <c r="E117" s="6">
        <v>2</v>
      </c>
      <c r="F117" s="6" t="s">
        <v>8</v>
      </c>
      <c r="G117" s="6" t="s">
        <v>9</v>
      </c>
      <c r="H117" s="6">
        <f t="shared" si="30"/>
        <v>1.1776129369651975E-3</v>
      </c>
      <c r="I117" s="6">
        <f t="shared" si="31"/>
        <v>0</v>
      </c>
      <c r="J117" s="6" t="str">
        <f t="shared" si="32"/>
        <v>unacc</v>
      </c>
      <c r="K117" s="6">
        <f t="shared" si="33"/>
        <v>1</v>
      </c>
      <c r="X117" s="6">
        <f t="shared" si="34"/>
        <v>0.28516624040920718</v>
      </c>
      <c r="Y117" s="6">
        <f t="shared" si="18"/>
        <v>0.16143497757847533</v>
      </c>
      <c r="Z117" s="6">
        <f t="shared" si="19"/>
        <v>0.26457399103139012</v>
      </c>
      <c r="AA117" s="6">
        <f t="shared" si="20"/>
        <v>0</v>
      </c>
      <c r="AB117" s="6">
        <f t="shared" si="21"/>
        <v>0.40807174887892378</v>
      </c>
      <c r="AC117" s="6">
        <f t="shared" si="22"/>
        <v>0.21524663677130046</v>
      </c>
      <c r="AD117" s="6">
        <f t="shared" si="23"/>
        <v>0</v>
      </c>
      <c r="AL117" s="6">
        <f t="shared" si="35"/>
        <v>0.71483375959079287</v>
      </c>
      <c r="AM117" s="6">
        <f t="shared" si="24"/>
        <v>0.32200357781753131</v>
      </c>
      <c r="AN117" s="6">
        <f t="shared" si="25"/>
        <v>0.28085867620751342</v>
      </c>
      <c r="AO117" s="6">
        <f t="shared" si="26"/>
        <v>0.4669051878354204</v>
      </c>
      <c r="AP117" s="6">
        <f t="shared" si="27"/>
        <v>0.30232558139534882</v>
      </c>
      <c r="AQ117" s="6">
        <f t="shared" si="28"/>
        <v>0.27638640429338102</v>
      </c>
      <c r="AR117" s="6">
        <f t="shared" si="29"/>
        <v>0.4669051878354204</v>
      </c>
    </row>
    <row r="118" spans="1:44" x14ac:dyDescent="0.3">
      <c r="A118" s="6" t="s">
        <v>6</v>
      </c>
      <c r="B118" s="6" t="s">
        <v>11</v>
      </c>
      <c r="C118" s="6">
        <v>2</v>
      </c>
      <c r="D118" s="6" t="s">
        <v>12</v>
      </c>
      <c r="E118" s="6">
        <v>2</v>
      </c>
      <c r="F118" s="6" t="s">
        <v>10</v>
      </c>
      <c r="G118" s="6" t="s">
        <v>9</v>
      </c>
      <c r="H118" s="6">
        <f t="shared" si="30"/>
        <v>7.6251565650236914E-4</v>
      </c>
      <c r="I118" s="6">
        <f t="shared" si="31"/>
        <v>0</v>
      </c>
      <c r="J118" s="6" t="str">
        <f t="shared" si="32"/>
        <v>unacc</v>
      </c>
      <c r="K118" s="6">
        <f t="shared" si="33"/>
        <v>1</v>
      </c>
      <c r="X118" s="6">
        <f t="shared" si="34"/>
        <v>0.28516624040920718</v>
      </c>
      <c r="Y118" s="6">
        <f t="shared" si="18"/>
        <v>0.16143497757847533</v>
      </c>
      <c r="Z118" s="6">
        <f t="shared" si="19"/>
        <v>0.26457399103139012</v>
      </c>
      <c r="AA118" s="6">
        <f t="shared" si="20"/>
        <v>0</v>
      </c>
      <c r="AB118" s="6">
        <f t="shared" si="21"/>
        <v>0.40807174887892378</v>
      </c>
      <c r="AC118" s="6">
        <f t="shared" si="22"/>
        <v>0.21524663677130046</v>
      </c>
      <c r="AD118" s="6">
        <f t="shared" si="23"/>
        <v>0.4103139013452915</v>
      </c>
      <c r="AL118" s="6">
        <f t="shared" si="35"/>
        <v>0.71483375959079287</v>
      </c>
      <c r="AM118" s="6">
        <f t="shared" si="24"/>
        <v>0.32200357781753131</v>
      </c>
      <c r="AN118" s="6">
        <f t="shared" si="25"/>
        <v>0.28085867620751342</v>
      </c>
      <c r="AO118" s="6">
        <f t="shared" si="26"/>
        <v>0.4669051878354204</v>
      </c>
      <c r="AP118" s="6">
        <f t="shared" si="27"/>
        <v>0.30232558139534882</v>
      </c>
      <c r="AQ118" s="6">
        <f t="shared" si="28"/>
        <v>0.27638640429338102</v>
      </c>
      <c r="AR118" s="6">
        <f t="shared" si="29"/>
        <v>0.30232558139534882</v>
      </c>
    </row>
    <row r="119" spans="1:44" x14ac:dyDescent="0.3">
      <c r="A119" s="6" t="s">
        <v>6</v>
      </c>
      <c r="B119" s="6" t="s">
        <v>11</v>
      </c>
      <c r="C119" s="6">
        <v>2</v>
      </c>
      <c r="D119" s="6" t="s">
        <v>12</v>
      </c>
      <c r="E119" s="6">
        <v>2</v>
      </c>
      <c r="F119" s="6" t="s">
        <v>11</v>
      </c>
      <c r="G119" s="6" t="s">
        <v>9</v>
      </c>
      <c r="H119" s="6">
        <f t="shared" si="30"/>
        <v>5.8203857804027005E-4</v>
      </c>
      <c r="I119" s="6">
        <f t="shared" si="31"/>
        <v>0</v>
      </c>
      <c r="J119" s="6" t="str">
        <f t="shared" si="32"/>
        <v>unacc</v>
      </c>
      <c r="K119" s="6">
        <f t="shared" si="33"/>
        <v>1</v>
      </c>
      <c r="X119" s="6">
        <f t="shared" si="34"/>
        <v>0.28516624040920718</v>
      </c>
      <c r="Y119" s="6">
        <f t="shared" si="18"/>
        <v>0.16143497757847533</v>
      </c>
      <c r="Z119" s="6">
        <f t="shared" si="19"/>
        <v>0.26457399103139012</v>
      </c>
      <c r="AA119" s="6">
        <f t="shared" si="20"/>
        <v>0</v>
      </c>
      <c r="AB119" s="6">
        <f t="shared" si="21"/>
        <v>0.40807174887892378</v>
      </c>
      <c r="AC119" s="6">
        <f t="shared" si="22"/>
        <v>0.21524663677130046</v>
      </c>
      <c r="AD119" s="6">
        <f t="shared" si="23"/>
        <v>0.58968609865470856</v>
      </c>
      <c r="AL119" s="6">
        <f t="shared" si="35"/>
        <v>0.71483375959079287</v>
      </c>
      <c r="AM119" s="6">
        <f t="shared" si="24"/>
        <v>0.32200357781753131</v>
      </c>
      <c r="AN119" s="6">
        <f t="shared" si="25"/>
        <v>0.28085867620751342</v>
      </c>
      <c r="AO119" s="6">
        <f t="shared" si="26"/>
        <v>0.4669051878354204</v>
      </c>
      <c r="AP119" s="6">
        <f t="shared" si="27"/>
        <v>0.30232558139534882</v>
      </c>
      <c r="AQ119" s="6">
        <f t="shared" si="28"/>
        <v>0.27638640429338102</v>
      </c>
      <c r="AR119" s="6">
        <f t="shared" si="29"/>
        <v>0.23076923076923078</v>
      </c>
    </row>
    <row r="120" spans="1:44" x14ac:dyDescent="0.3">
      <c r="A120" s="6" t="s">
        <v>6</v>
      </c>
      <c r="B120" s="6" t="s">
        <v>11</v>
      </c>
      <c r="C120" s="6">
        <v>4</v>
      </c>
      <c r="D120" s="6" t="s">
        <v>7</v>
      </c>
      <c r="E120" s="6">
        <v>2</v>
      </c>
      <c r="F120" s="6" t="s">
        <v>8</v>
      </c>
      <c r="G120" s="6" t="s">
        <v>9</v>
      </c>
      <c r="H120" s="6">
        <f t="shared" si="30"/>
        <v>8.2023628425903451E-4</v>
      </c>
      <c r="I120" s="6">
        <f t="shared" si="31"/>
        <v>0</v>
      </c>
      <c r="J120" s="6" t="str">
        <f t="shared" si="32"/>
        <v>unacc</v>
      </c>
      <c r="K120" s="6">
        <f t="shared" si="33"/>
        <v>1</v>
      </c>
      <c r="X120" s="6">
        <f t="shared" si="34"/>
        <v>0.28516624040920718</v>
      </c>
      <c r="Y120" s="6">
        <f t="shared" si="18"/>
        <v>0.16143497757847533</v>
      </c>
      <c r="Z120" s="6">
        <f t="shared" si="19"/>
        <v>0.26457399103139012</v>
      </c>
      <c r="AA120" s="6">
        <f t="shared" si="20"/>
        <v>0.5112107623318386</v>
      </c>
      <c r="AB120" s="6">
        <f t="shared" si="21"/>
        <v>0.23318385650224216</v>
      </c>
      <c r="AC120" s="6">
        <f t="shared" si="22"/>
        <v>0.21524663677130046</v>
      </c>
      <c r="AD120" s="6">
        <f t="shared" si="23"/>
        <v>0</v>
      </c>
      <c r="AL120" s="6">
        <f t="shared" si="35"/>
        <v>0.71483375959079287</v>
      </c>
      <c r="AM120" s="6">
        <f t="shared" si="24"/>
        <v>0.32200357781753131</v>
      </c>
      <c r="AN120" s="6">
        <f t="shared" si="25"/>
        <v>0.28085867620751342</v>
      </c>
      <c r="AO120" s="6">
        <f t="shared" si="26"/>
        <v>0.2629695885509839</v>
      </c>
      <c r="AP120" s="6">
        <f t="shared" si="27"/>
        <v>0.37388193202146691</v>
      </c>
      <c r="AQ120" s="6">
        <f t="shared" si="28"/>
        <v>0.27638640429338102</v>
      </c>
      <c r="AR120" s="6">
        <f t="shared" si="29"/>
        <v>0.4669051878354204</v>
      </c>
    </row>
    <row r="121" spans="1:44" x14ac:dyDescent="0.3">
      <c r="A121" s="6" t="s">
        <v>6</v>
      </c>
      <c r="B121" s="6" t="s">
        <v>11</v>
      </c>
      <c r="C121" s="6">
        <v>4</v>
      </c>
      <c r="D121" s="6" t="s">
        <v>7</v>
      </c>
      <c r="E121" s="6">
        <v>2</v>
      </c>
      <c r="F121" s="6" t="s">
        <v>10</v>
      </c>
      <c r="G121" s="6" t="s">
        <v>9</v>
      </c>
      <c r="H121" s="6">
        <f t="shared" si="30"/>
        <v>5.311108507271143E-4</v>
      </c>
      <c r="I121" s="6">
        <f t="shared" si="31"/>
        <v>1.2823127796891972E-4</v>
      </c>
      <c r="J121" s="6" t="str">
        <f t="shared" si="32"/>
        <v>unacc</v>
      </c>
      <c r="K121" s="6">
        <f t="shared" si="33"/>
        <v>1</v>
      </c>
      <c r="X121" s="6">
        <f t="shared" si="34"/>
        <v>0.28516624040920718</v>
      </c>
      <c r="Y121" s="6">
        <f t="shared" si="18"/>
        <v>0.16143497757847533</v>
      </c>
      <c r="Z121" s="6">
        <f t="shared" si="19"/>
        <v>0.26457399103139012</v>
      </c>
      <c r="AA121" s="6">
        <f t="shared" si="20"/>
        <v>0.5112107623318386</v>
      </c>
      <c r="AB121" s="6">
        <f t="shared" si="21"/>
        <v>0.23318385650224216</v>
      </c>
      <c r="AC121" s="6">
        <f t="shared" si="22"/>
        <v>0.21524663677130046</v>
      </c>
      <c r="AD121" s="6">
        <f t="shared" si="23"/>
        <v>0.4103139013452915</v>
      </c>
      <c r="AL121" s="6">
        <f t="shared" si="35"/>
        <v>0.71483375959079287</v>
      </c>
      <c r="AM121" s="6">
        <f t="shared" si="24"/>
        <v>0.32200357781753131</v>
      </c>
      <c r="AN121" s="6">
        <f t="shared" si="25"/>
        <v>0.28085867620751342</v>
      </c>
      <c r="AO121" s="6">
        <f t="shared" si="26"/>
        <v>0.2629695885509839</v>
      </c>
      <c r="AP121" s="6">
        <f t="shared" si="27"/>
        <v>0.37388193202146691</v>
      </c>
      <c r="AQ121" s="6">
        <f t="shared" si="28"/>
        <v>0.27638640429338102</v>
      </c>
      <c r="AR121" s="6">
        <f t="shared" si="29"/>
        <v>0.30232558139534882</v>
      </c>
    </row>
    <row r="122" spans="1:44" x14ac:dyDescent="0.3">
      <c r="A122" s="6" t="s">
        <v>6</v>
      </c>
      <c r="B122" s="6" t="s">
        <v>11</v>
      </c>
      <c r="C122" s="6">
        <v>4</v>
      </c>
      <c r="D122" s="6" t="s">
        <v>7</v>
      </c>
      <c r="E122" s="6">
        <v>2</v>
      </c>
      <c r="F122" s="6" t="s">
        <v>11</v>
      </c>
      <c r="G122" s="6" t="s">
        <v>9</v>
      </c>
      <c r="H122" s="6">
        <f t="shared" si="30"/>
        <v>4.0540414049584466E-4</v>
      </c>
      <c r="I122" s="6">
        <f t="shared" si="31"/>
        <v>1.8428866724495019E-4</v>
      </c>
      <c r="J122" s="6" t="str">
        <f t="shared" si="32"/>
        <v>unacc</v>
      </c>
      <c r="K122" s="6">
        <f t="shared" si="33"/>
        <v>1</v>
      </c>
      <c r="X122" s="6">
        <f t="shared" si="34"/>
        <v>0.28516624040920718</v>
      </c>
      <c r="Y122" s="6">
        <f t="shared" si="18"/>
        <v>0.16143497757847533</v>
      </c>
      <c r="Z122" s="6">
        <f t="shared" si="19"/>
        <v>0.26457399103139012</v>
      </c>
      <c r="AA122" s="6">
        <f t="shared" si="20"/>
        <v>0.5112107623318386</v>
      </c>
      <c r="AB122" s="6">
        <f t="shared" si="21"/>
        <v>0.23318385650224216</v>
      </c>
      <c r="AC122" s="6">
        <f t="shared" si="22"/>
        <v>0.21524663677130046</v>
      </c>
      <c r="AD122" s="6">
        <f t="shared" si="23"/>
        <v>0.58968609865470856</v>
      </c>
      <c r="AL122" s="6">
        <f t="shared" si="35"/>
        <v>0.71483375959079287</v>
      </c>
      <c r="AM122" s="6">
        <f t="shared" si="24"/>
        <v>0.32200357781753131</v>
      </c>
      <c r="AN122" s="6">
        <f t="shared" si="25"/>
        <v>0.28085867620751342</v>
      </c>
      <c r="AO122" s="6">
        <f t="shared" si="26"/>
        <v>0.2629695885509839</v>
      </c>
      <c r="AP122" s="6">
        <f t="shared" si="27"/>
        <v>0.37388193202146691</v>
      </c>
      <c r="AQ122" s="6">
        <f t="shared" si="28"/>
        <v>0.27638640429338102</v>
      </c>
      <c r="AR122" s="6">
        <f t="shared" si="29"/>
        <v>0.23076923076923078</v>
      </c>
    </row>
    <row r="123" spans="1:44" x14ac:dyDescent="0.3">
      <c r="A123" s="6" t="s">
        <v>6</v>
      </c>
      <c r="B123" s="6" t="s">
        <v>11</v>
      </c>
      <c r="C123" s="6">
        <v>4</v>
      </c>
      <c r="D123" s="6" t="s">
        <v>10</v>
      </c>
      <c r="E123" s="6">
        <v>2</v>
      </c>
      <c r="F123" s="6" t="s">
        <v>8</v>
      </c>
      <c r="G123" s="6" t="s">
        <v>9</v>
      </c>
      <c r="H123" s="6">
        <f t="shared" si="30"/>
        <v>7.1034816962146062E-4</v>
      </c>
      <c r="I123" s="6">
        <f t="shared" si="31"/>
        <v>0</v>
      </c>
      <c r="J123" s="6" t="str">
        <f t="shared" si="32"/>
        <v>unacc</v>
      </c>
      <c r="K123" s="6">
        <f t="shared" si="33"/>
        <v>1</v>
      </c>
      <c r="X123" s="6">
        <f t="shared" si="34"/>
        <v>0.28516624040920718</v>
      </c>
      <c r="Y123" s="6">
        <f t="shared" si="18"/>
        <v>0.16143497757847533</v>
      </c>
      <c r="Z123" s="6">
        <f t="shared" si="19"/>
        <v>0.26457399103139012</v>
      </c>
      <c r="AA123" s="6">
        <f t="shared" si="20"/>
        <v>0.5112107623318386</v>
      </c>
      <c r="AB123" s="6">
        <f t="shared" si="21"/>
        <v>0.35874439461883406</v>
      </c>
      <c r="AC123" s="6">
        <f t="shared" si="22"/>
        <v>0.21524663677130046</v>
      </c>
      <c r="AD123" s="6">
        <f t="shared" si="23"/>
        <v>0</v>
      </c>
      <c r="AL123" s="6">
        <f t="shared" si="35"/>
        <v>0.71483375959079287</v>
      </c>
      <c r="AM123" s="6">
        <f t="shared" si="24"/>
        <v>0.32200357781753131</v>
      </c>
      <c r="AN123" s="6">
        <f t="shared" si="25"/>
        <v>0.28085867620751342</v>
      </c>
      <c r="AO123" s="6">
        <f t="shared" si="26"/>
        <v>0.2629695885509839</v>
      </c>
      <c r="AP123" s="6">
        <f t="shared" si="27"/>
        <v>0.32379248658318427</v>
      </c>
      <c r="AQ123" s="6">
        <f t="shared" si="28"/>
        <v>0.27638640429338102</v>
      </c>
      <c r="AR123" s="6">
        <f t="shared" si="29"/>
        <v>0.4669051878354204</v>
      </c>
    </row>
    <row r="124" spans="1:44" x14ac:dyDescent="0.3">
      <c r="A124" s="6" t="s">
        <v>6</v>
      </c>
      <c r="B124" s="6" t="s">
        <v>11</v>
      </c>
      <c r="C124" s="6">
        <v>4</v>
      </c>
      <c r="D124" s="6" t="s">
        <v>10</v>
      </c>
      <c r="E124" s="6">
        <v>2</v>
      </c>
      <c r="F124" s="6" t="s">
        <v>10</v>
      </c>
      <c r="G124" s="6" t="s">
        <v>9</v>
      </c>
      <c r="H124" s="6">
        <f t="shared" si="30"/>
        <v>4.5995724393113727E-4</v>
      </c>
      <c r="I124" s="6">
        <f t="shared" si="31"/>
        <v>1.9727888918295337E-4</v>
      </c>
      <c r="J124" s="6" t="str">
        <f t="shared" si="32"/>
        <v>unacc</v>
      </c>
      <c r="K124" s="6">
        <f t="shared" si="33"/>
        <v>1</v>
      </c>
      <c r="X124" s="6">
        <f t="shared" si="34"/>
        <v>0.28516624040920718</v>
      </c>
      <c r="Y124" s="6">
        <f t="shared" si="18"/>
        <v>0.16143497757847533</v>
      </c>
      <c r="Z124" s="6">
        <f t="shared" si="19"/>
        <v>0.26457399103139012</v>
      </c>
      <c r="AA124" s="6">
        <f t="shared" si="20"/>
        <v>0.5112107623318386</v>
      </c>
      <c r="AB124" s="6">
        <f t="shared" si="21"/>
        <v>0.35874439461883406</v>
      </c>
      <c r="AC124" s="6">
        <f t="shared" si="22"/>
        <v>0.21524663677130046</v>
      </c>
      <c r="AD124" s="6">
        <f t="shared" si="23"/>
        <v>0.4103139013452915</v>
      </c>
      <c r="AL124" s="6">
        <f t="shared" si="35"/>
        <v>0.71483375959079287</v>
      </c>
      <c r="AM124" s="6">
        <f t="shared" si="24"/>
        <v>0.32200357781753131</v>
      </c>
      <c r="AN124" s="6">
        <f t="shared" si="25"/>
        <v>0.28085867620751342</v>
      </c>
      <c r="AO124" s="6">
        <f t="shared" si="26"/>
        <v>0.2629695885509839</v>
      </c>
      <c r="AP124" s="6">
        <f t="shared" si="27"/>
        <v>0.32379248658318427</v>
      </c>
      <c r="AQ124" s="6">
        <f t="shared" si="28"/>
        <v>0.27638640429338102</v>
      </c>
      <c r="AR124" s="6">
        <f t="shared" si="29"/>
        <v>0.30232558139534882</v>
      </c>
    </row>
    <row r="125" spans="1:44" x14ac:dyDescent="0.3">
      <c r="A125" s="6" t="s">
        <v>6</v>
      </c>
      <c r="B125" s="6" t="s">
        <v>11</v>
      </c>
      <c r="C125" s="6">
        <v>4</v>
      </c>
      <c r="D125" s="6" t="s">
        <v>10</v>
      </c>
      <c r="E125" s="6">
        <v>2</v>
      </c>
      <c r="F125" s="6" t="s">
        <v>11</v>
      </c>
      <c r="G125" s="6" t="s">
        <v>9</v>
      </c>
      <c r="H125" s="6">
        <f t="shared" si="30"/>
        <v>3.510916240657794E-4</v>
      </c>
      <c r="I125" s="6">
        <f t="shared" si="31"/>
        <v>2.8352102653069259E-4</v>
      </c>
      <c r="J125" s="6" t="str">
        <f t="shared" si="32"/>
        <v>unacc</v>
      </c>
      <c r="K125" s="6">
        <f t="shared" si="33"/>
        <v>1</v>
      </c>
      <c r="X125" s="6">
        <f t="shared" si="34"/>
        <v>0.28516624040920718</v>
      </c>
      <c r="Y125" s="6">
        <f t="shared" si="18"/>
        <v>0.16143497757847533</v>
      </c>
      <c r="Z125" s="6">
        <f t="shared" si="19"/>
        <v>0.26457399103139012</v>
      </c>
      <c r="AA125" s="6">
        <f t="shared" si="20"/>
        <v>0.5112107623318386</v>
      </c>
      <c r="AB125" s="6">
        <f t="shared" si="21"/>
        <v>0.35874439461883406</v>
      </c>
      <c r="AC125" s="6">
        <f t="shared" si="22"/>
        <v>0.21524663677130046</v>
      </c>
      <c r="AD125" s="6">
        <f t="shared" si="23"/>
        <v>0.58968609865470856</v>
      </c>
      <c r="AL125" s="6">
        <f t="shared" si="35"/>
        <v>0.71483375959079287</v>
      </c>
      <c r="AM125" s="6">
        <f t="shared" si="24"/>
        <v>0.32200357781753131</v>
      </c>
      <c r="AN125" s="6">
        <f t="shared" si="25"/>
        <v>0.28085867620751342</v>
      </c>
      <c r="AO125" s="6">
        <f t="shared" si="26"/>
        <v>0.2629695885509839</v>
      </c>
      <c r="AP125" s="6">
        <f t="shared" si="27"/>
        <v>0.32379248658318427</v>
      </c>
      <c r="AQ125" s="6">
        <f t="shared" si="28"/>
        <v>0.27638640429338102</v>
      </c>
      <c r="AR125" s="6">
        <f t="shared" si="29"/>
        <v>0.23076923076923078</v>
      </c>
    </row>
    <row r="126" spans="1:44" x14ac:dyDescent="0.3">
      <c r="A126" s="6" t="s">
        <v>6</v>
      </c>
      <c r="B126" s="6" t="s">
        <v>11</v>
      </c>
      <c r="C126" s="6">
        <v>4</v>
      </c>
      <c r="D126" s="6" t="s">
        <v>12</v>
      </c>
      <c r="E126" s="6">
        <v>2</v>
      </c>
      <c r="F126" s="6" t="s">
        <v>8</v>
      </c>
      <c r="G126" s="6" t="s">
        <v>9</v>
      </c>
      <c r="H126" s="6">
        <f t="shared" si="30"/>
        <v>6.6325326334821459E-4</v>
      </c>
      <c r="I126" s="6">
        <f t="shared" si="31"/>
        <v>0</v>
      </c>
      <c r="J126" s="6" t="str">
        <f t="shared" si="32"/>
        <v>unacc</v>
      </c>
      <c r="K126" s="6">
        <f t="shared" si="33"/>
        <v>1</v>
      </c>
      <c r="X126" s="6">
        <f t="shared" si="34"/>
        <v>0.28516624040920718</v>
      </c>
      <c r="Y126" s="6">
        <f t="shared" si="18"/>
        <v>0.16143497757847533</v>
      </c>
      <c r="Z126" s="6">
        <f t="shared" si="19"/>
        <v>0.26457399103139012</v>
      </c>
      <c r="AA126" s="6">
        <f t="shared" si="20"/>
        <v>0.5112107623318386</v>
      </c>
      <c r="AB126" s="6">
        <f t="shared" si="21"/>
        <v>0.40807174887892378</v>
      </c>
      <c r="AC126" s="6">
        <f t="shared" si="22"/>
        <v>0.21524663677130046</v>
      </c>
      <c r="AD126" s="6">
        <f t="shared" si="23"/>
        <v>0</v>
      </c>
      <c r="AL126" s="6">
        <f t="shared" si="35"/>
        <v>0.71483375959079287</v>
      </c>
      <c r="AM126" s="6">
        <f t="shared" si="24"/>
        <v>0.32200357781753131</v>
      </c>
      <c r="AN126" s="6">
        <f t="shared" si="25"/>
        <v>0.28085867620751342</v>
      </c>
      <c r="AO126" s="6">
        <f t="shared" si="26"/>
        <v>0.2629695885509839</v>
      </c>
      <c r="AP126" s="6">
        <f t="shared" si="27"/>
        <v>0.30232558139534882</v>
      </c>
      <c r="AQ126" s="6">
        <f t="shared" si="28"/>
        <v>0.27638640429338102</v>
      </c>
      <c r="AR126" s="6">
        <f t="shared" si="29"/>
        <v>0.4669051878354204</v>
      </c>
    </row>
    <row r="127" spans="1:44" x14ac:dyDescent="0.3">
      <c r="A127" s="6" t="s">
        <v>6</v>
      </c>
      <c r="B127" s="6" t="s">
        <v>11</v>
      </c>
      <c r="C127" s="6">
        <v>4</v>
      </c>
      <c r="D127" s="6" t="s">
        <v>12</v>
      </c>
      <c r="E127" s="6">
        <v>2</v>
      </c>
      <c r="F127" s="6" t="s">
        <v>10</v>
      </c>
      <c r="G127" s="6" t="s">
        <v>9</v>
      </c>
      <c r="H127" s="6">
        <f t="shared" si="30"/>
        <v>4.2946284101857572E-4</v>
      </c>
      <c r="I127" s="6">
        <f t="shared" si="31"/>
        <v>2.2440473644560951E-4</v>
      </c>
      <c r="J127" s="6" t="str">
        <f t="shared" si="32"/>
        <v>unacc</v>
      </c>
      <c r="K127" s="6">
        <f t="shared" si="33"/>
        <v>1</v>
      </c>
      <c r="X127" s="6">
        <f t="shared" si="34"/>
        <v>0.28516624040920718</v>
      </c>
      <c r="Y127" s="6">
        <f t="shared" si="18"/>
        <v>0.16143497757847533</v>
      </c>
      <c r="Z127" s="6">
        <f t="shared" si="19"/>
        <v>0.26457399103139012</v>
      </c>
      <c r="AA127" s="6">
        <f t="shared" si="20"/>
        <v>0.5112107623318386</v>
      </c>
      <c r="AB127" s="6">
        <f t="shared" si="21"/>
        <v>0.40807174887892378</v>
      </c>
      <c r="AC127" s="6">
        <f t="shared" si="22"/>
        <v>0.21524663677130046</v>
      </c>
      <c r="AD127" s="6">
        <f t="shared" si="23"/>
        <v>0.4103139013452915</v>
      </c>
      <c r="AL127" s="6">
        <f t="shared" si="35"/>
        <v>0.71483375959079287</v>
      </c>
      <c r="AM127" s="6">
        <f t="shared" si="24"/>
        <v>0.32200357781753131</v>
      </c>
      <c r="AN127" s="6">
        <f t="shared" si="25"/>
        <v>0.28085867620751342</v>
      </c>
      <c r="AO127" s="6">
        <f t="shared" si="26"/>
        <v>0.2629695885509839</v>
      </c>
      <c r="AP127" s="6">
        <f t="shared" si="27"/>
        <v>0.30232558139534882</v>
      </c>
      <c r="AQ127" s="6">
        <f t="shared" si="28"/>
        <v>0.27638640429338102</v>
      </c>
      <c r="AR127" s="6">
        <f t="shared" si="29"/>
        <v>0.30232558139534882</v>
      </c>
    </row>
    <row r="128" spans="1:44" x14ac:dyDescent="0.3">
      <c r="A128" s="6" t="s">
        <v>6</v>
      </c>
      <c r="B128" s="6" t="s">
        <v>11</v>
      </c>
      <c r="C128" s="6">
        <v>4</v>
      </c>
      <c r="D128" s="6" t="s">
        <v>12</v>
      </c>
      <c r="E128" s="6">
        <v>2</v>
      </c>
      <c r="F128" s="6" t="s">
        <v>11</v>
      </c>
      <c r="G128" s="6" t="s">
        <v>9</v>
      </c>
      <c r="H128" s="6">
        <f t="shared" si="30"/>
        <v>3.2781483131003709E-4</v>
      </c>
      <c r="I128" s="6">
        <f t="shared" si="31"/>
        <v>3.2250516767866284E-4</v>
      </c>
      <c r="J128" s="6" t="str">
        <f t="shared" si="32"/>
        <v>unacc</v>
      </c>
      <c r="K128" s="6">
        <f t="shared" si="33"/>
        <v>1</v>
      </c>
      <c r="X128" s="6">
        <f t="shared" si="34"/>
        <v>0.28516624040920718</v>
      </c>
      <c r="Y128" s="6">
        <f t="shared" si="18"/>
        <v>0.16143497757847533</v>
      </c>
      <c r="Z128" s="6">
        <f t="shared" si="19"/>
        <v>0.26457399103139012</v>
      </c>
      <c r="AA128" s="6">
        <f t="shared" si="20"/>
        <v>0.5112107623318386</v>
      </c>
      <c r="AB128" s="6">
        <f t="shared" si="21"/>
        <v>0.40807174887892378</v>
      </c>
      <c r="AC128" s="6">
        <f t="shared" si="22"/>
        <v>0.21524663677130046</v>
      </c>
      <c r="AD128" s="6">
        <f t="shared" si="23"/>
        <v>0.58968609865470856</v>
      </c>
      <c r="AL128" s="6">
        <f t="shared" si="35"/>
        <v>0.71483375959079287</v>
      </c>
      <c r="AM128" s="6">
        <f t="shared" si="24"/>
        <v>0.32200357781753131</v>
      </c>
      <c r="AN128" s="6">
        <f t="shared" si="25"/>
        <v>0.28085867620751342</v>
      </c>
      <c r="AO128" s="6">
        <f t="shared" si="26"/>
        <v>0.2629695885509839</v>
      </c>
      <c r="AP128" s="6">
        <f t="shared" si="27"/>
        <v>0.30232558139534882</v>
      </c>
      <c r="AQ128" s="6">
        <f t="shared" si="28"/>
        <v>0.27638640429338102</v>
      </c>
      <c r="AR128" s="6">
        <f t="shared" si="29"/>
        <v>0.23076923076923078</v>
      </c>
    </row>
    <row r="129" spans="1:44" x14ac:dyDescent="0.3">
      <c r="A129" s="6" t="s">
        <v>6</v>
      </c>
      <c r="B129" s="6" t="s">
        <v>11</v>
      </c>
      <c r="C129" s="6" t="s">
        <v>13</v>
      </c>
      <c r="D129" s="6" t="s">
        <v>7</v>
      </c>
      <c r="E129" s="6">
        <v>2</v>
      </c>
      <c r="F129" s="6" t="s">
        <v>8</v>
      </c>
      <c r="G129" s="6" t="s">
        <v>9</v>
      </c>
      <c r="H129" s="6">
        <f t="shared" si="30"/>
        <v>8.4255563893274985E-4</v>
      </c>
      <c r="I129" s="6">
        <f t="shared" si="31"/>
        <v>0</v>
      </c>
      <c r="J129" s="6" t="str">
        <f t="shared" si="32"/>
        <v>unacc</v>
      </c>
      <c r="K129" s="6">
        <f t="shared" si="33"/>
        <v>1</v>
      </c>
      <c r="X129" s="6">
        <f t="shared" si="34"/>
        <v>0.28516624040920718</v>
      </c>
      <c r="Y129" s="6">
        <f t="shared" si="18"/>
        <v>0.16143497757847533</v>
      </c>
      <c r="Z129" s="6">
        <f t="shared" si="19"/>
        <v>0.26457399103139012</v>
      </c>
      <c r="AA129" s="6">
        <f t="shared" si="20"/>
        <v>0.48878923766816146</v>
      </c>
      <c r="AB129" s="6">
        <f t="shared" si="21"/>
        <v>0.23318385650224216</v>
      </c>
      <c r="AC129" s="6">
        <f t="shared" si="22"/>
        <v>0.21524663677130046</v>
      </c>
      <c r="AD129" s="6">
        <f t="shared" si="23"/>
        <v>0</v>
      </c>
      <c r="AL129" s="6">
        <f t="shared" si="35"/>
        <v>0.71483375959079287</v>
      </c>
      <c r="AM129" s="6">
        <f t="shared" si="24"/>
        <v>0.32200357781753131</v>
      </c>
      <c r="AN129" s="6">
        <f t="shared" si="25"/>
        <v>0.28085867620751342</v>
      </c>
      <c r="AO129" s="6">
        <f t="shared" si="26"/>
        <v>0.2701252236135957</v>
      </c>
      <c r="AP129" s="6">
        <f t="shared" si="27"/>
        <v>0.37388193202146691</v>
      </c>
      <c r="AQ129" s="6">
        <f t="shared" si="28"/>
        <v>0.27638640429338102</v>
      </c>
      <c r="AR129" s="6">
        <f t="shared" si="29"/>
        <v>0.4669051878354204</v>
      </c>
    </row>
    <row r="130" spans="1:44" x14ac:dyDescent="0.3">
      <c r="A130" s="6" t="s">
        <v>6</v>
      </c>
      <c r="B130" s="6" t="s">
        <v>11</v>
      </c>
      <c r="C130" s="6" t="s">
        <v>13</v>
      </c>
      <c r="D130" s="6" t="s">
        <v>7</v>
      </c>
      <c r="E130" s="6">
        <v>2</v>
      </c>
      <c r="F130" s="6" t="s">
        <v>10</v>
      </c>
      <c r="G130" s="6" t="s">
        <v>9</v>
      </c>
      <c r="H130" s="6">
        <f t="shared" si="30"/>
        <v>5.4556284666526717E-4</v>
      </c>
      <c r="I130" s="6">
        <f t="shared" si="31"/>
        <v>1.2260709911063376E-4</v>
      </c>
      <c r="J130" s="6" t="str">
        <f t="shared" si="32"/>
        <v>unacc</v>
      </c>
      <c r="K130" s="6">
        <f t="shared" si="33"/>
        <v>1</v>
      </c>
      <c r="X130" s="6">
        <f t="shared" si="34"/>
        <v>0.28516624040920718</v>
      </c>
      <c r="Y130" s="6">
        <f t="shared" si="18"/>
        <v>0.16143497757847533</v>
      </c>
      <c r="Z130" s="6">
        <f t="shared" si="19"/>
        <v>0.26457399103139012</v>
      </c>
      <c r="AA130" s="6">
        <f t="shared" si="20"/>
        <v>0.48878923766816146</v>
      </c>
      <c r="AB130" s="6">
        <f t="shared" si="21"/>
        <v>0.23318385650224216</v>
      </c>
      <c r="AC130" s="6">
        <f t="shared" si="22"/>
        <v>0.21524663677130046</v>
      </c>
      <c r="AD130" s="6">
        <f t="shared" si="23"/>
        <v>0.4103139013452915</v>
      </c>
      <c r="AL130" s="6">
        <f t="shared" si="35"/>
        <v>0.71483375959079287</v>
      </c>
      <c r="AM130" s="6">
        <f t="shared" si="24"/>
        <v>0.32200357781753131</v>
      </c>
      <c r="AN130" s="6">
        <f t="shared" si="25"/>
        <v>0.28085867620751342</v>
      </c>
      <c r="AO130" s="6">
        <f t="shared" si="26"/>
        <v>0.2701252236135957</v>
      </c>
      <c r="AP130" s="6">
        <f t="shared" si="27"/>
        <v>0.37388193202146691</v>
      </c>
      <c r="AQ130" s="6">
        <f t="shared" si="28"/>
        <v>0.27638640429338102</v>
      </c>
      <c r="AR130" s="6">
        <f t="shared" si="29"/>
        <v>0.30232558139534882</v>
      </c>
    </row>
    <row r="131" spans="1:44" x14ac:dyDescent="0.3">
      <c r="A131" s="6" t="s">
        <v>6</v>
      </c>
      <c r="B131" s="6" t="s">
        <v>11</v>
      </c>
      <c r="C131" s="6" t="s">
        <v>13</v>
      </c>
      <c r="D131" s="6" t="s">
        <v>7</v>
      </c>
      <c r="E131" s="6">
        <v>2</v>
      </c>
      <c r="F131" s="6" t="s">
        <v>11</v>
      </c>
      <c r="G131" s="6" t="s">
        <v>9</v>
      </c>
      <c r="H131" s="6">
        <f t="shared" si="30"/>
        <v>4.1643554567940514E-4</v>
      </c>
      <c r="I131" s="6">
        <f t="shared" si="31"/>
        <v>1.7620583096227696E-4</v>
      </c>
      <c r="J131" s="6" t="str">
        <f t="shared" si="32"/>
        <v>unacc</v>
      </c>
      <c r="K131" s="6">
        <f t="shared" si="33"/>
        <v>1</v>
      </c>
      <c r="X131" s="6">
        <f t="shared" si="34"/>
        <v>0.28516624040920718</v>
      </c>
      <c r="Y131" s="6">
        <f t="shared" ref="Y131:Y194" si="36">IF(A131=$R$3,$O$15,IF(A131=$S$3,$O$16,IF(A131=$T$3,$O$17,$O$18)))</f>
        <v>0.16143497757847533</v>
      </c>
      <c r="Z131" s="6">
        <f t="shared" ref="Z131:Z194" si="37">IF(B131=$R$3,$O$21,IF(B131=$S$3,$O$22,IF(B131=$T$3,$O$23,$O$24)))</f>
        <v>0.26457399103139012</v>
      </c>
      <c r="AA131" s="6">
        <f t="shared" ref="AA131:AA194" si="38">IF(C131=$R$5,$O$27,IF(C131=$T$5,$O$28,$O$29))</f>
        <v>0.48878923766816146</v>
      </c>
      <c r="AB131" s="6">
        <f t="shared" ref="AB131:AB194" si="39">IF(D131=$R$4,$T$15,IF(D131=$S$4,$T$16,$T$17))</f>
        <v>0.23318385650224216</v>
      </c>
      <c r="AC131" s="6">
        <f t="shared" ref="AC131:AC194" si="40">IF(E131=$R$5,$T$21,IF(E131=$S$5,$T$22,IF(E131=$T$5,$T$23,$T$24)))</f>
        <v>0.21524663677130046</v>
      </c>
      <c r="AD131" s="6">
        <f t="shared" ref="AD131:AD194" si="41">IF(F131=$R$3,$T$27,IF(F131=$S$3,$T$28,$T$29))</f>
        <v>0.58968609865470856</v>
      </c>
      <c r="AL131" s="6">
        <f t="shared" si="35"/>
        <v>0.71483375959079287</v>
      </c>
      <c r="AM131" s="6">
        <f t="shared" ref="AM131:AM194" si="42">IF(A131=$R$3,$Q$15,IF(A131=$S$3,$Q$16,IF(A131=$T$3,$Q$17,$Q$18)))</f>
        <v>0.32200357781753131</v>
      </c>
      <c r="AN131" s="6">
        <f t="shared" ref="AN131:AN194" si="43">IF(B131=$R$3,$Q$21,IF(B131=$S$3,$Q$22,IF(B131=$T$3,$Q$23,$Q$24)))</f>
        <v>0.28085867620751342</v>
      </c>
      <c r="AO131" s="6">
        <f t="shared" ref="AO131:AO194" si="44">IF(C131=$R$5,$Q$27,IF(C131=$T$5,$Q$28,$Q$29))</f>
        <v>0.2701252236135957</v>
      </c>
      <c r="AP131" s="6">
        <f t="shared" ref="AP131:AP194" si="45">IF(D131=$R$4,$V$15,IF(D131=$S$4,$V$16,$V$17))</f>
        <v>0.37388193202146691</v>
      </c>
      <c r="AQ131" s="6">
        <f t="shared" ref="AQ131:AQ194" si="46">IF(E131=$R$5,$V$21,IF(E131=$S$5,$V$22,IF(E131=$T$5,$V$23,$V$24)))</f>
        <v>0.27638640429338102</v>
      </c>
      <c r="AR131" s="6">
        <f t="shared" ref="AR131:AR194" si="47">IF(F131=$R$3,$V$27,IF(F131=$S$3,$V$28,$V$29))</f>
        <v>0.23076923076923078</v>
      </c>
    </row>
    <row r="132" spans="1:44" x14ac:dyDescent="0.3">
      <c r="A132" s="6" t="s">
        <v>6</v>
      </c>
      <c r="B132" s="6" t="s">
        <v>11</v>
      </c>
      <c r="C132" s="6" t="s">
        <v>13</v>
      </c>
      <c r="D132" s="6" t="s">
        <v>10</v>
      </c>
      <c r="E132" s="6">
        <v>2</v>
      </c>
      <c r="F132" s="6" t="s">
        <v>8</v>
      </c>
      <c r="G132" s="6" t="s">
        <v>9</v>
      </c>
      <c r="H132" s="6">
        <f t="shared" ref="H132:H195" si="48">AL132*AM132*AN132*AO132*AP132*AQ132*AR132</f>
        <v>7.2967737151592206E-4</v>
      </c>
      <c r="I132" s="6">
        <f t="shared" ref="I132:I195" si="49">X132*Y132*Z132*AA132*AB132*AC132*AD132</f>
        <v>0</v>
      </c>
      <c r="J132" s="6" t="str">
        <f t="shared" ref="J132:J195" si="50">IF(I132&gt;H132,"acc","unacc")</f>
        <v>unacc</v>
      </c>
      <c r="K132" s="6">
        <f t="shared" ref="K132:K195" si="51">IF(J132=G132,1,0)</f>
        <v>1</v>
      </c>
      <c r="X132" s="6">
        <f t="shared" ref="X132:X195" si="52">446/1564</f>
        <v>0.28516624040920718</v>
      </c>
      <c r="Y132" s="6">
        <f t="shared" si="36"/>
        <v>0.16143497757847533</v>
      </c>
      <c r="Z132" s="6">
        <f t="shared" si="37"/>
        <v>0.26457399103139012</v>
      </c>
      <c r="AA132" s="6">
        <f t="shared" si="38"/>
        <v>0.48878923766816146</v>
      </c>
      <c r="AB132" s="6">
        <f t="shared" si="39"/>
        <v>0.35874439461883406</v>
      </c>
      <c r="AC132" s="6">
        <f t="shared" si="40"/>
        <v>0.21524663677130046</v>
      </c>
      <c r="AD132" s="6">
        <f t="shared" si="41"/>
        <v>0</v>
      </c>
      <c r="AL132" s="6">
        <f t="shared" ref="AL132:AL195" si="53">1118/1564</f>
        <v>0.71483375959079287</v>
      </c>
      <c r="AM132" s="6">
        <f t="shared" si="42"/>
        <v>0.32200357781753131</v>
      </c>
      <c r="AN132" s="6">
        <f t="shared" si="43"/>
        <v>0.28085867620751342</v>
      </c>
      <c r="AO132" s="6">
        <f t="shared" si="44"/>
        <v>0.2701252236135957</v>
      </c>
      <c r="AP132" s="6">
        <f t="shared" si="45"/>
        <v>0.32379248658318427</v>
      </c>
      <c r="AQ132" s="6">
        <f t="shared" si="46"/>
        <v>0.27638640429338102</v>
      </c>
      <c r="AR132" s="6">
        <f t="shared" si="47"/>
        <v>0.4669051878354204</v>
      </c>
    </row>
    <row r="133" spans="1:44" x14ac:dyDescent="0.3">
      <c r="A133" s="6" t="s">
        <v>6</v>
      </c>
      <c r="B133" s="6" t="s">
        <v>11</v>
      </c>
      <c r="C133" s="6" t="s">
        <v>13</v>
      </c>
      <c r="D133" s="6" t="s">
        <v>10</v>
      </c>
      <c r="E133" s="6">
        <v>2</v>
      </c>
      <c r="F133" s="6" t="s">
        <v>10</v>
      </c>
      <c r="G133" s="6" t="s">
        <v>9</v>
      </c>
      <c r="H133" s="6">
        <f t="shared" si="48"/>
        <v>4.7247308730341314E-4</v>
      </c>
      <c r="I133" s="6">
        <f t="shared" si="49"/>
        <v>1.8862630632405191E-4</v>
      </c>
      <c r="J133" s="6" t="str">
        <f t="shared" si="50"/>
        <v>unacc</v>
      </c>
      <c r="K133" s="6">
        <f t="shared" si="51"/>
        <v>1</v>
      </c>
      <c r="X133" s="6">
        <f t="shared" si="52"/>
        <v>0.28516624040920718</v>
      </c>
      <c r="Y133" s="6">
        <f t="shared" si="36"/>
        <v>0.16143497757847533</v>
      </c>
      <c r="Z133" s="6">
        <f t="shared" si="37"/>
        <v>0.26457399103139012</v>
      </c>
      <c r="AA133" s="6">
        <f t="shared" si="38"/>
        <v>0.48878923766816146</v>
      </c>
      <c r="AB133" s="6">
        <f t="shared" si="39"/>
        <v>0.35874439461883406</v>
      </c>
      <c r="AC133" s="6">
        <f t="shared" si="40"/>
        <v>0.21524663677130046</v>
      </c>
      <c r="AD133" s="6">
        <f t="shared" si="41"/>
        <v>0.4103139013452915</v>
      </c>
      <c r="AL133" s="6">
        <f t="shared" si="53"/>
        <v>0.71483375959079287</v>
      </c>
      <c r="AM133" s="6">
        <f t="shared" si="42"/>
        <v>0.32200357781753131</v>
      </c>
      <c r="AN133" s="6">
        <f t="shared" si="43"/>
        <v>0.28085867620751342</v>
      </c>
      <c r="AO133" s="6">
        <f t="shared" si="44"/>
        <v>0.2701252236135957</v>
      </c>
      <c r="AP133" s="6">
        <f t="shared" si="45"/>
        <v>0.32379248658318427</v>
      </c>
      <c r="AQ133" s="6">
        <f t="shared" si="46"/>
        <v>0.27638640429338102</v>
      </c>
      <c r="AR133" s="6">
        <f t="shared" si="47"/>
        <v>0.30232558139534882</v>
      </c>
    </row>
    <row r="134" spans="1:44" x14ac:dyDescent="0.3">
      <c r="A134" s="6" t="s">
        <v>6</v>
      </c>
      <c r="B134" s="6" t="s">
        <v>11</v>
      </c>
      <c r="C134" s="6" t="s">
        <v>13</v>
      </c>
      <c r="D134" s="6" t="s">
        <v>10</v>
      </c>
      <c r="E134" s="6">
        <v>2</v>
      </c>
      <c r="F134" s="6" t="s">
        <v>11</v>
      </c>
      <c r="G134" s="6" t="s">
        <v>9</v>
      </c>
      <c r="H134" s="6">
        <f t="shared" si="48"/>
        <v>3.6064513764580061E-4</v>
      </c>
      <c r="I134" s="6">
        <f t="shared" si="49"/>
        <v>2.7108589378811829E-4</v>
      </c>
      <c r="J134" s="6" t="str">
        <f t="shared" si="50"/>
        <v>unacc</v>
      </c>
      <c r="K134" s="6">
        <f t="shared" si="51"/>
        <v>1</v>
      </c>
      <c r="X134" s="6">
        <f t="shared" si="52"/>
        <v>0.28516624040920718</v>
      </c>
      <c r="Y134" s="6">
        <f t="shared" si="36"/>
        <v>0.16143497757847533</v>
      </c>
      <c r="Z134" s="6">
        <f t="shared" si="37"/>
        <v>0.26457399103139012</v>
      </c>
      <c r="AA134" s="6">
        <f t="shared" si="38"/>
        <v>0.48878923766816146</v>
      </c>
      <c r="AB134" s="6">
        <f t="shared" si="39"/>
        <v>0.35874439461883406</v>
      </c>
      <c r="AC134" s="6">
        <f t="shared" si="40"/>
        <v>0.21524663677130046</v>
      </c>
      <c r="AD134" s="6">
        <f t="shared" si="41"/>
        <v>0.58968609865470856</v>
      </c>
      <c r="AL134" s="6">
        <f t="shared" si="53"/>
        <v>0.71483375959079287</v>
      </c>
      <c r="AM134" s="6">
        <f t="shared" si="42"/>
        <v>0.32200357781753131</v>
      </c>
      <c r="AN134" s="6">
        <f t="shared" si="43"/>
        <v>0.28085867620751342</v>
      </c>
      <c r="AO134" s="6">
        <f t="shared" si="44"/>
        <v>0.2701252236135957</v>
      </c>
      <c r="AP134" s="6">
        <f t="shared" si="45"/>
        <v>0.32379248658318427</v>
      </c>
      <c r="AQ134" s="6">
        <f t="shared" si="46"/>
        <v>0.27638640429338102</v>
      </c>
      <c r="AR134" s="6">
        <f t="shared" si="47"/>
        <v>0.23076923076923078</v>
      </c>
    </row>
    <row r="135" spans="1:44" x14ac:dyDescent="0.3">
      <c r="A135" s="6" t="s">
        <v>6</v>
      </c>
      <c r="B135" s="6" t="s">
        <v>11</v>
      </c>
      <c r="C135" s="6" t="s">
        <v>13</v>
      </c>
      <c r="D135" s="6" t="s">
        <v>12</v>
      </c>
      <c r="E135" s="6">
        <v>2</v>
      </c>
      <c r="F135" s="6" t="s">
        <v>8</v>
      </c>
      <c r="G135" s="6" t="s">
        <v>9</v>
      </c>
      <c r="H135" s="6">
        <f t="shared" si="48"/>
        <v>6.813009711944245E-4</v>
      </c>
      <c r="I135" s="6">
        <f t="shared" si="49"/>
        <v>0</v>
      </c>
      <c r="J135" s="6" t="str">
        <f t="shared" si="50"/>
        <v>unacc</v>
      </c>
      <c r="K135" s="6">
        <f t="shared" si="51"/>
        <v>1</v>
      </c>
      <c r="X135" s="6">
        <f t="shared" si="52"/>
        <v>0.28516624040920718</v>
      </c>
      <c r="Y135" s="6">
        <f t="shared" si="36"/>
        <v>0.16143497757847533</v>
      </c>
      <c r="Z135" s="6">
        <f t="shared" si="37"/>
        <v>0.26457399103139012</v>
      </c>
      <c r="AA135" s="6">
        <f t="shared" si="38"/>
        <v>0.48878923766816146</v>
      </c>
      <c r="AB135" s="6">
        <f t="shared" si="39"/>
        <v>0.40807174887892378</v>
      </c>
      <c r="AC135" s="6">
        <f t="shared" si="40"/>
        <v>0.21524663677130046</v>
      </c>
      <c r="AD135" s="6">
        <f t="shared" si="41"/>
        <v>0</v>
      </c>
      <c r="AL135" s="6">
        <f t="shared" si="53"/>
        <v>0.71483375959079287</v>
      </c>
      <c r="AM135" s="6">
        <f t="shared" si="42"/>
        <v>0.32200357781753131</v>
      </c>
      <c r="AN135" s="6">
        <f t="shared" si="43"/>
        <v>0.28085867620751342</v>
      </c>
      <c r="AO135" s="6">
        <f t="shared" si="44"/>
        <v>0.2701252236135957</v>
      </c>
      <c r="AP135" s="6">
        <f t="shared" si="45"/>
        <v>0.30232558139534882</v>
      </c>
      <c r="AQ135" s="6">
        <f t="shared" si="46"/>
        <v>0.27638640429338102</v>
      </c>
      <c r="AR135" s="6">
        <f t="shared" si="47"/>
        <v>0.4669051878354204</v>
      </c>
    </row>
    <row r="136" spans="1:44" x14ac:dyDescent="0.3">
      <c r="A136" s="6" t="s">
        <v>6</v>
      </c>
      <c r="B136" s="6" t="s">
        <v>11</v>
      </c>
      <c r="C136" s="6" t="s">
        <v>13</v>
      </c>
      <c r="D136" s="6" t="s">
        <v>12</v>
      </c>
      <c r="E136" s="6">
        <v>2</v>
      </c>
      <c r="F136" s="6" t="s">
        <v>10</v>
      </c>
      <c r="G136" s="6" t="s">
        <v>9</v>
      </c>
      <c r="H136" s="6">
        <f t="shared" si="48"/>
        <v>4.4114890471976144E-4</v>
      </c>
      <c r="I136" s="6">
        <f t="shared" si="49"/>
        <v>2.1456242344360907E-4</v>
      </c>
      <c r="J136" s="6" t="str">
        <f t="shared" si="50"/>
        <v>unacc</v>
      </c>
      <c r="K136" s="6">
        <f t="shared" si="51"/>
        <v>1</v>
      </c>
      <c r="X136" s="6">
        <f t="shared" si="52"/>
        <v>0.28516624040920718</v>
      </c>
      <c r="Y136" s="6">
        <f t="shared" si="36"/>
        <v>0.16143497757847533</v>
      </c>
      <c r="Z136" s="6">
        <f t="shared" si="37"/>
        <v>0.26457399103139012</v>
      </c>
      <c r="AA136" s="6">
        <f t="shared" si="38"/>
        <v>0.48878923766816146</v>
      </c>
      <c r="AB136" s="6">
        <f t="shared" si="39"/>
        <v>0.40807174887892378</v>
      </c>
      <c r="AC136" s="6">
        <f t="shared" si="40"/>
        <v>0.21524663677130046</v>
      </c>
      <c r="AD136" s="6">
        <f t="shared" si="41"/>
        <v>0.4103139013452915</v>
      </c>
      <c r="AL136" s="6">
        <f t="shared" si="53"/>
        <v>0.71483375959079287</v>
      </c>
      <c r="AM136" s="6">
        <f t="shared" si="42"/>
        <v>0.32200357781753131</v>
      </c>
      <c r="AN136" s="6">
        <f t="shared" si="43"/>
        <v>0.28085867620751342</v>
      </c>
      <c r="AO136" s="6">
        <f t="shared" si="44"/>
        <v>0.2701252236135957</v>
      </c>
      <c r="AP136" s="6">
        <f t="shared" si="45"/>
        <v>0.30232558139534882</v>
      </c>
      <c r="AQ136" s="6">
        <f t="shared" si="46"/>
        <v>0.27638640429338102</v>
      </c>
      <c r="AR136" s="6">
        <f t="shared" si="47"/>
        <v>0.30232558139534882</v>
      </c>
    </row>
    <row r="137" spans="1:44" x14ac:dyDescent="0.3">
      <c r="A137" s="6" t="s">
        <v>6</v>
      </c>
      <c r="B137" s="6" t="s">
        <v>11</v>
      </c>
      <c r="C137" s="6" t="s">
        <v>13</v>
      </c>
      <c r="D137" s="6" t="s">
        <v>12</v>
      </c>
      <c r="E137" s="6">
        <v>2</v>
      </c>
      <c r="F137" s="6" t="s">
        <v>11</v>
      </c>
      <c r="G137" s="6" t="s">
        <v>9</v>
      </c>
      <c r="H137" s="6">
        <f t="shared" si="48"/>
        <v>3.3673496277425582E-4</v>
      </c>
      <c r="I137" s="6">
        <f t="shared" si="49"/>
        <v>3.0836020418398464E-4</v>
      </c>
      <c r="J137" s="6" t="str">
        <f t="shared" si="50"/>
        <v>unacc</v>
      </c>
      <c r="K137" s="6">
        <f t="shared" si="51"/>
        <v>1</v>
      </c>
      <c r="X137" s="6">
        <f t="shared" si="52"/>
        <v>0.28516624040920718</v>
      </c>
      <c r="Y137" s="6">
        <f t="shared" si="36"/>
        <v>0.16143497757847533</v>
      </c>
      <c r="Z137" s="6">
        <f t="shared" si="37"/>
        <v>0.26457399103139012</v>
      </c>
      <c r="AA137" s="6">
        <f t="shared" si="38"/>
        <v>0.48878923766816146</v>
      </c>
      <c r="AB137" s="6">
        <f t="shared" si="39"/>
        <v>0.40807174887892378</v>
      </c>
      <c r="AC137" s="6">
        <f t="shared" si="40"/>
        <v>0.21524663677130046</v>
      </c>
      <c r="AD137" s="6">
        <f t="shared" si="41"/>
        <v>0.58968609865470856</v>
      </c>
      <c r="AL137" s="6">
        <f t="shared" si="53"/>
        <v>0.71483375959079287</v>
      </c>
      <c r="AM137" s="6">
        <f t="shared" si="42"/>
        <v>0.32200357781753131</v>
      </c>
      <c r="AN137" s="6">
        <f t="shared" si="43"/>
        <v>0.28085867620751342</v>
      </c>
      <c r="AO137" s="6">
        <f t="shared" si="44"/>
        <v>0.2701252236135957</v>
      </c>
      <c r="AP137" s="6">
        <f t="shared" si="45"/>
        <v>0.30232558139534882</v>
      </c>
      <c r="AQ137" s="6">
        <f t="shared" si="46"/>
        <v>0.27638640429338102</v>
      </c>
      <c r="AR137" s="6">
        <f t="shared" si="47"/>
        <v>0.23076923076923078</v>
      </c>
    </row>
    <row r="138" spans="1:44" x14ac:dyDescent="0.3">
      <c r="A138" s="6" t="s">
        <v>6</v>
      </c>
      <c r="B138" s="6" t="s">
        <v>11</v>
      </c>
      <c r="C138" s="6">
        <v>2</v>
      </c>
      <c r="D138" s="6" t="s">
        <v>7</v>
      </c>
      <c r="E138" s="6">
        <v>3</v>
      </c>
      <c r="F138" s="6" t="s">
        <v>8</v>
      </c>
      <c r="G138" s="6" t="s">
        <v>9</v>
      </c>
      <c r="H138" s="6">
        <f t="shared" si="48"/>
        <v>1.3432242697445855E-3</v>
      </c>
      <c r="I138" s="6">
        <f t="shared" si="49"/>
        <v>0</v>
      </c>
      <c r="J138" s="6" t="str">
        <f t="shared" si="50"/>
        <v>unacc</v>
      </c>
      <c r="K138" s="6">
        <f t="shared" si="51"/>
        <v>1</v>
      </c>
      <c r="X138" s="6">
        <f t="shared" si="52"/>
        <v>0.28516624040920718</v>
      </c>
      <c r="Y138" s="6">
        <f t="shared" si="36"/>
        <v>0.16143497757847533</v>
      </c>
      <c r="Z138" s="6">
        <f t="shared" si="37"/>
        <v>0.26457399103139012</v>
      </c>
      <c r="AA138" s="6">
        <f t="shared" si="38"/>
        <v>0</v>
      </c>
      <c r="AB138" s="6">
        <f t="shared" si="39"/>
        <v>0.23318385650224216</v>
      </c>
      <c r="AC138" s="6">
        <f t="shared" si="40"/>
        <v>0.26457399103139012</v>
      </c>
      <c r="AD138" s="6">
        <f t="shared" si="41"/>
        <v>0</v>
      </c>
      <c r="AL138" s="6">
        <f t="shared" si="53"/>
        <v>0.71483375959079287</v>
      </c>
      <c r="AM138" s="6">
        <f t="shared" si="42"/>
        <v>0.32200357781753131</v>
      </c>
      <c r="AN138" s="6">
        <f t="shared" si="43"/>
        <v>0.28085867620751342</v>
      </c>
      <c r="AO138" s="6">
        <f t="shared" si="44"/>
        <v>0.4669051878354204</v>
      </c>
      <c r="AP138" s="6">
        <f t="shared" si="45"/>
        <v>0.37388193202146691</v>
      </c>
      <c r="AQ138" s="6">
        <f t="shared" si="46"/>
        <v>0.25491949910554562</v>
      </c>
      <c r="AR138" s="6">
        <f t="shared" si="47"/>
        <v>0.4669051878354204</v>
      </c>
    </row>
    <row r="139" spans="1:44" x14ac:dyDescent="0.3">
      <c r="A139" s="6" t="s">
        <v>6</v>
      </c>
      <c r="B139" s="6" t="s">
        <v>11</v>
      </c>
      <c r="C139" s="6">
        <v>2</v>
      </c>
      <c r="D139" s="6" t="s">
        <v>7</v>
      </c>
      <c r="E139" s="6">
        <v>3</v>
      </c>
      <c r="F139" s="6" t="s">
        <v>10</v>
      </c>
      <c r="G139" s="6" t="s">
        <v>9</v>
      </c>
      <c r="H139" s="6">
        <f t="shared" si="48"/>
        <v>8.6975058079247095E-4</v>
      </c>
      <c r="I139" s="6">
        <f t="shared" si="49"/>
        <v>0</v>
      </c>
      <c r="J139" s="6" t="str">
        <f t="shared" si="50"/>
        <v>unacc</v>
      </c>
      <c r="K139" s="6">
        <f t="shared" si="51"/>
        <v>1</v>
      </c>
      <c r="X139" s="6">
        <f t="shared" si="52"/>
        <v>0.28516624040920718</v>
      </c>
      <c r="Y139" s="6">
        <f t="shared" si="36"/>
        <v>0.16143497757847533</v>
      </c>
      <c r="Z139" s="6">
        <f t="shared" si="37"/>
        <v>0.26457399103139012</v>
      </c>
      <c r="AA139" s="6">
        <f t="shared" si="38"/>
        <v>0</v>
      </c>
      <c r="AB139" s="6">
        <f t="shared" si="39"/>
        <v>0.23318385650224216</v>
      </c>
      <c r="AC139" s="6">
        <f t="shared" si="40"/>
        <v>0.26457399103139012</v>
      </c>
      <c r="AD139" s="6">
        <f t="shared" si="41"/>
        <v>0.4103139013452915</v>
      </c>
      <c r="AL139" s="6">
        <f t="shared" si="53"/>
        <v>0.71483375959079287</v>
      </c>
      <c r="AM139" s="6">
        <f t="shared" si="42"/>
        <v>0.32200357781753131</v>
      </c>
      <c r="AN139" s="6">
        <f t="shared" si="43"/>
        <v>0.28085867620751342</v>
      </c>
      <c r="AO139" s="6">
        <f t="shared" si="44"/>
        <v>0.4669051878354204</v>
      </c>
      <c r="AP139" s="6">
        <f t="shared" si="45"/>
        <v>0.37388193202146691</v>
      </c>
      <c r="AQ139" s="6">
        <f t="shared" si="46"/>
        <v>0.25491949910554562</v>
      </c>
      <c r="AR139" s="6">
        <f t="shared" si="47"/>
        <v>0.30232558139534882</v>
      </c>
    </row>
    <row r="140" spans="1:44" x14ac:dyDescent="0.3">
      <c r="A140" s="6" t="s">
        <v>6</v>
      </c>
      <c r="B140" s="6" t="s">
        <v>11</v>
      </c>
      <c r="C140" s="6">
        <v>2</v>
      </c>
      <c r="D140" s="6" t="s">
        <v>7</v>
      </c>
      <c r="E140" s="6">
        <v>3</v>
      </c>
      <c r="F140" s="6" t="s">
        <v>11</v>
      </c>
      <c r="G140" s="6" t="s">
        <v>9</v>
      </c>
      <c r="H140" s="6">
        <f t="shared" si="48"/>
        <v>6.6389245516111693E-4</v>
      </c>
      <c r="I140" s="6">
        <f t="shared" si="49"/>
        <v>0</v>
      </c>
      <c r="J140" s="6" t="str">
        <f t="shared" si="50"/>
        <v>unacc</v>
      </c>
      <c r="K140" s="6">
        <f t="shared" si="51"/>
        <v>1</v>
      </c>
      <c r="X140" s="6">
        <f t="shared" si="52"/>
        <v>0.28516624040920718</v>
      </c>
      <c r="Y140" s="6">
        <f t="shared" si="36"/>
        <v>0.16143497757847533</v>
      </c>
      <c r="Z140" s="6">
        <f t="shared" si="37"/>
        <v>0.26457399103139012</v>
      </c>
      <c r="AA140" s="6">
        <f t="shared" si="38"/>
        <v>0</v>
      </c>
      <c r="AB140" s="6">
        <f t="shared" si="39"/>
        <v>0.23318385650224216</v>
      </c>
      <c r="AC140" s="6">
        <f t="shared" si="40"/>
        <v>0.26457399103139012</v>
      </c>
      <c r="AD140" s="6">
        <f t="shared" si="41"/>
        <v>0.58968609865470856</v>
      </c>
      <c r="AL140" s="6">
        <f t="shared" si="53"/>
        <v>0.71483375959079287</v>
      </c>
      <c r="AM140" s="6">
        <f t="shared" si="42"/>
        <v>0.32200357781753131</v>
      </c>
      <c r="AN140" s="6">
        <f t="shared" si="43"/>
        <v>0.28085867620751342</v>
      </c>
      <c r="AO140" s="6">
        <f t="shared" si="44"/>
        <v>0.4669051878354204</v>
      </c>
      <c r="AP140" s="6">
        <f t="shared" si="45"/>
        <v>0.37388193202146691</v>
      </c>
      <c r="AQ140" s="6">
        <f t="shared" si="46"/>
        <v>0.25491949910554562</v>
      </c>
      <c r="AR140" s="6">
        <f t="shared" si="47"/>
        <v>0.23076923076923078</v>
      </c>
    </row>
    <row r="141" spans="1:44" x14ac:dyDescent="0.3">
      <c r="A141" s="6" t="s">
        <v>6</v>
      </c>
      <c r="B141" s="6" t="s">
        <v>11</v>
      </c>
      <c r="C141" s="6">
        <v>2</v>
      </c>
      <c r="D141" s="6" t="s">
        <v>10</v>
      </c>
      <c r="E141" s="6">
        <v>3</v>
      </c>
      <c r="F141" s="6" t="s">
        <v>8</v>
      </c>
      <c r="G141" s="6" t="s">
        <v>9</v>
      </c>
      <c r="H141" s="6">
        <f t="shared" si="48"/>
        <v>1.1632707790611002E-3</v>
      </c>
      <c r="I141" s="6">
        <f t="shared" si="49"/>
        <v>0</v>
      </c>
      <c r="J141" s="6" t="str">
        <f t="shared" si="50"/>
        <v>unacc</v>
      </c>
      <c r="K141" s="6">
        <f t="shared" si="51"/>
        <v>1</v>
      </c>
      <c r="X141" s="6">
        <f t="shared" si="52"/>
        <v>0.28516624040920718</v>
      </c>
      <c r="Y141" s="6">
        <f t="shared" si="36"/>
        <v>0.16143497757847533</v>
      </c>
      <c r="Z141" s="6">
        <f t="shared" si="37"/>
        <v>0.26457399103139012</v>
      </c>
      <c r="AA141" s="6">
        <f t="shared" si="38"/>
        <v>0</v>
      </c>
      <c r="AB141" s="6">
        <f t="shared" si="39"/>
        <v>0.35874439461883406</v>
      </c>
      <c r="AC141" s="6">
        <f t="shared" si="40"/>
        <v>0.26457399103139012</v>
      </c>
      <c r="AD141" s="6">
        <f t="shared" si="41"/>
        <v>0</v>
      </c>
      <c r="AL141" s="6">
        <f t="shared" si="53"/>
        <v>0.71483375959079287</v>
      </c>
      <c r="AM141" s="6">
        <f t="shared" si="42"/>
        <v>0.32200357781753131</v>
      </c>
      <c r="AN141" s="6">
        <f t="shared" si="43"/>
        <v>0.28085867620751342</v>
      </c>
      <c r="AO141" s="6">
        <f t="shared" si="44"/>
        <v>0.4669051878354204</v>
      </c>
      <c r="AP141" s="6">
        <f t="shared" si="45"/>
        <v>0.32379248658318427</v>
      </c>
      <c r="AQ141" s="6">
        <f t="shared" si="46"/>
        <v>0.25491949910554562</v>
      </c>
      <c r="AR141" s="6">
        <f t="shared" si="47"/>
        <v>0.4669051878354204</v>
      </c>
    </row>
    <row r="142" spans="1:44" x14ac:dyDescent="0.3">
      <c r="A142" s="6" t="s">
        <v>6</v>
      </c>
      <c r="B142" s="6" t="s">
        <v>11</v>
      </c>
      <c r="C142" s="6">
        <v>2</v>
      </c>
      <c r="D142" s="6" t="s">
        <v>10</v>
      </c>
      <c r="E142" s="6">
        <v>3</v>
      </c>
      <c r="F142" s="6" t="s">
        <v>10</v>
      </c>
      <c r="G142" s="6" t="s">
        <v>9</v>
      </c>
      <c r="H142" s="6">
        <f t="shared" si="48"/>
        <v>7.5322897188247488E-4</v>
      </c>
      <c r="I142" s="6">
        <f t="shared" si="49"/>
        <v>0</v>
      </c>
      <c r="J142" s="6" t="str">
        <f t="shared" si="50"/>
        <v>unacc</v>
      </c>
      <c r="K142" s="6">
        <f t="shared" si="51"/>
        <v>1</v>
      </c>
      <c r="X142" s="6">
        <f t="shared" si="52"/>
        <v>0.28516624040920718</v>
      </c>
      <c r="Y142" s="6">
        <f t="shared" si="36"/>
        <v>0.16143497757847533</v>
      </c>
      <c r="Z142" s="6">
        <f t="shared" si="37"/>
        <v>0.26457399103139012</v>
      </c>
      <c r="AA142" s="6">
        <f t="shared" si="38"/>
        <v>0</v>
      </c>
      <c r="AB142" s="6">
        <f t="shared" si="39"/>
        <v>0.35874439461883406</v>
      </c>
      <c r="AC142" s="6">
        <f t="shared" si="40"/>
        <v>0.26457399103139012</v>
      </c>
      <c r="AD142" s="6">
        <f t="shared" si="41"/>
        <v>0.4103139013452915</v>
      </c>
      <c r="AL142" s="6">
        <f t="shared" si="53"/>
        <v>0.71483375959079287</v>
      </c>
      <c r="AM142" s="6">
        <f t="shared" si="42"/>
        <v>0.32200357781753131</v>
      </c>
      <c r="AN142" s="6">
        <f t="shared" si="43"/>
        <v>0.28085867620751342</v>
      </c>
      <c r="AO142" s="6">
        <f t="shared" si="44"/>
        <v>0.4669051878354204</v>
      </c>
      <c r="AP142" s="6">
        <f t="shared" si="45"/>
        <v>0.32379248658318427</v>
      </c>
      <c r="AQ142" s="6">
        <f t="shared" si="46"/>
        <v>0.25491949910554562</v>
      </c>
      <c r="AR142" s="6">
        <f t="shared" si="47"/>
        <v>0.30232558139534882</v>
      </c>
    </row>
    <row r="143" spans="1:44" x14ac:dyDescent="0.3">
      <c r="A143" s="6" t="s">
        <v>6</v>
      </c>
      <c r="B143" s="6" t="s">
        <v>11</v>
      </c>
      <c r="C143" s="6">
        <v>2</v>
      </c>
      <c r="D143" s="6" t="s">
        <v>10</v>
      </c>
      <c r="E143" s="6">
        <v>3</v>
      </c>
      <c r="F143" s="6" t="s">
        <v>11</v>
      </c>
      <c r="G143" s="6" t="s">
        <v>9</v>
      </c>
      <c r="H143" s="6">
        <f t="shared" si="48"/>
        <v>5.7494992528307255E-4</v>
      </c>
      <c r="I143" s="6">
        <f t="shared" si="49"/>
        <v>0</v>
      </c>
      <c r="J143" s="6" t="str">
        <f t="shared" si="50"/>
        <v>unacc</v>
      </c>
      <c r="K143" s="6">
        <f t="shared" si="51"/>
        <v>1</v>
      </c>
      <c r="X143" s="6">
        <f t="shared" si="52"/>
        <v>0.28516624040920718</v>
      </c>
      <c r="Y143" s="6">
        <f t="shared" si="36"/>
        <v>0.16143497757847533</v>
      </c>
      <c r="Z143" s="6">
        <f t="shared" si="37"/>
        <v>0.26457399103139012</v>
      </c>
      <c r="AA143" s="6">
        <f t="shared" si="38"/>
        <v>0</v>
      </c>
      <c r="AB143" s="6">
        <f t="shared" si="39"/>
        <v>0.35874439461883406</v>
      </c>
      <c r="AC143" s="6">
        <f t="shared" si="40"/>
        <v>0.26457399103139012</v>
      </c>
      <c r="AD143" s="6">
        <f t="shared" si="41"/>
        <v>0.58968609865470856</v>
      </c>
      <c r="AL143" s="6">
        <f t="shared" si="53"/>
        <v>0.71483375959079287</v>
      </c>
      <c r="AM143" s="6">
        <f t="shared" si="42"/>
        <v>0.32200357781753131</v>
      </c>
      <c r="AN143" s="6">
        <f t="shared" si="43"/>
        <v>0.28085867620751342</v>
      </c>
      <c r="AO143" s="6">
        <f t="shared" si="44"/>
        <v>0.4669051878354204</v>
      </c>
      <c r="AP143" s="6">
        <f t="shared" si="45"/>
        <v>0.32379248658318427</v>
      </c>
      <c r="AQ143" s="6">
        <f t="shared" si="46"/>
        <v>0.25491949910554562</v>
      </c>
      <c r="AR143" s="6">
        <f t="shared" si="47"/>
        <v>0.23076923076923078</v>
      </c>
    </row>
    <row r="144" spans="1:44" x14ac:dyDescent="0.3">
      <c r="A144" s="6" t="s">
        <v>6</v>
      </c>
      <c r="B144" s="6" t="s">
        <v>11</v>
      </c>
      <c r="C144" s="6">
        <v>2</v>
      </c>
      <c r="D144" s="6" t="s">
        <v>12</v>
      </c>
      <c r="E144" s="6">
        <v>3</v>
      </c>
      <c r="F144" s="6" t="s">
        <v>8</v>
      </c>
      <c r="G144" s="6" t="s">
        <v>9</v>
      </c>
      <c r="H144" s="6">
        <f t="shared" si="48"/>
        <v>1.0861478544824637E-3</v>
      </c>
      <c r="I144" s="6">
        <f t="shared" si="49"/>
        <v>0</v>
      </c>
      <c r="J144" s="6" t="str">
        <f t="shared" si="50"/>
        <v>unacc</v>
      </c>
      <c r="K144" s="6">
        <f t="shared" si="51"/>
        <v>1</v>
      </c>
      <c r="X144" s="6">
        <f t="shared" si="52"/>
        <v>0.28516624040920718</v>
      </c>
      <c r="Y144" s="6">
        <f t="shared" si="36"/>
        <v>0.16143497757847533</v>
      </c>
      <c r="Z144" s="6">
        <f t="shared" si="37"/>
        <v>0.26457399103139012</v>
      </c>
      <c r="AA144" s="6">
        <f t="shared" si="38"/>
        <v>0</v>
      </c>
      <c r="AB144" s="6">
        <f t="shared" si="39"/>
        <v>0.40807174887892378</v>
      </c>
      <c r="AC144" s="6">
        <f t="shared" si="40"/>
        <v>0.26457399103139012</v>
      </c>
      <c r="AD144" s="6">
        <f t="shared" si="41"/>
        <v>0</v>
      </c>
      <c r="AL144" s="6">
        <f t="shared" si="53"/>
        <v>0.71483375959079287</v>
      </c>
      <c r="AM144" s="6">
        <f t="shared" si="42"/>
        <v>0.32200357781753131</v>
      </c>
      <c r="AN144" s="6">
        <f t="shared" si="43"/>
        <v>0.28085867620751342</v>
      </c>
      <c r="AO144" s="6">
        <f t="shared" si="44"/>
        <v>0.4669051878354204</v>
      </c>
      <c r="AP144" s="6">
        <f t="shared" si="45"/>
        <v>0.30232558139534882</v>
      </c>
      <c r="AQ144" s="6">
        <f t="shared" si="46"/>
        <v>0.25491949910554562</v>
      </c>
      <c r="AR144" s="6">
        <f t="shared" si="47"/>
        <v>0.4669051878354204</v>
      </c>
    </row>
    <row r="145" spans="1:44" x14ac:dyDescent="0.3">
      <c r="A145" s="6" t="s">
        <v>6</v>
      </c>
      <c r="B145" s="6" t="s">
        <v>11</v>
      </c>
      <c r="C145" s="6">
        <v>2</v>
      </c>
      <c r="D145" s="6" t="s">
        <v>12</v>
      </c>
      <c r="E145" s="6">
        <v>3</v>
      </c>
      <c r="F145" s="6" t="s">
        <v>10</v>
      </c>
      <c r="G145" s="6" t="s">
        <v>9</v>
      </c>
      <c r="H145" s="6">
        <f t="shared" si="48"/>
        <v>7.0329113949247647E-4</v>
      </c>
      <c r="I145" s="6">
        <f t="shared" si="49"/>
        <v>0</v>
      </c>
      <c r="J145" s="6" t="str">
        <f t="shared" si="50"/>
        <v>unacc</v>
      </c>
      <c r="K145" s="6">
        <f t="shared" si="51"/>
        <v>1</v>
      </c>
      <c r="X145" s="6">
        <f t="shared" si="52"/>
        <v>0.28516624040920718</v>
      </c>
      <c r="Y145" s="6">
        <f t="shared" si="36"/>
        <v>0.16143497757847533</v>
      </c>
      <c r="Z145" s="6">
        <f t="shared" si="37"/>
        <v>0.26457399103139012</v>
      </c>
      <c r="AA145" s="6">
        <f t="shared" si="38"/>
        <v>0</v>
      </c>
      <c r="AB145" s="6">
        <f t="shared" si="39"/>
        <v>0.40807174887892378</v>
      </c>
      <c r="AC145" s="6">
        <f t="shared" si="40"/>
        <v>0.26457399103139012</v>
      </c>
      <c r="AD145" s="6">
        <f t="shared" si="41"/>
        <v>0.4103139013452915</v>
      </c>
      <c r="AL145" s="6">
        <f t="shared" si="53"/>
        <v>0.71483375959079287</v>
      </c>
      <c r="AM145" s="6">
        <f t="shared" si="42"/>
        <v>0.32200357781753131</v>
      </c>
      <c r="AN145" s="6">
        <f t="shared" si="43"/>
        <v>0.28085867620751342</v>
      </c>
      <c r="AO145" s="6">
        <f t="shared" si="44"/>
        <v>0.4669051878354204</v>
      </c>
      <c r="AP145" s="6">
        <f t="shared" si="45"/>
        <v>0.30232558139534882</v>
      </c>
      <c r="AQ145" s="6">
        <f t="shared" si="46"/>
        <v>0.25491949910554562</v>
      </c>
      <c r="AR145" s="6">
        <f t="shared" si="47"/>
        <v>0.30232558139534882</v>
      </c>
    </row>
    <row r="146" spans="1:44" x14ac:dyDescent="0.3">
      <c r="A146" s="6" t="s">
        <v>6</v>
      </c>
      <c r="B146" s="6" t="s">
        <v>11</v>
      </c>
      <c r="C146" s="6">
        <v>2</v>
      </c>
      <c r="D146" s="6" t="s">
        <v>12</v>
      </c>
      <c r="E146" s="6">
        <v>3</v>
      </c>
      <c r="F146" s="6" t="s">
        <v>11</v>
      </c>
      <c r="G146" s="6" t="s">
        <v>9</v>
      </c>
      <c r="H146" s="6">
        <f t="shared" si="48"/>
        <v>5.3683169819248211E-4</v>
      </c>
      <c r="I146" s="6">
        <f t="shared" si="49"/>
        <v>0</v>
      </c>
      <c r="J146" s="6" t="str">
        <f t="shared" si="50"/>
        <v>unacc</v>
      </c>
      <c r="K146" s="6">
        <f t="shared" si="51"/>
        <v>1</v>
      </c>
      <c r="X146" s="6">
        <f t="shared" si="52"/>
        <v>0.28516624040920718</v>
      </c>
      <c r="Y146" s="6">
        <f t="shared" si="36"/>
        <v>0.16143497757847533</v>
      </c>
      <c r="Z146" s="6">
        <f t="shared" si="37"/>
        <v>0.26457399103139012</v>
      </c>
      <c r="AA146" s="6">
        <f t="shared" si="38"/>
        <v>0</v>
      </c>
      <c r="AB146" s="6">
        <f t="shared" si="39"/>
        <v>0.40807174887892378</v>
      </c>
      <c r="AC146" s="6">
        <f t="shared" si="40"/>
        <v>0.26457399103139012</v>
      </c>
      <c r="AD146" s="6">
        <f t="shared" si="41"/>
        <v>0.58968609865470856</v>
      </c>
      <c r="AL146" s="6">
        <f t="shared" si="53"/>
        <v>0.71483375959079287</v>
      </c>
      <c r="AM146" s="6">
        <f t="shared" si="42"/>
        <v>0.32200357781753131</v>
      </c>
      <c r="AN146" s="6">
        <f t="shared" si="43"/>
        <v>0.28085867620751342</v>
      </c>
      <c r="AO146" s="6">
        <f t="shared" si="44"/>
        <v>0.4669051878354204</v>
      </c>
      <c r="AP146" s="6">
        <f t="shared" si="45"/>
        <v>0.30232558139534882</v>
      </c>
      <c r="AQ146" s="6">
        <f t="shared" si="46"/>
        <v>0.25491949910554562</v>
      </c>
      <c r="AR146" s="6">
        <f t="shared" si="47"/>
        <v>0.23076923076923078</v>
      </c>
    </row>
    <row r="147" spans="1:44" x14ac:dyDescent="0.3">
      <c r="A147" s="6" t="s">
        <v>6</v>
      </c>
      <c r="B147" s="6" t="s">
        <v>11</v>
      </c>
      <c r="C147" s="6">
        <v>4</v>
      </c>
      <c r="D147" s="6" t="s">
        <v>7</v>
      </c>
      <c r="E147" s="6">
        <v>3</v>
      </c>
      <c r="F147" s="6" t="s">
        <v>8</v>
      </c>
      <c r="G147" s="6" t="s">
        <v>9</v>
      </c>
      <c r="H147" s="6">
        <f t="shared" si="48"/>
        <v>7.5652861169522617E-4</v>
      </c>
      <c r="I147" s="6">
        <f t="shared" si="49"/>
        <v>0</v>
      </c>
      <c r="J147" s="6" t="str">
        <f t="shared" si="50"/>
        <v>unacc</v>
      </c>
      <c r="K147" s="6">
        <f t="shared" si="51"/>
        <v>1</v>
      </c>
      <c r="X147" s="6">
        <f t="shared" si="52"/>
        <v>0.28516624040920718</v>
      </c>
      <c r="Y147" s="6">
        <f t="shared" si="36"/>
        <v>0.16143497757847533</v>
      </c>
      <c r="Z147" s="6">
        <f t="shared" si="37"/>
        <v>0.26457399103139012</v>
      </c>
      <c r="AA147" s="6">
        <f t="shared" si="38"/>
        <v>0.5112107623318386</v>
      </c>
      <c r="AB147" s="6">
        <f t="shared" si="39"/>
        <v>0.23318385650224216</v>
      </c>
      <c r="AC147" s="6">
        <f t="shared" si="40"/>
        <v>0.26457399103139012</v>
      </c>
      <c r="AD147" s="6">
        <f t="shared" si="41"/>
        <v>0</v>
      </c>
      <c r="AL147" s="6">
        <f t="shared" si="53"/>
        <v>0.71483375959079287</v>
      </c>
      <c r="AM147" s="6">
        <f t="shared" si="42"/>
        <v>0.32200357781753131</v>
      </c>
      <c r="AN147" s="6">
        <f t="shared" si="43"/>
        <v>0.28085867620751342</v>
      </c>
      <c r="AO147" s="6">
        <f t="shared" si="44"/>
        <v>0.2629695885509839</v>
      </c>
      <c r="AP147" s="6">
        <f t="shared" si="45"/>
        <v>0.37388193202146691</v>
      </c>
      <c r="AQ147" s="6">
        <f t="shared" si="46"/>
        <v>0.25491949910554562</v>
      </c>
      <c r="AR147" s="6">
        <f t="shared" si="47"/>
        <v>0.4669051878354204</v>
      </c>
    </row>
    <row r="148" spans="1:44" x14ac:dyDescent="0.3">
      <c r="A148" s="6" t="s">
        <v>6</v>
      </c>
      <c r="B148" s="6" t="s">
        <v>11</v>
      </c>
      <c r="C148" s="6">
        <v>4</v>
      </c>
      <c r="D148" s="6" t="s">
        <v>7</v>
      </c>
      <c r="E148" s="6">
        <v>3</v>
      </c>
      <c r="F148" s="6" t="s">
        <v>10</v>
      </c>
      <c r="G148" s="6" t="s">
        <v>9</v>
      </c>
      <c r="H148" s="6">
        <f t="shared" si="48"/>
        <v>4.8985952251529962E-4</v>
      </c>
      <c r="I148" s="6">
        <f t="shared" si="49"/>
        <v>1.5761761250346381E-4</v>
      </c>
      <c r="J148" s="6" t="str">
        <f t="shared" si="50"/>
        <v>unacc</v>
      </c>
      <c r="K148" s="6">
        <f t="shared" si="51"/>
        <v>1</v>
      </c>
      <c r="X148" s="6">
        <f t="shared" si="52"/>
        <v>0.28516624040920718</v>
      </c>
      <c r="Y148" s="6">
        <f t="shared" si="36"/>
        <v>0.16143497757847533</v>
      </c>
      <c r="Z148" s="6">
        <f t="shared" si="37"/>
        <v>0.26457399103139012</v>
      </c>
      <c r="AA148" s="6">
        <f t="shared" si="38"/>
        <v>0.5112107623318386</v>
      </c>
      <c r="AB148" s="6">
        <f t="shared" si="39"/>
        <v>0.23318385650224216</v>
      </c>
      <c r="AC148" s="6">
        <f t="shared" si="40"/>
        <v>0.26457399103139012</v>
      </c>
      <c r="AD148" s="6">
        <f t="shared" si="41"/>
        <v>0.4103139013452915</v>
      </c>
      <c r="AL148" s="6">
        <f t="shared" si="53"/>
        <v>0.71483375959079287</v>
      </c>
      <c r="AM148" s="6">
        <f t="shared" si="42"/>
        <v>0.32200357781753131</v>
      </c>
      <c r="AN148" s="6">
        <f t="shared" si="43"/>
        <v>0.28085867620751342</v>
      </c>
      <c r="AO148" s="6">
        <f t="shared" si="44"/>
        <v>0.2629695885509839</v>
      </c>
      <c r="AP148" s="6">
        <f t="shared" si="45"/>
        <v>0.37388193202146691</v>
      </c>
      <c r="AQ148" s="6">
        <f t="shared" si="46"/>
        <v>0.25491949910554562</v>
      </c>
      <c r="AR148" s="6">
        <f t="shared" si="47"/>
        <v>0.30232558139534882</v>
      </c>
    </row>
    <row r="149" spans="1:44" x14ac:dyDescent="0.3">
      <c r="A149" s="6" t="s">
        <v>6</v>
      </c>
      <c r="B149" s="6" t="s">
        <v>11</v>
      </c>
      <c r="C149" s="6">
        <v>4</v>
      </c>
      <c r="D149" s="6" t="s">
        <v>7</v>
      </c>
      <c r="E149" s="6">
        <v>3</v>
      </c>
      <c r="F149" s="6" t="s">
        <v>11</v>
      </c>
      <c r="G149" s="6" t="s">
        <v>9</v>
      </c>
      <c r="H149" s="6">
        <f t="shared" si="48"/>
        <v>3.7391644026315776E-4</v>
      </c>
      <c r="I149" s="6">
        <f t="shared" si="49"/>
        <v>2.2652148682191794E-4</v>
      </c>
      <c r="J149" s="6" t="str">
        <f t="shared" si="50"/>
        <v>unacc</v>
      </c>
      <c r="K149" s="6">
        <f t="shared" si="51"/>
        <v>1</v>
      </c>
      <c r="X149" s="6">
        <f t="shared" si="52"/>
        <v>0.28516624040920718</v>
      </c>
      <c r="Y149" s="6">
        <f t="shared" si="36"/>
        <v>0.16143497757847533</v>
      </c>
      <c r="Z149" s="6">
        <f t="shared" si="37"/>
        <v>0.26457399103139012</v>
      </c>
      <c r="AA149" s="6">
        <f t="shared" si="38"/>
        <v>0.5112107623318386</v>
      </c>
      <c r="AB149" s="6">
        <f t="shared" si="39"/>
        <v>0.23318385650224216</v>
      </c>
      <c r="AC149" s="6">
        <f t="shared" si="40"/>
        <v>0.26457399103139012</v>
      </c>
      <c r="AD149" s="6">
        <f t="shared" si="41"/>
        <v>0.58968609865470856</v>
      </c>
      <c r="AL149" s="6">
        <f t="shared" si="53"/>
        <v>0.71483375959079287</v>
      </c>
      <c r="AM149" s="6">
        <f t="shared" si="42"/>
        <v>0.32200357781753131</v>
      </c>
      <c r="AN149" s="6">
        <f t="shared" si="43"/>
        <v>0.28085867620751342</v>
      </c>
      <c r="AO149" s="6">
        <f t="shared" si="44"/>
        <v>0.2629695885509839</v>
      </c>
      <c r="AP149" s="6">
        <f t="shared" si="45"/>
        <v>0.37388193202146691</v>
      </c>
      <c r="AQ149" s="6">
        <f t="shared" si="46"/>
        <v>0.25491949910554562</v>
      </c>
      <c r="AR149" s="6">
        <f t="shared" si="47"/>
        <v>0.23076923076923078</v>
      </c>
    </row>
    <row r="150" spans="1:44" x14ac:dyDescent="0.3">
      <c r="A150" s="6" t="s">
        <v>6</v>
      </c>
      <c r="B150" s="6" t="s">
        <v>11</v>
      </c>
      <c r="C150" s="6">
        <v>4</v>
      </c>
      <c r="D150" s="6" t="s">
        <v>10</v>
      </c>
      <c r="E150" s="6">
        <v>3</v>
      </c>
      <c r="F150" s="6" t="s">
        <v>8</v>
      </c>
      <c r="G150" s="6" t="s">
        <v>9</v>
      </c>
      <c r="H150" s="6">
        <f t="shared" si="48"/>
        <v>6.5517549625280342E-4</v>
      </c>
      <c r="I150" s="6">
        <f t="shared" si="49"/>
        <v>0</v>
      </c>
      <c r="J150" s="6" t="str">
        <f t="shared" si="50"/>
        <v>unacc</v>
      </c>
      <c r="K150" s="6">
        <f t="shared" si="51"/>
        <v>1</v>
      </c>
      <c r="X150" s="6">
        <f t="shared" si="52"/>
        <v>0.28516624040920718</v>
      </c>
      <c r="Y150" s="6">
        <f t="shared" si="36"/>
        <v>0.16143497757847533</v>
      </c>
      <c r="Z150" s="6">
        <f t="shared" si="37"/>
        <v>0.26457399103139012</v>
      </c>
      <c r="AA150" s="6">
        <f t="shared" si="38"/>
        <v>0.5112107623318386</v>
      </c>
      <c r="AB150" s="6">
        <f t="shared" si="39"/>
        <v>0.35874439461883406</v>
      </c>
      <c r="AC150" s="6">
        <f t="shared" si="40"/>
        <v>0.26457399103139012</v>
      </c>
      <c r="AD150" s="6">
        <f t="shared" si="41"/>
        <v>0</v>
      </c>
      <c r="AL150" s="6">
        <f t="shared" si="53"/>
        <v>0.71483375959079287</v>
      </c>
      <c r="AM150" s="6">
        <f t="shared" si="42"/>
        <v>0.32200357781753131</v>
      </c>
      <c r="AN150" s="6">
        <f t="shared" si="43"/>
        <v>0.28085867620751342</v>
      </c>
      <c r="AO150" s="6">
        <f t="shared" si="44"/>
        <v>0.2629695885509839</v>
      </c>
      <c r="AP150" s="6">
        <f t="shared" si="45"/>
        <v>0.32379248658318427</v>
      </c>
      <c r="AQ150" s="6">
        <f t="shared" si="46"/>
        <v>0.25491949910554562</v>
      </c>
      <c r="AR150" s="6">
        <f t="shared" si="47"/>
        <v>0.4669051878354204</v>
      </c>
    </row>
    <row r="151" spans="1:44" x14ac:dyDescent="0.3">
      <c r="A151" s="6" t="s">
        <v>6</v>
      </c>
      <c r="B151" s="6" t="s">
        <v>11</v>
      </c>
      <c r="C151" s="6">
        <v>4</v>
      </c>
      <c r="D151" s="6" t="s">
        <v>10</v>
      </c>
      <c r="E151" s="6">
        <v>3</v>
      </c>
      <c r="F151" s="6" t="s">
        <v>10</v>
      </c>
      <c r="G151" s="6" t="s">
        <v>9</v>
      </c>
      <c r="H151" s="6">
        <f t="shared" si="48"/>
        <v>4.2423240945104894E-4</v>
      </c>
      <c r="I151" s="6">
        <f t="shared" si="49"/>
        <v>2.4248863462071352E-4</v>
      </c>
      <c r="J151" s="6" t="str">
        <f t="shared" si="50"/>
        <v>unacc</v>
      </c>
      <c r="K151" s="6">
        <f t="shared" si="51"/>
        <v>1</v>
      </c>
      <c r="X151" s="6">
        <f t="shared" si="52"/>
        <v>0.28516624040920718</v>
      </c>
      <c r="Y151" s="6">
        <f t="shared" si="36"/>
        <v>0.16143497757847533</v>
      </c>
      <c r="Z151" s="6">
        <f t="shared" si="37"/>
        <v>0.26457399103139012</v>
      </c>
      <c r="AA151" s="6">
        <f t="shared" si="38"/>
        <v>0.5112107623318386</v>
      </c>
      <c r="AB151" s="6">
        <f t="shared" si="39"/>
        <v>0.35874439461883406</v>
      </c>
      <c r="AC151" s="6">
        <f t="shared" si="40"/>
        <v>0.26457399103139012</v>
      </c>
      <c r="AD151" s="6">
        <f t="shared" si="41"/>
        <v>0.4103139013452915</v>
      </c>
      <c r="AL151" s="6">
        <f t="shared" si="53"/>
        <v>0.71483375959079287</v>
      </c>
      <c r="AM151" s="6">
        <f t="shared" si="42"/>
        <v>0.32200357781753131</v>
      </c>
      <c r="AN151" s="6">
        <f t="shared" si="43"/>
        <v>0.28085867620751342</v>
      </c>
      <c r="AO151" s="6">
        <f t="shared" si="44"/>
        <v>0.2629695885509839</v>
      </c>
      <c r="AP151" s="6">
        <f t="shared" si="45"/>
        <v>0.32379248658318427</v>
      </c>
      <c r="AQ151" s="6">
        <f t="shared" si="46"/>
        <v>0.25491949910554562</v>
      </c>
      <c r="AR151" s="6">
        <f t="shared" si="47"/>
        <v>0.30232558139534882</v>
      </c>
    </row>
    <row r="152" spans="1:44" x14ac:dyDescent="0.3">
      <c r="A152" s="6" t="s">
        <v>6</v>
      </c>
      <c r="B152" s="6" t="s">
        <v>11</v>
      </c>
      <c r="C152" s="6">
        <v>4</v>
      </c>
      <c r="D152" s="6" t="s">
        <v>10</v>
      </c>
      <c r="E152" s="6">
        <v>3</v>
      </c>
      <c r="F152" s="6" t="s">
        <v>11</v>
      </c>
      <c r="G152" s="6" t="s">
        <v>9</v>
      </c>
      <c r="H152" s="6">
        <f t="shared" si="48"/>
        <v>3.2382237171115576E-4</v>
      </c>
      <c r="I152" s="6">
        <f t="shared" si="49"/>
        <v>3.4849459511064292E-4</v>
      </c>
      <c r="J152" s="6" t="str">
        <f t="shared" si="50"/>
        <v>acc</v>
      </c>
      <c r="K152" s="6">
        <f t="shared" si="51"/>
        <v>0</v>
      </c>
      <c r="X152" s="6">
        <f t="shared" si="52"/>
        <v>0.28516624040920718</v>
      </c>
      <c r="Y152" s="6">
        <f t="shared" si="36"/>
        <v>0.16143497757847533</v>
      </c>
      <c r="Z152" s="6">
        <f t="shared" si="37"/>
        <v>0.26457399103139012</v>
      </c>
      <c r="AA152" s="6">
        <f t="shared" si="38"/>
        <v>0.5112107623318386</v>
      </c>
      <c r="AB152" s="6">
        <f t="shared" si="39"/>
        <v>0.35874439461883406</v>
      </c>
      <c r="AC152" s="6">
        <f t="shared" si="40"/>
        <v>0.26457399103139012</v>
      </c>
      <c r="AD152" s="6">
        <f t="shared" si="41"/>
        <v>0.58968609865470856</v>
      </c>
      <c r="AL152" s="6">
        <f t="shared" si="53"/>
        <v>0.71483375959079287</v>
      </c>
      <c r="AM152" s="6">
        <f t="shared" si="42"/>
        <v>0.32200357781753131</v>
      </c>
      <c r="AN152" s="6">
        <f t="shared" si="43"/>
        <v>0.28085867620751342</v>
      </c>
      <c r="AO152" s="6">
        <f t="shared" si="44"/>
        <v>0.2629695885509839</v>
      </c>
      <c r="AP152" s="6">
        <f t="shared" si="45"/>
        <v>0.32379248658318427</v>
      </c>
      <c r="AQ152" s="6">
        <f t="shared" si="46"/>
        <v>0.25491949910554562</v>
      </c>
      <c r="AR152" s="6">
        <f t="shared" si="47"/>
        <v>0.23076923076923078</v>
      </c>
    </row>
    <row r="153" spans="1:44" x14ac:dyDescent="0.3">
      <c r="A153" s="6" t="s">
        <v>6</v>
      </c>
      <c r="B153" s="6" t="s">
        <v>11</v>
      </c>
      <c r="C153" s="6">
        <v>4</v>
      </c>
      <c r="D153" s="6" t="s">
        <v>12</v>
      </c>
      <c r="E153" s="6">
        <v>3</v>
      </c>
      <c r="F153" s="6" t="s">
        <v>8</v>
      </c>
      <c r="G153" s="6" t="s">
        <v>9</v>
      </c>
      <c r="H153" s="6">
        <f t="shared" si="48"/>
        <v>6.117384467774795E-4</v>
      </c>
      <c r="I153" s="6">
        <f t="shared" si="49"/>
        <v>0</v>
      </c>
      <c r="J153" s="6" t="str">
        <f t="shared" si="50"/>
        <v>unacc</v>
      </c>
      <c r="K153" s="6">
        <f t="shared" si="51"/>
        <v>1</v>
      </c>
      <c r="X153" s="6">
        <f t="shared" si="52"/>
        <v>0.28516624040920718</v>
      </c>
      <c r="Y153" s="6">
        <f t="shared" si="36"/>
        <v>0.16143497757847533</v>
      </c>
      <c r="Z153" s="6">
        <f t="shared" si="37"/>
        <v>0.26457399103139012</v>
      </c>
      <c r="AA153" s="6">
        <f t="shared" si="38"/>
        <v>0.5112107623318386</v>
      </c>
      <c r="AB153" s="6">
        <f t="shared" si="39"/>
        <v>0.40807174887892378</v>
      </c>
      <c r="AC153" s="6">
        <f t="shared" si="40"/>
        <v>0.26457399103139012</v>
      </c>
      <c r="AD153" s="6">
        <f t="shared" si="41"/>
        <v>0</v>
      </c>
      <c r="AL153" s="6">
        <f t="shared" si="53"/>
        <v>0.71483375959079287</v>
      </c>
      <c r="AM153" s="6">
        <f t="shared" si="42"/>
        <v>0.32200357781753131</v>
      </c>
      <c r="AN153" s="6">
        <f t="shared" si="43"/>
        <v>0.28085867620751342</v>
      </c>
      <c r="AO153" s="6">
        <f t="shared" si="44"/>
        <v>0.2629695885509839</v>
      </c>
      <c r="AP153" s="6">
        <f t="shared" si="45"/>
        <v>0.30232558139534882</v>
      </c>
      <c r="AQ153" s="6">
        <f t="shared" si="46"/>
        <v>0.25491949910554562</v>
      </c>
      <c r="AR153" s="6">
        <f t="shared" si="47"/>
        <v>0.4669051878354204</v>
      </c>
    </row>
    <row r="154" spans="1:44" x14ac:dyDescent="0.3">
      <c r="A154" s="6" t="s">
        <v>6</v>
      </c>
      <c r="B154" s="6" t="s">
        <v>11</v>
      </c>
      <c r="C154" s="6">
        <v>4</v>
      </c>
      <c r="D154" s="6" t="s">
        <v>12</v>
      </c>
      <c r="E154" s="6">
        <v>3</v>
      </c>
      <c r="F154" s="6" t="s">
        <v>10</v>
      </c>
      <c r="G154" s="6" t="s">
        <v>9</v>
      </c>
      <c r="H154" s="6">
        <f t="shared" si="48"/>
        <v>3.9610650385208437E-4</v>
      </c>
      <c r="I154" s="6">
        <f t="shared" si="49"/>
        <v>2.758308218810616E-4</v>
      </c>
      <c r="J154" s="6" t="str">
        <f t="shared" si="50"/>
        <v>unacc</v>
      </c>
      <c r="K154" s="6">
        <f t="shared" si="51"/>
        <v>1</v>
      </c>
      <c r="X154" s="6">
        <f t="shared" si="52"/>
        <v>0.28516624040920718</v>
      </c>
      <c r="Y154" s="6">
        <f t="shared" si="36"/>
        <v>0.16143497757847533</v>
      </c>
      <c r="Z154" s="6">
        <f t="shared" si="37"/>
        <v>0.26457399103139012</v>
      </c>
      <c r="AA154" s="6">
        <f t="shared" si="38"/>
        <v>0.5112107623318386</v>
      </c>
      <c r="AB154" s="6">
        <f t="shared" si="39"/>
        <v>0.40807174887892378</v>
      </c>
      <c r="AC154" s="6">
        <f t="shared" si="40"/>
        <v>0.26457399103139012</v>
      </c>
      <c r="AD154" s="6">
        <f t="shared" si="41"/>
        <v>0.4103139013452915</v>
      </c>
      <c r="AL154" s="6">
        <f t="shared" si="53"/>
        <v>0.71483375959079287</v>
      </c>
      <c r="AM154" s="6">
        <f t="shared" si="42"/>
        <v>0.32200357781753131</v>
      </c>
      <c r="AN154" s="6">
        <f t="shared" si="43"/>
        <v>0.28085867620751342</v>
      </c>
      <c r="AO154" s="6">
        <f t="shared" si="44"/>
        <v>0.2629695885509839</v>
      </c>
      <c r="AP154" s="6">
        <f t="shared" si="45"/>
        <v>0.30232558139534882</v>
      </c>
      <c r="AQ154" s="6">
        <f t="shared" si="46"/>
        <v>0.25491949910554562</v>
      </c>
      <c r="AR154" s="6">
        <f t="shared" si="47"/>
        <v>0.30232558139534882</v>
      </c>
    </row>
    <row r="155" spans="1:44" x14ac:dyDescent="0.3">
      <c r="A155" s="6" t="s">
        <v>6</v>
      </c>
      <c r="B155" s="6" t="s">
        <v>11</v>
      </c>
      <c r="C155" s="6">
        <v>4</v>
      </c>
      <c r="D155" s="6" t="s">
        <v>12</v>
      </c>
      <c r="E155" s="6">
        <v>3</v>
      </c>
      <c r="F155" s="6" t="s">
        <v>11</v>
      </c>
      <c r="G155" s="6" t="s">
        <v>9</v>
      </c>
      <c r="H155" s="6">
        <f t="shared" si="48"/>
        <v>3.0235348518886917E-4</v>
      </c>
      <c r="I155" s="6">
        <f t="shared" si="49"/>
        <v>3.9641260193835632E-4</v>
      </c>
      <c r="J155" s="6" t="str">
        <f t="shared" si="50"/>
        <v>acc</v>
      </c>
      <c r="K155" s="6">
        <f t="shared" si="51"/>
        <v>0</v>
      </c>
      <c r="X155" s="6">
        <f t="shared" si="52"/>
        <v>0.28516624040920718</v>
      </c>
      <c r="Y155" s="6">
        <f t="shared" si="36"/>
        <v>0.16143497757847533</v>
      </c>
      <c r="Z155" s="6">
        <f t="shared" si="37"/>
        <v>0.26457399103139012</v>
      </c>
      <c r="AA155" s="6">
        <f t="shared" si="38"/>
        <v>0.5112107623318386</v>
      </c>
      <c r="AB155" s="6">
        <f t="shared" si="39"/>
        <v>0.40807174887892378</v>
      </c>
      <c r="AC155" s="6">
        <f t="shared" si="40"/>
        <v>0.26457399103139012</v>
      </c>
      <c r="AD155" s="6">
        <f t="shared" si="41"/>
        <v>0.58968609865470856</v>
      </c>
      <c r="AL155" s="6">
        <f t="shared" si="53"/>
        <v>0.71483375959079287</v>
      </c>
      <c r="AM155" s="6">
        <f t="shared" si="42"/>
        <v>0.32200357781753131</v>
      </c>
      <c r="AN155" s="6">
        <f t="shared" si="43"/>
        <v>0.28085867620751342</v>
      </c>
      <c r="AO155" s="6">
        <f t="shared" si="44"/>
        <v>0.2629695885509839</v>
      </c>
      <c r="AP155" s="6">
        <f t="shared" si="45"/>
        <v>0.30232558139534882</v>
      </c>
      <c r="AQ155" s="6">
        <f t="shared" si="46"/>
        <v>0.25491949910554562</v>
      </c>
      <c r="AR155" s="6">
        <f t="shared" si="47"/>
        <v>0.23076923076923078</v>
      </c>
    </row>
    <row r="156" spans="1:44" x14ac:dyDescent="0.3">
      <c r="A156" s="6" t="s">
        <v>6</v>
      </c>
      <c r="B156" s="6" t="s">
        <v>11</v>
      </c>
      <c r="C156" s="6" t="s">
        <v>13</v>
      </c>
      <c r="D156" s="6" t="s">
        <v>7</v>
      </c>
      <c r="E156" s="6">
        <v>3</v>
      </c>
      <c r="F156" s="6" t="s">
        <v>8</v>
      </c>
      <c r="G156" s="6" t="s">
        <v>9</v>
      </c>
      <c r="H156" s="6">
        <f t="shared" si="48"/>
        <v>7.771144242583616E-4</v>
      </c>
      <c r="I156" s="6">
        <f t="shared" si="49"/>
        <v>0</v>
      </c>
      <c r="J156" s="6" t="str">
        <f t="shared" si="50"/>
        <v>unacc</v>
      </c>
      <c r="K156" s="6">
        <f t="shared" si="51"/>
        <v>1</v>
      </c>
      <c r="X156" s="6">
        <f t="shared" si="52"/>
        <v>0.28516624040920718</v>
      </c>
      <c r="Y156" s="6">
        <f t="shared" si="36"/>
        <v>0.16143497757847533</v>
      </c>
      <c r="Z156" s="6">
        <f t="shared" si="37"/>
        <v>0.26457399103139012</v>
      </c>
      <c r="AA156" s="6">
        <f t="shared" si="38"/>
        <v>0.48878923766816146</v>
      </c>
      <c r="AB156" s="6">
        <f t="shared" si="39"/>
        <v>0.23318385650224216</v>
      </c>
      <c r="AC156" s="6">
        <f t="shared" si="40"/>
        <v>0.26457399103139012</v>
      </c>
      <c r="AD156" s="6">
        <f t="shared" si="41"/>
        <v>0</v>
      </c>
      <c r="AL156" s="6">
        <f t="shared" si="53"/>
        <v>0.71483375959079287</v>
      </c>
      <c r="AM156" s="6">
        <f t="shared" si="42"/>
        <v>0.32200357781753131</v>
      </c>
      <c r="AN156" s="6">
        <f t="shared" si="43"/>
        <v>0.28085867620751342</v>
      </c>
      <c r="AO156" s="6">
        <f t="shared" si="44"/>
        <v>0.2701252236135957</v>
      </c>
      <c r="AP156" s="6">
        <f t="shared" si="45"/>
        <v>0.37388193202146691</v>
      </c>
      <c r="AQ156" s="6">
        <f t="shared" si="46"/>
        <v>0.25491949910554562</v>
      </c>
      <c r="AR156" s="6">
        <f t="shared" si="47"/>
        <v>0.4669051878354204</v>
      </c>
    </row>
    <row r="157" spans="1:44" x14ac:dyDescent="0.3">
      <c r="A157" s="6" t="s">
        <v>6</v>
      </c>
      <c r="B157" s="6" t="s">
        <v>11</v>
      </c>
      <c r="C157" s="6" t="s">
        <v>13</v>
      </c>
      <c r="D157" s="6" t="s">
        <v>7</v>
      </c>
      <c r="E157" s="6">
        <v>3</v>
      </c>
      <c r="F157" s="6" t="s">
        <v>10</v>
      </c>
      <c r="G157" s="6" t="s">
        <v>9</v>
      </c>
      <c r="H157" s="6">
        <f t="shared" si="48"/>
        <v>5.0318903333204255E-4</v>
      </c>
      <c r="I157" s="6">
        <f t="shared" si="49"/>
        <v>1.5070455932348731E-4</v>
      </c>
      <c r="J157" s="6" t="str">
        <f t="shared" si="50"/>
        <v>unacc</v>
      </c>
      <c r="K157" s="6">
        <f t="shared" si="51"/>
        <v>1</v>
      </c>
      <c r="X157" s="6">
        <f t="shared" si="52"/>
        <v>0.28516624040920718</v>
      </c>
      <c r="Y157" s="6">
        <f t="shared" si="36"/>
        <v>0.16143497757847533</v>
      </c>
      <c r="Z157" s="6">
        <f t="shared" si="37"/>
        <v>0.26457399103139012</v>
      </c>
      <c r="AA157" s="6">
        <f t="shared" si="38"/>
        <v>0.48878923766816146</v>
      </c>
      <c r="AB157" s="6">
        <f t="shared" si="39"/>
        <v>0.23318385650224216</v>
      </c>
      <c r="AC157" s="6">
        <f t="shared" si="40"/>
        <v>0.26457399103139012</v>
      </c>
      <c r="AD157" s="6">
        <f t="shared" si="41"/>
        <v>0.4103139013452915</v>
      </c>
      <c r="AL157" s="6">
        <f t="shared" si="53"/>
        <v>0.71483375959079287</v>
      </c>
      <c r="AM157" s="6">
        <f t="shared" si="42"/>
        <v>0.32200357781753131</v>
      </c>
      <c r="AN157" s="6">
        <f t="shared" si="43"/>
        <v>0.28085867620751342</v>
      </c>
      <c r="AO157" s="6">
        <f t="shared" si="44"/>
        <v>0.2701252236135957</v>
      </c>
      <c r="AP157" s="6">
        <f t="shared" si="45"/>
        <v>0.37388193202146691</v>
      </c>
      <c r="AQ157" s="6">
        <f t="shared" si="46"/>
        <v>0.25491949910554562</v>
      </c>
      <c r="AR157" s="6">
        <f t="shared" si="47"/>
        <v>0.30232558139534882</v>
      </c>
    </row>
    <row r="158" spans="1:44" x14ac:dyDescent="0.3">
      <c r="A158" s="6" t="s">
        <v>6</v>
      </c>
      <c r="B158" s="6" t="s">
        <v>11</v>
      </c>
      <c r="C158" s="6" t="s">
        <v>13</v>
      </c>
      <c r="D158" s="6" t="s">
        <v>7</v>
      </c>
      <c r="E158" s="6">
        <v>3</v>
      </c>
      <c r="F158" s="6" t="s">
        <v>11</v>
      </c>
      <c r="G158" s="6" t="s">
        <v>9</v>
      </c>
      <c r="H158" s="6">
        <f t="shared" si="48"/>
        <v>3.8409103727712126E-4</v>
      </c>
      <c r="I158" s="6">
        <f t="shared" si="49"/>
        <v>2.1658633389113203E-4</v>
      </c>
      <c r="J158" s="6" t="str">
        <f t="shared" si="50"/>
        <v>unacc</v>
      </c>
      <c r="K158" s="6">
        <f t="shared" si="51"/>
        <v>1</v>
      </c>
      <c r="X158" s="6">
        <f t="shared" si="52"/>
        <v>0.28516624040920718</v>
      </c>
      <c r="Y158" s="6">
        <f t="shared" si="36"/>
        <v>0.16143497757847533</v>
      </c>
      <c r="Z158" s="6">
        <f t="shared" si="37"/>
        <v>0.26457399103139012</v>
      </c>
      <c r="AA158" s="6">
        <f t="shared" si="38"/>
        <v>0.48878923766816146</v>
      </c>
      <c r="AB158" s="6">
        <f t="shared" si="39"/>
        <v>0.23318385650224216</v>
      </c>
      <c r="AC158" s="6">
        <f t="shared" si="40"/>
        <v>0.26457399103139012</v>
      </c>
      <c r="AD158" s="6">
        <f t="shared" si="41"/>
        <v>0.58968609865470856</v>
      </c>
      <c r="AL158" s="6">
        <f t="shared" si="53"/>
        <v>0.71483375959079287</v>
      </c>
      <c r="AM158" s="6">
        <f t="shared" si="42"/>
        <v>0.32200357781753131</v>
      </c>
      <c r="AN158" s="6">
        <f t="shared" si="43"/>
        <v>0.28085867620751342</v>
      </c>
      <c r="AO158" s="6">
        <f t="shared" si="44"/>
        <v>0.2701252236135957</v>
      </c>
      <c r="AP158" s="6">
        <f t="shared" si="45"/>
        <v>0.37388193202146691</v>
      </c>
      <c r="AQ158" s="6">
        <f t="shared" si="46"/>
        <v>0.25491949910554562</v>
      </c>
      <c r="AR158" s="6">
        <f t="shared" si="47"/>
        <v>0.23076923076923078</v>
      </c>
    </row>
    <row r="159" spans="1:44" x14ac:dyDescent="0.3">
      <c r="A159" s="6" t="s">
        <v>6</v>
      </c>
      <c r="B159" s="6" t="s">
        <v>11</v>
      </c>
      <c r="C159" s="6" t="s">
        <v>13</v>
      </c>
      <c r="D159" s="6" t="s">
        <v>10</v>
      </c>
      <c r="E159" s="6">
        <v>3</v>
      </c>
      <c r="F159" s="6" t="s">
        <v>8</v>
      </c>
      <c r="G159" s="6" t="s">
        <v>9</v>
      </c>
      <c r="H159" s="6">
        <f t="shared" si="48"/>
        <v>6.7300340091274368E-4</v>
      </c>
      <c r="I159" s="6">
        <f t="shared" si="49"/>
        <v>0</v>
      </c>
      <c r="J159" s="6" t="str">
        <f t="shared" si="50"/>
        <v>unacc</v>
      </c>
      <c r="K159" s="6">
        <f t="shared" si="51"/>
        <v>1</v>
      </c>
      <c r="X159" s="6">
        <f t="shared" si="52"/>
        <v>0.28516624040920718</v>
      </c>
      <c r="Y159" s="6">
        <f t="shared" si="36"/>
        <v>0.16143497757847533</v>
      </c>
      <c r="Z159" s="6">
        <f t="shared" si="37"/>
        <v>0.26457399103139012</v>
      </c>
      <c r="AA159" s="6">
        <f t="shared" si="38"/>
        <v>0.48878923766816146</v>
      </c>
      <c r="AB159" s="6">
        <f t="shared" si="39"/>
        <v>0.35874439461883406</v>
      </c>
      <c r="AC159" s="6">
        <f t="shared" si="40"/>
        <v>0.26457399103139012</v>
      </c>
      <c r="AD159" s="6">
        <f t="shared" si="41"/>
        <v>0</v>
      </c>
      <c r="AL159" s="6">
        <f t="shared" si="53"/>
        <v>0.71483375959079287</v>
      </c>
      <c r="AM159" s="6">
        <f t="shared" si="42"/>
        <v>0.32200357781753131</v>
      </c>
      <c r="AN159" s="6">
        <f t="shared" si="43"/>
        <v>0.28085867620751342</v>
      </c>
      <c r="AO159" s="6">
        <f t="shared" si="44"/>
        <v>0.2701252236135957</v>
      </c>
      <c r="AP159" s="6">
        <f t="shared" si="45"/>
        <v>0.32379248658318427</v>
      </c>
      <c r="AQ159" s="6">
        <f t="shared" si="46"/>
        <v>0.25491949910554562</v>
      </c>
      <c r="AR159" s="6">
        <f t="shared" si="47"/>
        <v>0.4669051878354204</v>
      </c>
    </row>
    <row r="160" spans="1:44" x14ac:dyDescent="0.3">
      <c r="A160" s="6" t="s">
        <v>6</v>
      </c>
      <c r="B160" s="6" t="s">
        <v>11</v>
      </c>
      <c r="C160" s="6" t="s">
        <v>13</v>
      </c>
      <c r="D160" s="6" t="s">
        <v>10</v>
      </c>
      <c r="E160" s="6">
        <v>3</v>
      </c>
      <c r="F160" s="6" t="s">
        <v>10</v>
      </c>
      <c r="G160" s="6" t="s">
        <v>9</v>
      </c>
      <c r="H160" s="6">
        <f t="shared" si="48"/>
        <v>4.357761484837306E-4</v>
      </c>
      <c r="I160" s="6">
        <f t="shared" si="49"/>
        <v>2.3185316818998046E-4</v>
      </c>
      <c r="J160" s="6" t="str">
        <f t="shared" si="50"/>
        <v>unacc</v>
      </c>
      <c r="K160" s="6">
        <f t="shared" si="51"/>
        <v>1</v>
      </c>
      <c r="X160" s="6">
        <f t="shared" si="52"/>
        <v>0.28516624040920718</v>
      </c>
      <c r="Y160" s="6">
        <f t="shared" si="36"/>
        <v>0.16143497757847533</v>
      </c>
      <c r="Z160" s="6">
        <f t="shared" si="37"/>
        <v>0.26457399103139012</v>
      </c>
      <c r="AA160" s="6">
        <f t="shared" si="38"/>
        <v>0.48878923766816146</v>
      </c>
      <c r="AB160" s="6">
        <f t="shared" si="39"/>
        <v>0.35874439461883406</v>
      </c>
      <c r="AC160" s="6">
        <f t="shared" si="40"/>
        <v>0.26457399103139012</v>
      </c>
      <c r="AD160" s="6">
        <f t="shared" si="41"/>
        <v>0.4103139013452915</v>
      </c>
      <c r="AL160" s="6">
        <f t="shared" si="53"/>
        <v>0.71483375959079287</v>
      </c>
      <c r="AM160" s="6">
        <f t="shared" si="42"/>
        <v>0.32200357781753131</v>
      </c>
      <c r="AN160" s="6">
        <f t="shared" si="43"/>
        <v>0.28085867620751342</v>
      </c>
      <c r="AO160" s="6">
        <f t="shared" si="44"/>
        <v>0.2701252236135957</v>
      </c>
      <c r="AP160" s="6">
        <f t="shared" si="45"/>
        <v>0.32379248658318427</v>
      </c>
      <c r="AQ160" s="6">
        <f t="shared" si="46"/>
        <v>0.25491949910554562</v>
      </c>
      <c r="AR160" s="6">
        <f t="shared" si="47"/>
        <v>0.30232558139534882</v>
      </c>
    </row>
    <row r="161" spans="1:44" x14ac:dyDescent="0.3">
      <c r="A161" s="6" t="s">
        <v>6</v>
      </c>
      <c r="B161" s="6" t="s">
        <v>11</v>
      </c>
      <c r="C161" s="6" t="s">
        <v>13</v>
      </c>
      <c r="D161" s="6" t="s">
        <v>10</v>
      </c>
      <c r="E161" s="6">
        <v>3</v>
      </c>
      <c r="F161" s="6" t="s">
        <v>11</v>
      </c>
      <c r="G161" s="6" t="s">
        <v>9</v>
      </c>
      <c r="H161" s="6">
        <f t="shared" si="48"/>
        <v>3.326338648189423E-4</v>
      </c>
      <c r="I161" s="6">
        <f t="shared" si="49"/>
        <v>3.3320974444789542E-4</v>
      </c>
      <c r="J161" s="6" t="str">
        <f t="shared" si="50"/>
        <v>acc</v>
      </c>
      <c r="K161" s="6">
        <f t="shared" si="51"/>
        <v>0</v>
      </c>
      <c r="X161" s="6">
        <f t="shared" si="52"/>
        <v>0.28516624040920718</v>
      </c>
      <c r="Y161" s="6">
        <f t="shared" si="36"/>
        <v>0.16143497757847533</v>
      </c>
      <c r="Z161" s="6">
        <f t="shared" si="37"/>
        <v>0.26457399103139012</v>
      </c>
      <c r="AA161" s="6">
        <f t="shared" si="38"/>
        <v>0.48878923766816146</v>
      </c>
      <c r="AB161" s="6">
        <f t="shared" si="39"/>
        <v>0.35874439461883406</v>
      </c>
      <c r="AC161" s="6">
        <f t="shared" si="40"/>
        <v>0.26457399103139012</v>
      </c>
      <c r="AD161" s="6">
        <f t="shared" si="41"/>
        <v>0.58968609865470856</v>
      </c>
      <c r="AL161" s="6">
        <f t="shared" si="53"/>
        <v>0.71483375959079287</v>
      </c>
      <c r="AM161" s="6">
        <f t="shared" si="42"/>
        <v>0.32200357781753131</v>
      </c>
      <c r="AN161" s="6">
        <f t="shared" si="43"/>
        <v>0.28085867620751342</v>
      </c>
      <c r="AO161" s="6">
        <f t="shared" si="44"/>
        <v>0.2701252236135957</v>
      </c>
      <c r="AP161" s="6">
        <f t="shared" si="45"/>
        <v>0.32379248658318427</v>
      </c>
      <c r="AQ161" s="6">
        <f t="shared" si="46"/>
        <v>0.25491949910554562</v>
      </c>
      <c r="AR161" s="6">
        <f t="shared" si="47"/>
        <v>0.23076923076923078</v>
      </c>
    </row>
    <row r="162" spans="1:44" x14ac:dyDescent="0.3">
      <c r="A162" s="6" t="s">
        <v>6</v>
      </c>
      <c r="B162" s="6" t="s">
        <v>11</v>
      </c>
      <c r="C162" s="6" t="s">
        <v>13</v>
      </c>
      <c r="D162" s="6" t="s">
        <v>12</v>
      </c>
      <c r="E162" s="6">
        <v>3</v>
      </c>
      <c r="F162" s="6" t="s">
        <v>8</v>
      </c>
      <c r="G162" s="6" t="s">
        <v>9</v>
      </c>
      <c r="H162" s="6">
        <f t="shared" si="48"/>
        <v>6.2838439090747897E-4</v>
      </c>
      <c r="I162" s="6">
        <f t="shared" si="49"/>
        <v>0</v>
      </c>
      <c r="J162" s="6" t="str">
        <f t="shared" si="50"/>
        <v>unacc</v>
      </c>
      <c r="K162" s="6">
        <f t="shared" si="51"/>
        <v>1</v>
      </c>
      <c r="X162" s="6">
        <f t="shared" si="52"/>
        <v>0.28516624040920718</v>
      </c>
      <c r="Y162" s="6">
        <f t="shared" si="36"/>
        <v>0.16143497757847533</v>
      </c>
      <c r="Z162" s="6">
        <f t="shared" si="37"/>
        <v>0.26457399103139012</v>
      </c>
      <c r="AA162" s="6">
        <f t="shared" si="38"/>
        <v>0.48878923766816146</v>
      </c>
      <c r="AB162" s="6">
        <f t="shared" si="39"/>
        <v>0.40807174887892378</v>
      </c>
      <c r="AC162" s="6">
        <f t="shared" si="40"/>
        <v>0.26457399103139012</v>
      </c>
      <c r="AD162" s="6">
        <f t="shared" si="41"/>
        <v>0</v>
      </c>
      <c r="AL162" s="6">
        <f t="shared" si="53"/>
        <v>0.71483375959079287</v>
      </c>
      <c r="AM162" s="6">
        <f t="shared" si="42"/>
        <v>0.32200357781753131</v>
      </c>
      <c r="AN162" s="6">
        <f t="shared" si="43"/>
        <v>0.28085867620751342</v>
      </c>
      <c r="AO162" s="6">
        <f t="shared" si="44"/>
        <v>0.2701252236135957</v>
      </c>
      <c r="AP162" s="6">
        <f t="shared" si="45"/>
        <v>0.30232558139534882</v>
      </c>
      <c r="AQ162" s="6">
        <f t="shared" si="46"/>
        <v>0.25491949910554562</v>
      </c>
      <c r="AR162" s="6">
        <f t="shared" si="47"/>
        <v>0.4669051878354204</v>
      </c>
    </row>
    <row r="163" spans="1:44" x14ac:dyDescent="0.3">
      <c r="A163" s="6" t="s">
        <v>6</v>
      </c>
      <c r="B163" s="6" t="s">
        <v>11</v>
      </c>
      <c r="C163" s="6" t="s">
        <v>13</v>
      </c>
      <c r="D163" s="6" t="s">
        <v>12</v>
      </c>
      <c r="E163" s="6">
        <v>3</v>
      </c>
      <c r="F163" s="6" t="s">
        <v>10</v>
      </c>
      <c r="G163" s="6" t="s">
        <v>9</v>
      </c>
      <c r="H163" s="6">
        <f t="shared" si="48"/>
        <v>4.0688491212016834E-4</v>
      </c>
      <c r="I163" s="6">
        <f t="shared" si="49"/>
        <v>2.6373297881610274E-4</v>
      </c>
      <c r="J163" s="6" t="str">
        <f t="shared" si="50"/>
        <v>unacc</v>
      </c>
      <c r="K163" s="6">
        <f t="shared" si="51"/>
        <v>1</v>
      </c>
      <c r="X163" s="6">
        <f t="shared" si="52"/>
        <v>0.28516624040920718</v>
      </c>
      <c r="Y163" s="6">
        <f t="shared" si="36"/>
        <v>0.16143497757847533</v>
      </c>
      <c r="Z163" s="6">
        <f t="shared" si="37"/>
        <v>0.26457399103139012</v>
      </c>
      <c r="AA163" s="6">
        <f t="shared" si="38"/>
        <v>0.48878923766816146</v>
      </c>
      <c r="AB163" s="6">
        <f t="shared" si="39"/>
        <v>0.40807174887892378</v>
      </c>
      <c r="AC163" s="6">
        <f t="shared" si="40"/>
        <v>0.26457399103139012</v>
      </c>
      <c r="AD163" s="6">
        <f t="shared" si="41"/>
        <v>0.4103139013452915</v>
      </c>
      <c r="AL163" s="6">
        <f t="shared" si="53"/>
        <v>0.71483375959079287</v>
      </c>
      <c r="AM163" s="6">
        <f t="shared" si="42"/>
        <v>0.32200357781753131</v>
      </c>
      <c r="AN163" s="6">
        <f t="shared" si="43"/>
        <v>0.28085867620751342</v>
      </c>
      <c r="AO163" s="6">
        <f t="shared" si="44"/>
        <v>0.2701252236135957</v>
      </c>
      <c r="AP163" s="6">
        <f t="shared" si="45"/>
        <v>0.30232558139534882</v>
      </c>
      <c r="AQ163" s="6">
        <f t="shared" si="46"/>
        <v>0.25491949910554562</v>
      </c>
      <c r="AR163" s="6">
        <f t="shared" si="47"/>
        <v>0.30232558139534882</v>
      </c>
    </row>
    <row r="164" spans="1:44" x14ac:dyDescent="0.3">
      <c r="A164" s="6" t="s">
        <v>6</v>
      </c>
      <c r="B164" s="6" t="s">
        <v>11</v>
      </c>
      <c r="C164" s="6" t="s">
        <v>13</v>
      </c>
      <c r="D164" s="6" t="s">
        <v>12</v>
      </c>
      <c r="E164" s="6">
        <v>3</v>
      </c>
      <c r="F164" s="6" t="s">
        <v>11</v>
      </c>
      <c r="G164" s="6" t="s">
        <v>9</v>
      </c>
      <c r="H164" s="6">
        <f t="shared" si="48"/>
        <v>3.1058079090829423E-4</v>
      </c>
      <c r="I164" s="6">
        <f t="shared" si="49"/>
        <v>3.7902608430948103E-4</v>
      </c>
      <c r="J164" s="6" t="str">
        <f t="shared" si="50"/>
        <v>acc</v>
      </c>
      <c r="K164" s="6">
        <f t="shared" si="51"/>
        <v>0</v>
      </c>
      <c r="X164" s="6">
        <f t="shared" si="52"/>
        <v>0.28516624040920718</v>
      </c>
      <c r="Y164" s="6">
        <f t="shared" si="36"/>
        <v>0.16143497757847533</v>
      </c>
      <c r="Z164" s="6">
        <f t="shared" si="37"/>
        <v>0.26457399103139012</v>
      </c>
      <c r="AA164" s="6">
        <f t="shared" si="38"/>
        <v>0.48878923766816146</v>
      </c>
      <c r="AB164" s="6">
        <f t="shared" si="39"/>
        <v>0.40807174887892378</v>
      </c>
      <c r="AC164" s="6">
        <f t="shared" si="40"/>
        <v>0.26457399103139012</v>
      </c>
      <c r="AD164" s="6">
        <f t="shared" si="41"/>
        <v>0.58968609865470856</v>
      </c>
      <c r="AL164" s="6">
        <f t="shared" si="53"/>
        <v>0.71483375959079287</v>
      </c>
      <c r="AM164" s="6">
        <f t="shared" si="42"/>
        <v>0.32200357781753131</v>
      </c>
      <c r="AN164" s="6">
        <f t="shared" si="43"/>
        <v>0.28085867620751342</v>
      </c>
      <c r="AO164" s="6">
        <f t="shared" si="44"/>
        <v>0.2701252236135957</v>
      </c>
      <c r="AP164" s="6">
        <f t="shared" si="45"/>
        <v>0.30232558139534882</v>
      </c>
      <c r="AQ164" s="6">
        <f t="shared" si="46"/>
        <v>0.25491949910554562</v>
      </c>
      <c r="AR164" s="6">
        <f t="shared" si="47"/>
        <v>0.23076923076923078</v>
      </c>
    </row>
    <row r="165" spans="1:44" x14ac:dyDescent="0.3">
      <c r="A165" s="6" t="s">
        <v>6</v>
      </c>
      <c r="B165" s="6" t="s">
        <v>11</v>
      </c>
      <c r="C165" s="6">
        <v>2</v>
      </c>
      <c r="D165" s="6" t="s">
        <v>7</v>
      </c>
      <c r="E165" s="6">
        <v>4</v>
      </c>
      <c r="F165" s="6" t="s">
        <v>8</v>
      </c>
      <c r="G165" s="6" t="s">
        <v>9</v>
      </c>
      <c r="H165" s="6">
        <f t="shared" si="48"/>
        <v>1.2348237146423907E-3</v>
      </c>
      <c r="I165" s="6">
        <f t="shared" si="49"/>
        <v>0</v>
      </c>
      <c r="J165" s="6" t="str">
        <f t="shared" si="50"/>
        <v>unacc</v>
      </c>
      <c r="K165" s="6">
        <f t="shared" si="51"/>
        <v>1</v>
      </c>
      <c r="X165" s="6">
        <f t="shared" si="52"/>
        <v>0.28516624040920718</v>
      </c>
      <c r="Y165" s="6">
        <f t="shared" si="36"/>
        <v>0.16143497757847533</v>
      </c>
      <c r="Z165" s="6">
        <f t="shared" si="37"/>
        <v>0.26457399103139012</v>
      </c>
      <c r="AA165" s="6">
        <f t="shared" si="38"/>
        <v>0</v>
      </c>
      <c r="AB165" s="6">
        <f t="shared" si="39"/>
        <v>0.23318385650224216</v>
      </c>
      <c r="AC165" s="6">
        <f t="shared" si="40"/>
        <v>0.26008968609865468</v>
      </c>
      <c r="AD165" s="6">
        <f t="shared" si="41"/>
        <v>0</v>
      </c>
      <c r="AL165" s="6">
        <f t="shared" si="53"/>
        <v>0.71483375959079287</v>
      </c>
      <c r="AM165" s="6">
        <f t="shared" si="42"/>
        <v>0.32200357781753131</v>
      </c>
      <c r="AN165" s="6">
        <f t="shared" si="43"/>
        <v>0.28085867620751342</v>
      </c>
      <c r="AO165" s="6">
        <f t="shared" si="44"/>
        <v>0.4669051878354204</v>
      </c>
      <c r="AP165" s="6">
        <f t="shared" si="45"/>
        <v>0.37388193202146691</v>
      </c>
      <c r="AQ165" s="6">
        <f t="shared" si="46"/>
        <v>0.23434704830053668</v>
      </c>
      <c r="AR165" s="6">
        <f t="shared" si="47"/>
        <v>0.4669051878354204</v>
      </c>
    </row>
    <row r="166" spans="1:44" x14ac:dyDescent="0.3">
      <c r="A166" s="6" t="s">
        <v>6</v>
      </c>
      <c r="B166" s="6" t="s">
        <v>11</v>
      </c>
      <c r="C166" s="6">
        <v>2</v>
      </c>
      <c r="D166" s="6" t="s">
        <v>7</v>
      </c>
      <c r="E166" s="6">
        <v>4</v>
      </c>
      <c r="F166" s="6" t="s">
        <v>10</v>
      </c>
      <c r="G166" s="6" t="s">
        <v>9</v>
      </c>
      <c r="H166" s="6">
        <f t="shared" si="48"/>
        <v>7.9956018304430654E-4</v>
      </c>
      <c r="I166" s="6">
        <f t="shared" si="49"/>
        <v>0</v>
      </c>
      <c r="J166" s="6" t="str">
        <f t="shared" si="50"/>
        <v>unacc</v>
      </c>
      <c r="K166" s="6">
        <f t="shared" si="51"/>
        <v>1</v>
      </c>
      <c r="X166" s="6">
        <f t="shared" si="52"/>
        <v>0.28516624040920718</v>
      </c>
      <c r="Y166" s="6">
        <f t="shared" si="36"/>
        <v>0.16143497757847533</v>
      </c>
      <c r="Z166" s="6">
        <f t="shared" si="37"/>
        <v>0.26457399103139012</v>
      </c>
      <c r="AA166" s="6">
        <f t="shared" si="38"/>
        <v>0</v>
      </c>
      <c r="AB166" s="6">
        <f t="shared" si="39"/>
        <v>0.23318385650224216</v>
      </c>
      <c r="AC166" s="6">
        <f t="shared" si="40"/>
        <v>0.26008968609865468</v>
      </c>
      <c r="AD166" s="6">
        <f t="shared" si="41"/>
        <v>0.4103139013452915</v>
      </c>
      <c r="AL166" s="6">
        <f t="shared" si="53"/>
        <v>0.71483375959079287</v>
      </c>
      <c r="AM166" s="6">
        <f t="shared" si="42"/>
        <v>0.32200357781753131</v>
      </c>
      <c r="AN166" s="6">
        <f t="shared" si="43"/>
        <v>0.28085867620751342</v>
      </c>
      <c r="AO166" s="6">
        <f t="shared" si="44"/>
        <v>0.4669051878354204</v>
      </c>
      <c r="AP166" s="6">
        <f t="shared" si="45"/>
        <v>0.37388193202146691</v>
      </c>
      <c r="AQ166" s="6">
        <f t="shared" si="46"/>
        <v>0.23434704830053668</v>
      </c>
      <c r="AR166" s="6">
        <f t="shared" si="47"/>
        <v>0.30232558139534882</v>
      </c>
    </row>
    <row r="167" spans="1:44" x14ac:dyDescent="0.3">
      <c r="A167" s="6" t="s">
        <v>6</v>
      </c>
      <c r="B167" s="6" t="s">
        <v>11</v>
      </c>
      <c r="C167" s="6">
        <v>2</v>
      </c>
      <c r="D167" s="6" t="s">
        <v>7</v>
      </c>
      <c r="E167" s="6">
        <v>4</v>
      </c>
      <c r="F167" s="6" t="s">
        <v>11</v>
      </c>
      <c r="G167" s="6" t="s">
        <v>9</v>
      </c>
      <c r="H167" s="6">
        <f t="shared" si="48"/>
        <v>6.1031516930600926E-4</v>
      </c>
      <c r="I167" s="6">
        <f t="shared" si="49"/>
        <v>0</v>
      </c>
      <c r="J167" s="6" t="str">
        <f t="shared" si="50"/>
        <v>unacc</v>
      </c>
      <c r="K167" s="6">
        <f t="shared" si="51"/>
        <v>1</v>
      </c>
      <c r="X167" s="6">
        <f t="shared" si="52"/>
        <v>0.28516624040920718</v>
      </c>
      <c r="Y167" s="6">
        <f t="shared" si="36"/>
        <v>0.16143497757847533</v>
      </c>
      <c r="Z167" s="6">
        <f t="shared" si="37"/>
        <v>0.26457399103139012</v>
      </c>
      <c r="AA167" s="6">
        <f t="shared" si="38"/>
        <v>0</v>
      </c>
      <c r="AB167" s="6">
        <f t="shared" si="39"/>
        <v>0.23318385650224216</v>
      </c>
      <c r="AC167" s="6">
        <f t="shared" si="40"/>
        <v>0.26008968609865468</v>
      </c>
      <c r="AD167" s="6">
        <f t="shared" si="41"/>
        <v>0.58968609865470856</v>
      </c>
      <c r="AL167" s="6">
        <f t="shared" si="53"/>
        <v>0.71483375959079287</v>
      </c>
      <c r="AM167" s="6">
        <f t="shared" si="42"/>
        <v>0.32200357781753131</v>
      </c>
      <c r="AN167" s="6">
        <f t="shared" si="43"/>
        <v>0.28085867620751342</v>
      </c>
      <c r="AO167" s="6">
        <f t="shared" si="44"/>
        <v>0.4669051878354204</v>
      </c>
      <c r="AP167" s="6">
        <f t="shared" si="45"/>
        <v>0.37388193202146691</v>
      </c>
      <c r="AQ167" s="6">
        <f t="shared" si="46"/>
        <v>0.23434704830053668</v>
      </c>
      <c r="AR167" s="6">
        <f t="shared" si="47"/>
        <v>0.23076923076923078</v>
      </c>
    </row>
    <row r="168" spans="1:44" x14ac:dyDescent="0.3">
      <c r="A168" s="6" t="s">
        <v>6</v>
      </c>
      <c r="B168" s="6" t="s">
        <v>11</v>
      </c>
      <c r="C168" s="6">
        <v>2</v>
      </c>
      <c r="D168" s="6" t="s">
        <v>10</v>
      </c>
      <c r="E168" s="6">
        <v>4</v>
      </c>
      <c r="F168" s="6" t="s">
        <v>8</v>
      </c>
      <c r="G168" s="6" t="s">
        <v>9</v>
      </c>
      <c r="H168" s="6">
        <f t="shared" si="48"/>
        <v>1.0693927863649414E-3</v>
      </c>
      <c r="I168" s="6">
        <f t="shared" si="49"/>
        <v>0</v>
      </c>
      <c r="J168" s="6" t="str">
        <f t="shared" si="50"/>
        <v>unacc</v>
      </c>
      <c r="K168" s="6">
        <f t="shared" si="51"/>
        <v>1</v>
      </c>
      <c r="X168" s="6">
        <f t="shared" si="52"/>
        <v>0.28516624040920718</v>
      </c>
      <c r="Y168" s="6">
        <f t="shared" si="36"/>
        <v>0.16143497757847533</v>
      </c>
      <c r="Z168" s="6">
        <f t="shared" si="37"/>
        <v>0.26457399103139012</v>
      </c>
      <c r="AA168" s="6">
        <f t="shared" si="38"/>
        <v>0</v>
      </c>
      <c r="AB168" s="6">
        <f t="shared" si="39"/>
        <v>0.35874439461883406</v>
      </c>
      <c r="AC168" s="6">
        <f t="shared" si="40"/>
        <v>0.26008968609865468</v>
      </c>
      <c r="AD168" s="6">
        <f t="shared" si="41"/>
        <v>0</v>
      </c>
      <c r="AL168" s="6">
        <f t="shared" si="53"/>
        <v>0.71483375959079287</v>
      </c>
      <c r="AM168" s="6">
        <f t="shared" si="42"/>
        <v>0.32200357781753131</v>
      </c>
      <c r="AN168" s="6">
        <f t="shared" si="43"/>
        <v>0.28085867620751342</v>
      </c>
      <c r="AO168" s="6">
        <f t="shared" si="44"/>
        <v>0.4669051878354204</v>
      </c>
      <c r="AP168" s="6">
        <f t="shared" si="45"/>
        <v>0.32379248658318427</v>
      </c>
      <c r="AQ168" s="6">
        <f t="shared" si="46"/>
        <v>0.23434704830053668</v>
      </c>
      <c r="AR168" s="6">
        <f t="shared" si="47"/>
        <v>0.4669051878354204</v>
      </c>
    </row>
    <row r="169" spans="1:44" x14ac:dyDescent="0.3">
      <c r="A169" s="6" t="s">
        <v>6</v>
      </c>
      <c r="B169" s="6" t="s">
        <v>11</v>
      </c>
      <c r="C169" s="6">
        <v>2</v>
      </c>
      <c r="D169" s="6" t="s">
        <v>10</v>
      </c>
      <c r="E169" s="6">
        <v>4</v>
      </c>
      <c r="F169" s="6" t="s">
        <v>10</v>
      </c>
      <c r="G169" s="6" t="s">
        <v>9</v>
      </c>
      <c r="H169" s="6">
        <f t="shared" si="48"/>
        <v>6.9244207239722248E-4</v>
      </c>
      <c r="I169" s="6">
        <f t="shared" si="49"/>
        <v>0</v>
      </c>
      <c r="J169" s="6" t="str">
        <f t="shared" si="50"/>
        <v>unacc</v>
      </c>
      <c r="K169" s="6">
        <f t="shared" si="51"/>
        <v>1</v>
      </c>
      <c r="X169" s="6">
        <f t="shared" si="52"/>
        <v>0.28516624040920718</v>
      </c>
      <c r="Y169" s="6">
        <f t="shared" si="36"/>
        <v>0.16143497757847533</v>
      </c>
      <c r="Z169" s="6">
        <f t="shared" si="37"/>
        <v>0.26457399103139012</v>
      </c>
      <c r="AA169" s="6">
        <f t="shared" si="38"/>
        <v>0</v>
      </c>
      <c r="AB169" s="6">
        <f t="shared" si="39"/>
        <v>0.35874439461883406</v>
      </c>
      <c r="AC169" s="6">
        <f t="shared" si="40"/>
        <v>0.26008968609865468</v>
      </c>
      <c r="AD169" s="6">
        <f t="shared" si="41"/>
        <v>0.4103139013452915</v>
      </c>
      <c r="AL169" s="6">
        <f t="shared" si="53"/>
        <v>0.71483375959079287</v>
      </c>
      <c r="AM169" s="6">
        <f t="shared" si="42"/>
        <v>0.32200357781753131</v>
      </c>
      <c r="AN169" s="6">
        <f t="shared" si="43"/>
        <v>0.28085867620751342</v>
      </c>
      <c r="AO169" s="6">
        <f t="shared" si="44"/>
        <v>0.4669051878354204</v>
      </c>
      <c r="AP169" s="6">
        <f t="shared" si="45"/>
        <v>0.32379248658318427</v>
      </c>
      <c r="AQ169" s="6">
        <f t="shared" si="46"/>
        <v>0.23434704830053668</v>
      </c>
      <c r="AR169" s="6">
        <f t="shared" si="47"/>
        <v>0.30232558139534882</v>
      </c>
    </row>
    <row r="170" spans="1:44" x14ac:dyDescent="0.3">
      <c r="A170" s="6" t="s">
        <v>6</v>
      </c>
      <c r="B170" s="6" t="s">
        <v>11</v>
      </c>
      <c r="C170" s="6">
        <v>2</v>
      </c>
      <c r="D170" s="6" t="s">
        <v>10</v>
      </c>
      <c r="E170" s="6">
        <v>4</v>
      </c>
      <c r="F170" s="6" t="s">
        <v>11</v>
      </c>
      <c r="G170" s="6" t="s">
        <v>9</v>
      </c>
      <c r="H170" s="6">
        <f t="shared" si="48"/>
        <v>5.2855045762864919E-4</v>
      </c>
      <c r="I170" s="6">
        <f t="shared" si="49"/>
        <v>0</v>
      </c>
      <c r="J170" s="6" t="str">
        <f t="shared" si="50"/>
        <v>unacc</v>
      </c>
      <c r="K170" s="6">
        <f t="shared" si="51"/>
        <v>1</v>
      </c>
      <c r="X170" s="6">
        <f t="shared" si="52"/>
        <v>0.28516624040920718</v>
      </c>
      <c r="Y170" s="6">
        <f t="shared" si="36"/>
        <v>0.16143497757847533</v>
      </c>
      <c r="Z170" s="6">
        <f t="shared" si="37"/>
        <v>0.26457399103139012</v>
      </c>
      <c r="AA170" s="6">
        <f t="shared" si="38"/>
        <v>0</v>
      </c>
      <c r="AB170" s="6">
        <f t="shared" si="39"/>
        <v>0.35874439461883406</v>
      </c>
      <c r="AC170" s="6">
        <f t="shared" si="40"/>
        <v>0.26008968609865468</v>
      </c>
      <c r="AD170" s="6">
        <f t="shared" si="41"/>
        <v>0.58968609865470856</v>
      </c>
      <c r="AL170" s="6">
        <f t="shared" si="53"/>
        <v>0.71483375959079287</v>
      </c>
      <c r="AM170" s="6">
        <f t="shared" si="42"/>
        <v>0.32200357781753131</v>
      </c>
      <c r="AN170" s="6">
        <f t="shared" si="43"/>
        <v>0.28085867620751342</v>
      </c>
      <c r="AO170" s="6">
        <f t="shared" si="44"/>
        <v>0.4669051878354204</v>
      </c>
      <c r="AP170" s="6">
        <f t="shared" si="45"/>
        <v>0.32379248658318427</v>
      </c>
      <c r="AQ170" s="6">
        <f t="shared" si="46"/>
        <v>0.23434704830053668</v>
      </c>
      <c r="AR170" s="6">
        <f t="shared" si="47"/>
        <v>0.23076923076923078</v>
      </c>
    </row>
    <row r="171" spans="1:44" x14ac:dyDescent="0.3">
      <c r="A171" s="6" t="s">
        <v>6</v>
      </c>
      <c r="B171" s="6" t="s">
        <v>11</v>
      </c>
      <c r="C171" s="6">
        <v>2</v>
      </c>
      <c r="D171" s="6" t="s">
        <v>12</v>
      </c>
      <c r="E171" s="6">
        <v>4</v>
      </c>
      <c r="F171" s="6" t="s">
        <v>8</v>
      </c>
      <c r="G171" s="6" t="s">
        <v>9</v>
      </c>
      <c r="H171" s="6">
        <f t="shared" si="48"/>
        <v>9.9849381710317726E-4</v>
      </c>
      <c r="I171" s="6">
        <f t="shared" si="49"/>
        <v>0</v>
      </c>
      <c r="J171" s="6" t="str">
        <f t="shared" si="50"/>
        <v>unacc</v>
      </c>
      <c r="K171" s="6">
        <f t="shared" si="51"/>
        <v>1</v>
      </c>
      <c r="X171" s="6">
        <f t="shared" si="52"/>
        <v>0.28516624040920718</v>
      </c>
      <c r="Y171" s="6">
        <f t="shared" si="36"/>
        <v>0.16143497757847533</v>
      </c>
      <c r="Z171" s="6">
        <f t="shared" si="37"/>
        <v>0.26457399103139012</v>
      </c>
      <c r="AA171" s="6">
        <f t="shared" si="38"/>
        <v>0</v>
      </c>
      <c r="AB171" s="6">
        <f t="shared" si="39"/>
        <v>0.40807174887892378</v>
      </c>
      <c r="AC171" s="6">
        <f t="shared" si="40"/>
        <v>0.26008968609865468</v>
      </c>
      <c r="AD171" s="6">
        <f t="shared" si="41"/>
        <v>0</v>
      </c>
      <c r="AL171" s="6">
        <f t="shared" si="53"/>
        <v>0.71483375959079287</v>
      </c>
      <c r="AM171" s="6">
        <f t="shared" si="42"/>
        <v>0.32200357781753131</v>
      </c>
      <c r="AN171" s="6">
        <f t="shared" si="43"/>
        <v>0.28085867620751342</v>
      </c>
      <c r="AO171" s="6">
        <f t="shared" si="44"/>
        <v>0.4669051878354204</v>
      </c>
      <c r="AP171" s="6">
        <f t="shared" si="45"/>
        <v>0.30232558139534882</v>
      </c>
      <c r="AQ171" s="6">
        <f t="shared" si="46"/>
        <v>0.23434704830053668</v>
      </c>
      <c r="AR171" s="6">
        <f t="shared" si="47"/>
        <v>0.4669051878354204</v>
      </c>
    </row>
    <row r="172" spans="1:44" x14ac:dyDescent="0.3">
      <c r="A172" s="6" t="s">
        <v>6</v>
      </c>
      <c r="B172" s="6" t="s">
        <v>11</v>
      </c>
      <c r="C172" s="6">
        <v>2</v>
      </c>
      <c r="D172" s="6" t="s">
        <v>12</v>
      </c>
      <c r="E172" s="6">
        <v>4</v>
      </c>
      <c r="F172" s="6" t="s">
        <v>10</v>
      </c>
      <c r="G172" s="6" t="s">
        <v>9</v>
      </c>
      <c r="H172" s="6">
        <f t="shared" si="48"/>
        <v>6.4653431069132926E-4</v>
      </c>
      <c r="I172" s="6">
        <f t="shared" si="49"/>
        <v>0</v>
      </c>
      <c r="J172" s="6" t="str">
        <f t="shared" si="50"/>
        <v>unacc</v>
      </c>
      <c r="K172" s="6">
        <f t="shared" si="51"/>
        <v>1</v>
      </c>
      <c r="X172" s="6">
        <f t="shared" si="52"/>
        <v>0.28516624040920718</v>
      </c>
      <c r="Y172" s="6">
        <f t="shared" si="36"/>
        <v>0.16143497757847533</v>
      </c>
      <c r="Z172" s="6">
        <f t="shared" si="37"/>
        <v>0.26457399103139012</v>
      </c>
      <c r="AA172" s="6">
        <f t="shared" si="38"/>
        <v>0</v>
      </c>
      <c r="AB172" s="6">
        <f t="shared" si="39"/>
        <v>0.40807174887892378</v>
      </c>
      <c r="AC172" s="6">
        <f t="shared" si="40"/>
        <v>0.26008968609865468</v>
      </c>
      <c r="AD172" s="6">
        <f t="shared" si="41"/>
        <v>0.4103139013452915</v>
      </c>
      <c r="AL172" s="6">
        <f t="shared" si="53"/>
        <v>0.71483375959079287</v>
      </c>
      <c r="AM172" s="6">
        <f t="shared" si="42"/>
        <v>0.32200357781753131</v>
      </c>
      <c r="AN172" s="6">
        <f t="shared" si="43"/>
        <v>0.28085867620751342</v>
      </c>
      <c r="AO172" s="6">
        <f t="shared" si="44"/>
        <v>0.4669051878354204</v>
      </c>
      <c r="AP172" s="6">
        <f t="shared" si="45"/>
        <v>0.30232558139534882</v>
      </c>
      <c r="AQ172" s="6">
        <f t="shared" si="46"/>
        <v>0.23434704830053668</v>
      </c>
      <c r="AR172" s="6">
        <f t="shared" si="47"/>
        <v>0.30232558139534882</v>
      </c>
    </row>
    <row r="173" spans="1:44" x14ac:dyDescent="0.3">
      <c r="A173" s="6" t="s">
        <v>6</v>
      </c>
      <c r="B173" s="6" t="s">
        <v>11</v>
      </c>
      <c r="C173" s="6">
        <v>2</v>
      </c>
      <c r="D173" s="6" t="s">
        <v>12</v>
      </c>
      <c r="E173" s="6">
        <v>4</v>
      </c>
      <c r="F173" s="6" t="s">
        <v>11</v>
      </c>
      <c r="G173" s="6" t="s">
        <v>9</v>
      </c>
      <c r="H173" s="6">
        <f t="shared" si="48"/>
        <v>4.9350843833835198E-4</v>
      </c>
      <c r="I173" s="6">
        <f t="shared" si="49"/>
        <v>0</v>
      </c>
      <c r="J173" s="6" t="str">
        <f t="shared" si="50"/>
        <v>unacc</v>
      </c>
      <c r="K173" s="6">
        <f t="shared" si="51"/>
        <v>1</v>
      </c>
      <c r="X173" s="6">
        <f t="shared" si="52"/>
        <v>0.28516624040920718</v>
      </c>
      <c r="Y173" s="6">
        <f t="shared" si="36"/>
        <v>0.16143497757847533</v>
      </c>
      <c r="Z173" s="6">
        <f t="shared" si="37"/>
        <v>0.26457399103139012</v>
      </c>
      <c r="AA173" s="6">
        <f t="shared" si="38"/>
        <v>0</v>
      </c>
      <c r="AB173" s="6">
        <f t="shared" si="39"/>
        <v>0.40807174887892378</v>
      </c>
      <c r="AC173" s="6">
        <f t="shared" si="40"/>
        <v>0.26008968609865468</v>
      </c>
      <c r="AD173" s="6">
        <f t="shared" si="41"/>
        <v>0.58968609865470856</v>
      </c>
      <c r="AL173" s="6">
        <f t="shared" si="53"/>
        <v>0.71483375959079287</v>
      </c>
      <c r="AM173" s="6">
        <f t="shared" si="42"/>
        <v>0.32200357781753131</v>
      </c>
      <c r="AN173" s="6">
        <f t="shared" si="43"/>
        <v>0.28085867620751342</v>
      </c>
      <c r="AO173" s="6">
        <f t="shared" si="44"/>
        <v>0.4669051878354204</v>
      </c>
      <c r="AP173" s="6">
        <f t="shared" si="45"/>
        <v>0.30232558139534882</v>
      </c>
      <c r="AQ173" s="6">
        <f t="shared" si="46"/>
        <v>0.23434704830053668</v>
      </c>
      <c r="AR173" s="6">
        <f t="shared" si="47"/>
        <v>0.23076923076923078</v>
      </c>
    </row>
    <row r="174" spans="1:44" x14ac:dyDescent="0.3">
      <c r="A174" s="6" t="s">
        <v>6</v>
      </c>
      <c r="B174" s="6" t="s">
        <v>11</v>
      </c>
      <c r="C174" s="6">
        <v>4</v>
      </c>
      <c r="D174" s="6" t="s">
        <v>7</v>
      </c>
      <c r="E174" s="6">
        <v>4</v>
      </c>
      <c r="F174" s="6" t="s">
        <v>8</v>
      </c>
      <c r="G174" s="6" t="s">
        <v>9</v>
      </c>
      <c r="H174" s="6">
        <f t="shared" si="48"/>
        <v>6.9547542548824292E-4</v>
      </c>
      <c r="I174" s="6">
        <f t="shared" si="49"/>
        <v>0</v>
      </c>
      <c r="J174" s="6" t="str">
        <f t="shared" si="50"/>
        <v>unacc</v>
      </c>
      <c r="K174" s="6">
        <f t="shared" si="51"/>
        <v>1</v>
      </c>
      <c r="X174" s="6">
        <f t="shared" si="52"/>
        <v>0.28516624040920718</v>
      </c>
      <c r="Y174" s="6">
        <f t="shared" si="36"/>
        <v>0.16143497757847533</v>
      </c>
      <c r="Z174" s="6">
        <f t="shared" si="37"/>
        <v>0.26457399103139012</v>
      </c>
      <c r="AA174" s="6">
        <f t="shared" si="38"/>
        <v>0.5112107623318386</v>
      </c>
      <c r="AB174" s="6">
        <f t="shared" si="39"/>
        <v>0.23318385650224216</v>
      </c>
      <c r="AC174" s="6">
        <f t="shared" si="40"/>
        <v>0.26008968609865468</v>
      </c>
      <c r="AD174" s="6">
        <f t="shared" si="41"/>
        <v>0</v>
      </c>
      <c r="AL174" s="6">
        <f t="shared" si="53"/>
        <v>0.71483375959079287</v>
      </c>
      <c r="AM174" s="6">
        <f t="shared" si="42"/>
        <v>0.32200357781753131</v>
      </c>
      <c r="AN174" s="6">
        <f t="shared" si="43"/>
        <v>0.28085867620751342</v>
      </c>
      <c r="AO174" s="6">
        <f t="shared" si="44"/>
        <v>0.2629695885509839</v>
      </c>
      <c r="AP174" s="6">
        <f t="shared" si="45"/>
        <v>0.37388193202146691</v>
      </c>
      <c r="AQ174" s="6">
        <f t="shared" si="46"/>
        <v>0.23434704830053668</v>
      </c>
      <c r="AR174" s="6">
        <f t="shared" si="47"/>
        <v>0.4669051878354204</v>
      </c>
    </row>
    <row r="175" spans="1:44" x14ac:dyDescent="0.3">
      <c r="A175" s="6" t="s">
        <v>6</v>
      </c>
      <c r="B175" s="6" t="s">
        <v>11</v>
      </c>
      <c r="C175" s="6">
        <v>4</v>
      </c>
      <c r="D175" s="6" t="s">
        <v>7</v>
      </c>
      <c r="E175" s="6">
        <v>4</v>
      </c>
      <c r="F175" s="6" t="s">
        <v>10</v>
      </c>
      <c r="G175" s="6" t="s">
        <v>9</v>
      </c>
      <c r="H175" s="6">
        <f t="shared" si="48"/>
        <v>4.503269996456439E-4</v>
      </c>
      <c r="I175" s="6">
        <f t="shared" si="49"/>
        <v>1.5494612754577794E-4</v>
      </c>
      <c r="J175" s="6" t="str">
        <f t="shared" si="50"/>
        <v>unacc</v>
      </c>
      <c r="K175" s="6">
        <f t="shared" si="51"/>
        <v>1</v>
      </c>
      <c r="X175" s="6">
        <f t="shared" si="52"/>
        <v>0.28516624040920718</v>
      </c>
      <c r="Y175" s="6">
        <f t="shared" si="36"/>
        <v>0.16143497757847533</v>
      </c>
      <c r="Z175" s="6">
        <f t="shared" si="37"/>
        <v>0.26457399103139012</v>
      </c>
      <c r="AA175" s="6">
        <f t="shared" si="38"/>
        <v>0.5112107623318386</v>
      </c>
      <c r="AB175" s="6">
        <f t="shared" si="39"/>
        <v>0.23318385650224216</v>
      </c>
      <c r="AC175" s="6">
        <f t="shared" si="40"/>
        <v>0.26008968609865468</v>
      </c>
      <c r="AD175" s="6">
        <f t="shared" si="41"/>
        <v>0.4103139013452915</v>
      </c>
      <c r="AL175" s="6">
        <f t="shared" si="53"/>
        <v>0.71483375959079287</v>
      </c>
      <c r="AM175" s="6">
        <f t="shared" si="42"/>
        <v>0.32200357781753131</v>
      </c>
      <c r="AN175" s="6">
        <f t="shared" si="43"/>
        <v>0.28085867620751342</v>
      </c>
      <c r="AO175" s="6">
        <f t="shared" si="44"/>
        <v>0.2629695885509839</v>
      </c>
      <c r="AP175" s="6">
        <f t="shared" si="45"/>
        <v>0.37388193202146691</v>
      </c>
      <c r="AQ175" s="6">
        <f t="shared" si="46"/>
        <v>0.23434704830053668</v>
      </c>
      <c r="AR175" s="6">
        <f t="shared" si="47"/>
        <v>0.30232558139534882</v>
      </c>
    </row>
    <row r="176" spans="1:44" x14ac:dyDescent="0.3">
      <c r="A176" s="6" t="s">
        <v>6</v>
      </c>
      <c r="B176" s="6" t="s">
        <v>11</v>
      </c>
      <c r="C176" s="6">
        <v>4</v>
      </c>
      <c r="D176" s="6" t="s">
        <v>7</v>
      </c>
      <c r="E176" s="6">
        <v>4</v>
      </c>
      <c r="F176" s="6" t="s">
        <v>11</v>
      </c>
      <c r="G176" s="6" t="s">
        <v>9</v>
      </c>
      <c r="H176" s="6">
        <f t="shared" si="48"/>
        <v>3.4374072754016606E-4</v>
      </c>
      <c r="I176" s="6">
        <f t="shared" si="49"/>
        <v>2.2268213958764809E-4</v>
      </c>
      <c r="J176" s="6" t="str">
        <f t="shared" si="50"/>
        <v>unacc</v>
      </c>
      <c r="K176" s="6">
        <f t="shared" si="51"/>
        <v>1</v>
      </c>
      <c r="X176" s="6">
        <f t="shared" si="52"/>
        <v>0.28516624040920718</v>
      </c>
      <c r="Y176" s="6">
        <f t="shared" si="36"/>
        <v>0.16143497757847533</v>
      </c>
      <c r="Z176" s="6">
        <f t="shared" si="37"/>
        <v>0.26457399103139012</v>
      </c>
      <c r="AA176" s="6">
        <f t="shared" si="38"/>
        <v>0.5112107623318386</v>
      </c>
      <c r="AB176" s="6">
        <f t="shared" si="39"/>
        <v>0.23318385650224216</v>
      </c>
      <c r="AC176" s="6">
        <f t="shared" si="40"/>
        <v>0.26008968609865468</v>
      </c>
      <c r="AD176" s="6">
        <f t="shared" si="41"/>
        <v>0.58968609865470856</v>
      </c>
      <c r="AL176" s="6">
        <f t="shared" si="53"/>
        <v>0.71483375959079287</v>
      </c>
      <c r="AM176" s="6">
        <f t="shared" si="42"/>
        <v>0.32200357781753131</v>
      </c>
      <c r="AN176" s="6">
        <f t="shared" si="43"/>
        <v>0.28085867620751342</v>
      </c>
      <c r="AO176" s="6">
        <f t="shared" si="44"/>
        <v>0.2629695885509839</v>
      </c>
      <c r="AP176" s="6">
        <f t="shared" si="45"/>
        <v>0.37388193202146691</v>
      </c>
      <c r="AQ176" s="6">
        <f t="shared" si="46"/>
        <v>0.23434704830053668</v>
      </c>
      <c r="AR176" s="6">
        <f t="shared" si="47"/>
        <v>0.23076923076923078</v>
      </c>
    </row>
    <row r="177" spans="1:44" x14ac:dyDescent="0.3">
      <c r="A177" s="6" t="s">
        <v>6</v>
      </c>
      <c r="B177" s="6" t="s">
        <v>11</v>
      </c>
      <c r="C177" s="6">
        <v>4</v>
      </c>
      <c r="D177" s="6" t="s">
        <v>10</v>
      </c>
      <c r="E177" s="6">
        <v>4</v>
      </c>
      <c r="F177" s="6" t="s">
        <v>8</v>
      </c>
      <c r="G177" s="6" t="s">
        <v>9</v>
      </c>
      <c r="H177" s="6">
        <f t="shared" si="48"/>
        <v>6.0230168427450714E-4</v>
      </c>
      <c r="I177" s="6">
        <f t="shared" si="49"/>
        <v>0</v>
      </c>
      <c r="J177" s="6" t="str">
        <f t="shared" si="50"/>
        <v>unacc</v>
      </c>
      <c r="K177" s="6">
        <f t="shared" si="51"/>
        <v>1</v>
      </c>
      <c r="X177" s="6">
        <f t="shared" si="52"/>
        <v>0.28516624040920718</v>
      </c>
      <c r="Y177" s="6">
        <f t="shared" si="36"/>
        <v>0.16143497757847533</v>
      </c>
      <c r="Z177" s="6">
        <f t="shared" si="37"/>
        <v>0.26457399103139012</v>
      </c>
      <c r="AA177" s="6">
        <f t="shared" si="38"/>
        <v>0.5112107623318386</v>
      </c>
      <c r="AB177" s="6">
        <f t="shared" si="39"/>
        <v>0.35874439461883406</v>
      </c>
      <c r="AC177" s="6">
        <f t="shared" si="40"/>
        <v>0.26008968609865468</v>
      </c>
      <c r="AD177" s="6">
        <f t="shared" si="41"/>
        <v>0</v>
      </c>
      <c r="AL177" s="6">
        <f t="shared" si="53"/>
        <v>0.71483375959079287</v>
      </c>
      <c r="AM177" s="6">
        <f t="shared" si="42"/>
        <v>0.32200357781753131</v>
      </c>
      <c r="AN177" s="6">
        <f t="shared" si="43"/>
        <v>0.28085867620751342</v>
      </c>
      <c r="AO177" s="6">
        <f t="shared" si="44"/>
        <v>0.2629695885509839</v>
      </c>
      <c r="AP177" s="6">
        <f t="shared" si="45"/>
        <v>0.32379248658318427</v>
      </c>
      <c r="AQ177" s="6">
        <f t="shared" si="46"/>
        <v>0.23434704830053668</v>
      </c>
      <c r="AR177" s="6">
        <f t="shared" si="47"/>
        <v>0.4669051878354204</v>
      </c>
    </row>
    <row r="178" spans="1:44" x14ac:dyDescent="0.3">
      <c r="A178" s="6" t="s">
        <v>6</v>
      </c>
      <c r="B178" s="6" t="s">
        <v>11</v>
      </c>
      <c r="C178" s="6">
        <v>4</v>
      </c>
      <c r="D178" s="6" t="s">
        <v>10</v>
      </c>
      <c r="E178" s="6">
        <v>4</v>
      </c>
      <c r="F178" s="6" t="s">
        <v>10</v>
      </c>
      <c r="G178" s="6" t="s">
        <v>9</v>
      </c>
      <c r="H178" s="6">
        <f t="shared" si="48"/>
        <v>3.8999610974096435E-4</v>
      </c>
      <c r="I178" s="6">
        <f t="shared" si="49"/>
        <v>2.3837865776273531E-4</v>
      </c>
      <c r="J178" s="6" t="str">
        <f t="shared" si="50"/>
        <v>unacc</v>
      </c>
      <c r="K178" s="6">
        <f t="shared" si="51"/>
        <v>1</v>
      </c>
      <c r="X178" s="6">
        <f t="shared" si="52"/>
        <v>0.28516624040920718</v>
      </c>
      <c r="Y178" s="6">
        <f t="shared" si="36"/>
        <v>0.16143497757847533</v>
      </c>
      <c r="Z178" s="6">
        <f t="shared" si="37"/>
        <v>0.26457399103139012</v>
      </c>
      <c r="AA178" s="6">
        <f t="shared" si="38"/>
        <v>0.5112107623318386</v>
      </c>
      <c r="AB178" s="6">
        <f t="shared" si="39"/>
        <v>0.35874439461883406</v>
      </c>
      <c r="AC178" s="6">
        <f t="shared" si="40"/>
        <v>0.26008968609865468</v>
      </c>
      <c r="AD178" s="6">
        <f t="shared" si="41"/>
        <v>0.4103139013452915</v>
      </c>
      <c r="AL178" s="6">
        <f t="shared" si="53"/>
        <v>0.71483375959079287</v>
      </c>
      <c r="AM178" s="6">
        <f t="shared" si="42"/>
        <v>0.32200357781753131</v>
      </c>
      <c r="AN178" s="6">
        <f t="shared" si="43"/>
        <v>0.28085867620751342</v>
      </c>
      <c r="AO178" s="6">
        <f t="shared" si="44"/>
        <v>0.2629695885509839</v>
      </c>
      <c r="AP178" s="6">
        <f t="shared" si="45"/>
        <v>0.32379248658318427</v>
      </c>
      <c r="AQ178" s="6">
        <f t="shared" si="46"/>
        <v>0.23434704830053668</v>
      </c>
      <c r="AR178" s="6">
        <f t="shared" si="47"/>
        <v>0.30232558139534882</v>
      </c>
    </row>
    <row r="179" spans="1:44" x14ac:dyDescent="0.3">
      <c r="A179" s="6" t="s">
        <v>6</v>
      </c>
      <c r="B179" s="6" t="s">
        <v>11</v>
      </c>
      <c r="C179" s="6">
        <v>4</v>
      </c>
      <c r="D179" s="6" t="s">
        <v>10</v>
      </c>
      <c r="E179" s="6">
        <v>4</v>
      </c>
      <c r="F179" s="6" t="s">
        <v>11</v>
      </c>
      <c r="G179" s="6" t="s">
        <v>9</v>
      </c>
      <c r="H179" s="6">
        <f t="shared" si="48"/>
        <v>2.9768933820464145E-4</v>
      </c>
      <c r="I179" s="6">
        <f t="shared" si="49"/>
        <v>3.4258790705792014E-4</v>
      </c>
      <c r="J179" s="6" t="str">
        <f t="shared" si="50"/>
        <v>acc</v>
      </c>
      <c r="K179" s="6">
        <f t="shared" si="51"/>
        <v>0</v>
      </c>
      <c r="X179" s="6">
        <f t="shared" si="52"/>
        <v>0.28516624040920718</v>
      </c>
      <c r="Y179" s="6">
        <f t="shared" si="36"/>
        <v>0.16143497757847533</v>
      </c>
      <c r="Z179" s="6">
        <f t="shared" si="37"/>
        <v>0.26457399103139012</v>
      </c>
      <c r="AA179" s="6">
        <f t="shared" si="38"/>
        <v>0.5112107623318386</v>
      </c>
      <c r="AB179" s="6">
        <f t="shared" si="39"/>
        <v>0.35874439461883406</v>
      </c>
      <c r="AC179" s="6">
        <f t="shared" si="40"/>
        <v>0.26008968609865468</v>
      </c>
      <c r="AD179" s="6">
        <f t="shared" si="41"/>
        <v>0.58968609865470856</v>
      </c>
      <c r="AL179" s="6">
        <f t="shared" si="53"/>
        <v>0.71483375959079287</v>
      </c>
      <c r="AM179" s="6">
        <f t="shared" si="42"/>
        <v>0.32200357781753131</v>
      </c>
      <c r="AN179" s="6">
        <f t="shared" si="43"/>
        <v>0.28085867620751342</v>
      </c>
      <c r="AO179" s="6">
        <f t="shared" si="44"/>
        <v>0.2629695885509839</v>
      </c>
      <c r="AP179" s="6">
        <f t="shared" si="45"/>
        <v>0.32379248658318427</v>
      </c>
      <c r="AQ179" s="6">
        <f t="shared" si="46"/>
        <v>0.23434704830053668</v>
      </c>
      <c r="AR179" s="6">
        <f t="shared" si="47"/>
        <v>0.23076923076923078</v>
      </c>
    </row>
    <row r="180" spans="1:44" x14ac:dyDescent="0.3">
      <c r="A180" s="6" t="s">
        <v>6</v>
      </c>
      <c r="B180" s="6" t="s">
        <v>11</v>
      </c>
      <c r="C180" s="6">
        <v>4</v>
      </c>
      <c r="D180" s="6" t="s">
        <v>12</v>
      </c>
      <c r="E180" s="6">
        <v>4</v>
      </c>
      <c r="F180" s="6" t="s">
        <v>8</v>
      </c>
      <c r="G180" s="6" t="s">
        <v>9</v>
      </c>
      <c r="H180" s="6">
        <f t="shared" si="48"/>
        <v>5.6237008089719169E-4</v>
      </c>
      <c r="I180" s="6">
        <f t="shared" si="49"/>
        <v>0</v>
      </c>
      <c r="J180" s="6" t="str">
        <f t="shared" si="50"/>
        <v>unacc</v>
      </c>
      <c r="K180" s="6">
        <f t="shared" si="51"/>
        <v>1</v>
      </c>
      <c r="X180" s="6">
        <f t="shared" si="52"/>
        <v>0.28516624040920718</v>
      </c>
      <c r="Y180" s="6">
        <f t="shared" si="36"/>
        <v>0.16143497757847533</v>
      </c>
      <c r="Z180" s="6">
        <f t="shared" si="37"/>
        <v>0.26457399103139012</v>
      </c>
      <c r="AA180" s="6">
        <f t="shared" si="38"/>
        <v>0.5112107623318386</v>
      </c>
      <c r="AB180" s="6">
        <f t="shared" si="39"/>
        <v>0.40807174887892378</v>
      </c>
      <c r="AC180" s="6">
        <f t="shared" si="40"/>
        <v>0.26008968609865468</v>
      </c>
      <c r="AD180" s="6">
        <f t="shared" si="41"/>
        <v>0</v>
      </c>
      <c r="AL180" s="6">
        <f t="shared" si="53"/>
        <v>0.71483375959079287</v>
      </c>
      <c r="AM180" s="6">
        <f t="shared" si="42"/>
        <v>0.32200357781753131</v>
      </c>
      <c r="AN180" s="6">
        <f t="shared" si="43"/>
        <v>0.28085867620751342</v>
      </c>
      <c r="AO180" s="6">
        <f t="shared" si="44"/>
        <v>0.2629695885509839</v>
      </c>
      <c r="AP180" s="6">
        <f t="shared" si="45"/>
        <v>0.30232558139534882</v>
      </c>
      <c r="AQ180" s="6">
        <f t="shared" si="46"/>
        <v>0.23434704830053668</v>
      </c>
      <c r="AR180" s="6">
        <f t="shared" si="47"/>
        <v>0.4669051878354204</v>
      </c>
    </row>
    <row r="181" spans="1:44" x14ac:dyDescent="0.3">
      <c r="A181" s="6" t="s">
        <v>6</v>
      </c>
      <c r="B181" s="6" t="s">
        <v>11</v>
      </c>
      <c r="C181" s="6">
        <v>4</v>
      </c>
      <c r="D181" s="6" t="s">
        <v>12</v>
      </c>
      <c r="E181" s="6">
        <v>4</v>
      </c>
      <c r="F181" s="6" t="s">
        <v>10</v>
      </c>
      <c r="G181" s="6" t="s">
        <v>9</v>
      </c>
      <c r="H181" s="6">
        <f t="shared" si="48"/>
        <v>3.6414001406753017E-4</v>
      </c>
      <c r="I181" s="6">
        <f t="shared" si="49"/>
        <v>2.7115572320511144E-4</v>
      </c>
      <c r="J181" s="6" t="str">
        <f t="shared" si="50"/>
        <v>unacc</v>
      </c>
      <c r="K181" s="6">
        <f t="shared" si="51"/>
        <v>1</v>
      </c>
      <c r="X181" s="6">
        <f t="shared" si="52"/>
        <v>0.28516624040920718</v>
      </c>
      <c r="Y181" s="6">
        <f t="shared" si="36"/>
        <v>0.16143497757847533</v>
      </c>
      <c r="Z181" s="6">
        <f t="shared" si="37"/>
        <v>0.26457399103139012</v>
      </c>
      <c r="AA181" s="6">
        <f t="shared" si="38"/>
        <v>0.5112107623318386</v>
      </c>
      <c r="AB181" s="6">
        <f t="shared" si="39"/>
        <v>0.40807174887892378</v>
      </c>
      <c r="AC181" s="6">
        <f t="shared" si="40"/>
        <v>0.26008968609865468</v>
      </c>
      <c r="AD181" s="6">
        <f t="shared" si="41"/>
        <v>0.4103139013452915</v>
      </c>
      <c r="AL181" s="6">
        <f t="shared" si="53"/>
        <v>0.71483375959079287</v>
      </c>
      <c r="AM181" s="6">
        <f t="shared" si="42"/>
        <v>0.32200357781753131</v>
      </c>
      <c r="AN181" s="6">
        <f t="shared" si="43"/>
        <v>0.28085867620751342</v>
      </c>
      <c r="AO181" s="6">
        <f t="shared" si="44"/>
        <v>0.2629695885509839</v>
      </c>
      <c r="AP181" s="6">
        <f t="shared" si="45"/>
        <v>0.30232558139534882</v>
      </c>
      <c r="AQ181" s="6">
        <f t="shared" si="46"/>
        <v>0.23434704830053668</v>
      </c>
      <c r="AR181" s="6">
        <f t="shared" si="47"/>
        <v>0.30232558139534882</v>
      </c>
    </row>
    <row r="182" spans="1:44" x14ac:dyDescent="0.3">
      <c r="A182" s="6" t="s">
        <v>6</v>
      </c>
      <c r="B182" s="6" t="s">
        <v>11</v>
      </c>
      <c r="C182" s="6">
        <v>4</v>
      </c>
      <c r="D182" s="6" t="s">
        <v>12</v>
      </c>
      <c r="E182" s="6">
        <v>4</v>
      </c>
      <c r="F182" s="6" t="s">
        <v>11</v>
      </c>
      <c r="G182" s="6" t="s">
        <v>9</v>
      </c>
      <c r="H182" s="6">
        <f t="shared" si="48"/>
        <v>2.7795302848941656E-4</v>
      </c>
      <c r="I182" s="6">
        <f t="shared" si="49"/>
        <v>3.8969374427838424E-4</v>
      </c>
      <c r="J182" s="6" t="str">
        <f t="shared" si="50"/>
        <v>acc</v>
      </c>
      <c r="K182" s="6">
        <f t="shared" si="51"/>
        <v>0</v>
      </c>
      <c r="X182" s="6">
        <f t="shared" si="52"/>
        <v>0.28516624040920718</v>
      </c>
      <c r="Y182" s="6">
        <f t="shared" si="36"/>
        <v>0.16143497757847533</v>
      </c>
      <c r="Z182" s="6">
        <f t="shared" si="37"/>
        <v>0.26457399103139012</v>
      </c>
      <c r="AA182" s="6">
        <f t="shared" si="38"/>
        <v>0.5112107623318386</v>
      </c>
      <c r="AB182" s="6">
        <f t="shared" si="39"/>
        <v>0.40807174887892378</v>
      </c>
      <c r="AC182" s="6">
        <f t="shared" si="40"/>
        <v>0.26008968609865468</v>
      </c>
      <c r="AD182" s="6">
        <f t="shared" si="41"/>
        <v>0.58968609865470856</v>
      </c>
      <c r="AL182" s="6">
        <f t="shared" si="53"/>
        <v>0.71483375959079287</v>
      </c>
      <c r="AM182" s="6">
        <f t="shared" si="42"/>
        <v>0.32200357781753131</v>
      </c>
      <c r="AN182" s="6">
        <f t="shared" si="43"/>
        <v>0.28085867620751342</v>
      </c>
      <c r="AO182" s="6">
        <f t="shared" si="44"/>
        <v>0.2629695885509839</v>
      </c>
      <c r="AP182" s="6">
        <f t="shared" si="45"/>
        <v>0.30232558139534882</v>
      </c>
      <c r="AQ182" s="6">
        <f t="shared" si="46"/>
        <v>0.23434704830053668</v>
      </c>
      <c r="AR182" s="6">
        <f t="shared" si="47"/>
        <v>0.23076923076923078</v>
      </c>
    </row>
    <row r="183" spans="1:44" x14ac:dyDescent="0.3">
      <c r="A183" s="6" t="s">
        <v>6</v>
      </c>
      <c r="B183" s="6" t="s">
        <v>11</v>
      </c>
      <c r="C183" s="6" t="s">
        <v>13</v>
      </c>
      <c r="D183" s="6" t="s">
        <v>7</v>
      </c>
      <c r="E183" s="6">
        <v>4</v>
      </c>
      <c r="F183" s="6" t="s">
        <v>8</v>
      </c>
      <c r="G183" s="6" t="s">
        <v>9</v>
      </c>
      <c r="H183" s="6">
        <f t="shared" si="48"/>
        <v>7.1439992686207277E-4</v>
      </c>
      <c r="I183" s="6">
        <f t="shared" si="49"/>
        <v>0</v>
      </c>
      <c r="J183" s="6" t="str">
        <f t="shared" si="50"/>
        <v>unacc</v>
      </c>
      <c r="K183" s="6">
        <f t="shared" si="51"/>
        <v>1</v>
      </c>
      <c r="X183" s="6">
        <f t="shared" si="52"/>
        <v>0.28516624040920718</v>
      </c>
      <c r="Y183" s="6">
        <f t="shared" si="36"/>
        <v>0.16143497757847533</v>
      </c>
      <c r="Z183" s="6">
        <f t="shared" si="37"/>
        <v>0.26457399103139012</v>
      </c>
      <c r="AA183" s="6">
        <f t="shared" si="38"/>
        <v>0.48878923766816146</v>
      </c>
      <c r="AB183" s="6">
        <f t="shared" si="39"/>
        <v>0.23318385650224216</v>
      </c>
      <c r="AC183" s="6">
        <f t="shared" si="40"/>
        <v>0.26008968609865468</v>
      </c>
      <c r="AD183" s="6">
        <f t="shared" si="41"/>
        <v>0</v>
      </c>
      <c r="AL183" s="6">
        <f t="shared" si="53"/>
        <v>0.71483375959079287</v>
      </c>
      <c r="AM183" s="6">
        <f t="shared" si="42"/>
        <v>0.32200357781753131</v>
      </c>
      <c r="AN183" s="6">
        <f t="shared" si="43"/>
        <v>0.28085867620751342</v>
      </c>
      <c r="AO183" s="6">
        <f t="shared" si="44"/>
        <v>0.2701252236135957</v>
      </c>
      <c r="AP183" s="6">
        <f t="shared" si="45"/>
        <v>0.37388193202146691</v>
      </c>
      <c r="AQ183" s="6">
        <f t="shared" si="46"/>
        <v>0.23434704830053668</v>
      </c>
      <c r="AR183" s="6">
        <f t="shared" si="47"/>
        <v>0.4669051878354204</v>
      </c>
    </row>
    <row r="184" spans="1:44" x14ac:dyDescent="0.3">
      <c r="A184" s="6" t="s">
        <v>6</v>
      </c>
      <c r="B184" s="6" t="s">
        <v>11</v>
      </c>
      <c r="C184" s="6" t="s">
        <v>13</v>
      </c>
      <c r="D184" s="6" t="s">
        <v>7</v>
      </c>
      <c r="E184" s="6">
        <v>4</v>
      </c>
      <c r="F184" s="6" t="s">
        <v>10</v>
      </c>
      <c r="G184" s="6" t="s">
        <v>9</v>
      </c>
      <c r="H184" s="6">
        <f t="shared" si="48"/>
        <v>4.6258079555436894E-4</v>
      </c>
      <c r="I184" s="6">
        <f t="shared" si="49"/>
        <v>1.4815024475868245E-4</v>
      </c>
      <c r="J184" s="6" t="str">
        <f t="shared" si="50"/>
        <v>unacc</v>
      </c>
      <c r="K184" s="6">
        <f t="shared" si="51"/>
        <v>1</v>
      </c>
      <c r="X184" s="6">
        <f t="shared" si="52"/>
        <v>0.28516624040920718</v>
      </c>
      <c r="Y184" s="6">
        <f t="shared" si="36"/>
        <v>0.16143497757847533</v>
      </c>
      <c r="Z184" s="6">
        <f t="shared" si="37"/>
        <v>0.26457399103139012</v>
      </c>
      <c r="AA184" s="6">
        <f t="shared" si="38"/>
        <v>0.48878923766816146</v>
      </c>
      <c r="AB184" s="6">
        <f t="shared" si="39"/>
        <v>0.23318385650224216</v>
      </c>
      <c r="AC184" s="6">
        <f t="shared" si="40"/>
        <v>0.26008968609865468</v>
      </c>
      <c r="AD184" s="6">
        <f t="shared" si="41"/>
        <v>0.4103139013452915</v>
      </c>
      <c r="AL184" s="6">
        <f t="shared" si="53"/>
        <v>0.71483375959079287</v>
      </c>
      <c r="AM184" s="6">
        <f t="shared" si="42"/>
        <v>0.32200357781753131</v>
      </c>
      <c r="AN184" s="6">
        <f t="shared" si="43"/>
        <v>0.28085867620751342</v>
      </c>
      <c r="AO184" s="6">
        <f t="shared" si="44"/>
        <v>0.2701252236135957</v>
      </c>
      <c r="AP184" s="6">
        <f t="shared" si="45"/>
        <v>0.37388193202146691</v>
      </c>
      <c r="AQ184" s="6">
        <f t="shared" si="46"/>
        <v>0.23434704830053668</v>
      </c>
      <c r="AR184" s="6">
        <f t="shared" si="47"/>
        <v>0.30232558139534882</v>
      </c>
    </row>
    <row r="185" spans="1:44" x14ac:dyDescent="0.3">
      <c r="A185" s="6" t="s">
        <v>6</v>
      </c>
      <c r="B185" s="6" t="s">
        <v>11</v>
      </c>
      <c r="C185" s="6" t="s">
        <v>13</v>
      </c>
      <c r="D185" s="6" t="s">
        <v>7</v>
      </c>
      <c r="E185" s="6">
        <v>4</v>
      </c>
      <c r="F185" s="6" t="s">
        <v>11</v>
      </c>
      <c r="G185" s="6" t="s">
        <v>9</v>
      </c>
      <c r="H185" s="6">
        <f t="shared" si="48"/>
        <v>3.5309421672493252E-4</v>
      </c>
      <c r="I185" s="6">
        <f t="shared" si="49"/>
        <v>2.1291537907941794E-4</v>
      </c>
      <c r="J185" s="6" t="str">
        <f t="shared" si="50"/>
        <v>unacc</v>
      </c>
      <c r="K185" s="6">
        <f t="shared" si="51"/>
        <v>1</v>
      </c>
      <c r="X185" s="6">
        <f t="shared" si="52"/>
        <v>0.28516624040920718</v>
      </c>
      <c r="Y185" s="6">
        <f t="shared" si="36"/>
        <v>0.16143497757847533</v>
      </c>
      <c r="Z185" s="6">
        <f t="shared" si="37"/>
        <v>0.26457399103139012</v>
      </c>
      <c r="AA185" s="6">
        <f t="shared" si="38"/>
        <v>0.48878923766816146</v>
      </c>
      <c r="AB185" s="6">
        <f t="shared" si="39"/>
        <v>0.23318385650224216</v>
      </c>
      <c r="AC185" s="6">
        <f t="shared" si="40"/>
        <v>0.26008968609865468</v>
      </c>
      <c r="AD185" s="6">
        <f t="shared" si="41"/>
        <v>0.58968609865470856</v>
      </c>
      <c r="AL185" s="6">
        <f t="shared" si="53"/>
        <v>0.71483375959079287</v>
      </c>
      <c r="AM185" s="6">
        <f t="shared" si="42"/>
        <v>0.32200357781753131</v>
      </c>
      <c r="AN185" s="6">
        <f t="shared" si="43"/>
        <v>0.28085867620751342</v>
      </c>
      <c r="AO185" s="6">
        <f t="shared" si="44"/>
        <v>0.2701252236135957</v>
      </c>
      <c r="AP185" s="6">
        <f t="shared" si="45"/>
        <v>0.37388193202146691</v>
      </c>
      <c r="AQ185" s="6">
        <f t="shared" si="46"/>
        <v>0.23434704830053668</v>
      </c>
      <c r="AR185" s="6">
        <f t="shared" si="47"/>
        <v>0.23076923076923078</v>
      </c>
    </row>
    <row r="186" spans="1:44" x14ac:dyDescent="0.3">
      <c r="A186" s="6" t="s">
        <v>6</v>
      </c>
      <c r="B186" s="6" t="s">
        <v>11</v>
      </c>
      <c r="C186" s="6" t="s">
        <v>13</v>
      </c>
      <c r="D186" s="6" t="s">
        <v>10</v>
      </c>
      <c r="E186" s="6">
        <v>4</v>
      </c>
      <c r="F186" s="6" t="s">
        <v>8</v>
      </c>
      <c r="G186" s="6" t="s">
        <v>9</v>
      </c>
      <c r="H186" s="6">
        <f t="shared" si="48"/>
        <v>6.1869084575136442E-4</v>
      </c>
      <c r="I186" s="6">
        <f t="shared" si="49"/>
        <v>0</v>
      </c>
      <c r="J186" s="6" t="str">
        <f t="shared" si="50"/>
        <v>unacc</v>
      </c>
      <c r="K186" s="6">
        <f t="shared" si="51"/>
        <v>1</v>
      </c>
      <c r="X186" s="6">
        <f t="shared" si="52"/>
        <v>0.28516624040920718</v>
      </c>
      <c r="Y186" s="6">
        <f t="shared" si="36"/>
        <v>0.16143497757847533</v>
      </c>
      <c r="Z186" s="6">
        <f t="shared" si="37"/>
        <v>0.26457399103139012</v>
      </c>
      <c r="AA186" s="6">
        <f t="shared" si="38"/>
        <v>0.48878923766816146</v>
      </c>
      <c r="AB186" s="6">
        <f t="shared" si="39"/>
        <v>0.35874439461883406</v>
      </c>
      <c r="AC186" s="6">
        <f t="shared" si="40"/>
        <v>0.26008968609865468</v>
      </c>
      <c r="AD186" s="6">
        <f t="shared" si="41"/>
        <v>0</v>
      </c>
      <c r="AL186" s="6">
        <f t="shared" si="53"/>
        <v>0.71483375959079287</v>
      </c>
      <c r="AM186" s="6">
        <f t="shared" si="42"/>
        <v>0.32200357781753131</v>
      </c>
      <c r="AN186" s="6">
        <f t="shared" si="43"/>
        <v>0.28085867620751342</v>
      </c>
      <c r="AO186" s="6">
        <f t="shared" si="44"/>
        <v>0.2701252236135957</v>
      </c>
      <c r="AP186" s="6">
        <f t="shared" si="45"/>
        <v>0.32379248658318427</v>
      </c>
      <c r="AQ186" s="6">
        <f t="shared" si="46"/>
        <v>0.23434704830053668</v>
      </c>
      <c r="AR186" s="6">
        <f t="shared" si="47"/>
        <v>0.4669051878354204</v>
      </c>
    </row>
    <row r="187" spans="1:44" x14ac:dyDescent="0.3">
      <c r="A187" s="6" t="s">
        <v>6</v>
      </c>
      <c r="B187" s="6" t="s">
        <v>11</v>
      </c>
      <c r="C187" s="6" t="s">
        <v>13</v>
      </c>
      <c r="D187" s="6" t="s">
        <v>10</v>
      </c>
      <c r="E187" s="6">
        <v>4</v>
      </c>
      <c r="F187" s="6" t="s">
        <v>10</v>
      </c>
      <c r="G187" s="6" t="s">
        <v>9</v>
      </c>
      <c r="H187" s="6">
        <f t="shared" si="48"/>
        <v>4.0060824878153481E-4</v>
      </c>
      <c r="I187" s="6">
        <f t="shared" si="49"/>
        <v>2.2792345347489603E-4</v>
      </c>
      <c r="J187" s="6" t="str">
        <f t="shared" si="50"/>
        <v>unacc</v>
      </c>
      <c r="K187" s="6">
        <f t="shared" si="51"/>
        <v>1</v>
      </c>
      <c r="X187" s="6">
        <f t="shared" si="52"/>
        <v>0.28516624040920718</v>
      </c>
      <c r="Y187" s="6">
        <f t="shared" si="36"/>
        <v>0.16143497757847533</v>
      </c>
      <c r="Z187" s="6">
        <f t="shared" si="37"/>
        <v>0.26457399103139012</v>
      </c>
      <c r="AA187" s="6">
        <f t="shared" si="38"/>
        <v>0.48878923766816146</v>
      </c>
      <c r="AB187" s="6">
        <f t="shared" si="39"/>
        <v>0.35874439461883406</v>
      </c>
      <c r="AC187" s="6">
        <f t="shared" si="40"/>
        <v>0.26008968609865468</v>
      </c>
      <c r="AD187" s="6">
        <f t="shared" si="41"/>
        <v>0.4103139013452915</v>
      </c>
      <c r="AL187" s="6">
        <f t="shared" si="53"/>
        <v>0.71483375959079287</v>
      </c>
      <c r="AM187" s="6">
        <f t="shared" si="42"/>
        <v>0.32200357781753131</v>
      </c>
      <c r="AN187" s="6">
        <f t="shared" si="43"/>
        <v>0.28085867620751342</v>
      </c>
      <c r="AO187" s="6">
        <f t="shared" si="44"/>
        <v>0.2701252236135957</v>
      </c>
      <c r="AP187" s="6">
        <f t="shared" si="45"/>
        <v>0.32379248658318427</v>
      </c>
      <c r="AQ187" s="6">
        <f t="shared" si="46"/>
        <v>0.23434704830053668</v>
      </c>
      <c r="AR187" s="6">
        <f t="shared" si="47"/>
        <v>0.30232558139534882</v>
      </c>
    </row>
    <row r="188" spans="1:44" x14ac:dyDescent="0.3">
      <c r="A188" s="6" t="s">
        <v>6</v>
      </c>
      <c r="B188" s="6" t="s">
        <v>11</v>
      </c>
      <c r="C188" s="6" t="s">
        <v>13</v>
      </c>
      <c r="D188" s="6" t="s">
        <v>10</v>
      </c>
      <c r="E188" s="6">
        <v>4</v>
      </c>
      <c r="F188" s="6" t="s">
        <v>11</v>
      </c>
      <c r="G188" s="6" t="s">
        <v>9</v>
      </c>
      <c r="H188" s="6">
        <f t="shared" si="48"/>
        <v>3.0578972835986981E-4</v>
      </c>
      <c r="I188" s="6">
        <f t="shared" si="49"/>
        <v>3.2756212166064292E-4</v>
      </c>
      <c r="J188" s="6" t="str">
        <f t="shared" si="50"/>
        <v>acc</v>
      </c>
      <c r="K188" s="6">
        <f t="shared" si="51"/>
        <v>0</v>
      </c>
      <c r="X188" s="6">
        <f t="shared" si="52"/>
        <v>0.28516624040920718</v>
      </c>
      <c r="Y188" s="6">
        <f t="shared" si="36"/>
        <v>0.16143497757847533</v>
      </c>
      <c r="Z188" s="6">
        <f t="shared" si="37"/>
        <v>0.26457399103139012</v>
      </c>
      <c r="AA188" s="6">
        <f t="shared" si="38"/>
        <v>0.48878923766816146</v>
      </c>
      <c r="AB188" s="6">
        <f t="shared" si="39"/>
        <v>0.35874439461883406</v>
      </c>
      <c r="AC188" s="6">
        <f t="shared" si="40"/>
        <v>0.26008968609865468</v>
      </c>
      <c r="AD188" s="6">
        <f t="shared" si="41"/>
        <v>0.58968609865470856</v>
      </c>
      <c r="AL188" s="6">
        <f t="shared" si="53"/>
        <v>0.71483375959079287</v>
      </c>
      <c r="AM188" s="6">
        <f t="shared" si="42"/>
        <v>0.32200357781753131</v>
      </c>
      <c r="AN188" s="6">
        <f t="shared" si="43"/>
        <v>0.28085867620751342</v>
      </c>
      <c r="AO188" s="6">
        <f t="shared" si="44"/>
        <v>0.2701252236135957</v>
      </c>
      <c r="AP188" s="6">
        <f t="shared" si="45"/>
        <v>0.32379248658318427</v>
      </c>
      <c r="AQ188" s="6">
        <f t="shared" si="46"/>
        <v>0.23434704830053668</v>
      </c>
      <c r="AR188" s="6">
        <f t="shared" si="47"/>
        <v>0.23076923076923078</v>
      </c>
    </row>
    <row r="189" spans="1:44" x14ac:dyDescent="0.3">
      <c r="A189" s="6" t="s">
        <v>6</v>
      </c>
      <c r="B189" s="6" t="s">
        <v>11</v>
      </c>
      <c r="C189" s="6" t="s">
        <v>13</v>
      </c>
      <c r="D189" s="6" t="s">
        <v>12</v>
      </c>
      <c r="E189" s="6">
        <v>4</v>
      </c>
      <c r="F189" s="6" t="s">
        <v>8</v>
      </c>
      <c r="G189" s="6" t="s">
        <v>9</v>
      </c>
      <c r="H189" s="6">
        <f t="shared" si="48"/>
        <v>5.7767266813248943E-4</v>
      </c>
      <c r="I189" s="6">
        <f t="shared" si="49"/>
        <v>0</v>
      </c>
      <c r="J189" s="6" t="str">
        <f t="shared" si="50"/>
        <v>unacc</v>
      </c>
      <c r="K189" s="6">
        <f t="shared" si="51"/>
        <v>1</v>
      </c>
      <c r="X189" s="6">
        <f t="shared" si="52"/>
        <v>0.28516624040920718</v>
      </c>
      <c r="Y189" s="6">
        <f t="shared" si="36"/>
        <v>0.16143497757847533</v>
      </c>
      <c r="Z189" s="6">
        <f t="shared" si="37"/>
        <v>0.26457399103139012</v>
      </c>
      <c r="AA189" s="6">
        <f t="shared" si="38"/>
        <v>0.48878923766816146</v>
      </c>
      <c r="AB189" s="6">
        <f t="shared" si="39"/>
        <v>0.40807174887892378</v>
      </c>
      <c r="AC189" s="6">
        <f t="shared" si="40"/>
        <v>0.26008968609865468</v>
      </c>
      <c r="AD189" s="6">
        <f t="shared" si="41"/>
        <v>0</v>
      </c>
      <c r="AL189" s="6">
        <f t="shared" si="53"/>
        <v>0.71483375959079287</v>
      </c>
      <c r="AM189" s="6">
        <f t="shared" si="42"/>
        <v>0.32200357781753131</v>
      </c>
      <c r="AN189" s="6">
        <f t="shared" si="43"/>
        <v>0.28085867620751342</v>
      </c>
      <c r="AO189" s="6">
        <f t="shared" si="44"/>
        <v>0.2701252236135957</v>
      </c>
      <c r="AP189" s="6">
        <f t="shared" si="45"/>
        <v>0.30232558139534882</v>
      </c>
      <c r="AQ189" s="6">
        <f t="shared" si="46"/>
        <v>0.23434704830053668</v>
      </c>
      <c r="AR189" s="6">
        <f t="shared" si="47"/>
        <v>0.4669051878354204</v>
      </c>
    </row>
    <row r="190" spans="1:44" x14ac:dyDescent="0.3">
      <c r="A190" s="6" t="s">
        <v>6</v>
      </c>
      <c r="B190" s="6" t="s">
        <v>11</v>
      </c>
      <c r="C190" s="6" t="s">
        <v>13</v>
      </c>
      <c r="D190" s="6" t="s">
        <v>12</v>
      </c>
      <c r="E190" s="6">
        <v>4</v>
      </c>
      <c r="F190" s="6" t="s">
        <v>10</v>
      </c>
      <c r="G190" s="6" t="s">
        <v>9</v>
      </c>
      <c r="H190" s="6">
        <f t="shared" si="48"/>
        <v>3.7404858587889161E-4</v>
      </c>
      <c r="I190" s="6">
        <f t="shared" si="49"/>
        <v>2.592629283276943E-4</v>
      </c>
      <c r="J190" s="6" t="str">
        <f t="shared" si="50"/>
        <v>unacc</v>
      </c>
      <c r="K190" s="6">
        <f t="shared" si="51"/>
        <v>1</v>
      </c>
      <c r="X190" s="6">
        <f t="shared" si="52"/>
        <v>0.28516624040920718</v>
      </c>
      <c r="Y190" s="6">
        <f t="shared" si="36"/>
        <v>0.16143497757847533</v>
      </c>
      <c r="Z190" s="6">
        <f t="shared" si="37"/>
        <v>0.26457399103139012</v>
      </c>
      <c r="AA190" s="6">
        <f t="shared" si="38"/>
        <v>0.48878923766816146</v>
      </c>
      <c r="AB190" s="6">
        <f t="shared" si="39"/>
        <v>0.40807174887892378</v>
      </c>
      <c r="AC190" s="6">
        <f t="shared" si="40"/>
        <v>0.26008968609865468</v>
      </c>
      <c r="AD190" s="6">
        <f t="shared" si="41"/>
        <v>0.4103139013452915</v>
      </c>
      <c r="AL190" s="6">
        <f t="shared" si="53"/>
        <v>0.71483375959079287</v>
      </c>
      <c r="AM190" s="6">
        <f t="shared" si="42"/>
        <v>0.32200357781753131</v>
      </c>
      <c r="AN190" s="6">
        <f t="shared" si="43"/>
        <v>0.28085867620751342</v>
      </c>
      <c r="AO190" s="6">
        <f t="shared" si="44"/>
        <v>0.2701252236135957</v>
      </c>
      <c r="AP190" s="6">
        <f t="shared" si="45"/>
        <v>0.30232558139534882</v>
      </c>
      <c r="AQ190" s="6">
        <f t="shared" si="46"/>
        <v>0.23434704830053668</v>
      </c>
      <c r="AR190" s="6">
        <f t="shared" si="47"/>
        <v>0.30232558139534882</v>
      </c>
    </row>
    <row r="191" spans="1:44" x14ac:dyDescent="0.3">
      <c r="A191" s="6" t="s">
        <v>6</v>
      </c>
      <c r="B191" s="6" t="s">
        <v>11</v>
      </c>
      <c r="C191" s="6" t="s">
        <v>13</v>
      </c>
      <c r="D191" s="6" t="s">
        <v>12</v>
      </c>
      <c r="E191" s="6">
        <v>4</v>
      </c>
      <c r="F191" s="6" t="s">
        <v>11</v>
      </c>
      <c r="G191" s="6" t="s">
        <v>9</v>
      </c>
      <c r="H191" s="6">
        <f t="shared" si="48"/>
        <v>2.8551637620341438E-4</v>
      </c>
      <c r="I191" s="6">
        <f t="shared" si="49"/>
        <v>3.7260191338898139E-4</v>
      </c>
      <c r="J191" s="6" t="str">
        <f t="shared" si="50"/>
        <v>acc</v>
      </c>
      <c r="K191" s="6">
        <f t="shared" si="51"/>
        <v>0</v>
      </c>
      <c r="X191" s="6">
        <f t="shared" si="52"/>
        <v>0.28516624040920718</v>
      </c>
      <c r="Y191" s="6">
        <f t="shared" si="36"/>
        <v>0.16143497757847533</v>
      </c>
      <c r="Z191" s="6">
        <f t="shared" si="37"/>
        <v>0.26457399103139012</v>
      </c>
      <c r="AA191" s="6">
        <f t="shared" si="38"/>
        <v>0.48878923766816146</v>
      </c>
      <c r="AB191" s="6">
        <f t="shared" si="39"/>
        <v>0.40807174887892378</v>
      </c>
      <c r="AC191" s="6">
        <f t="shared" si="40"/>
        <v>0.26008968609865468</v>
      </c>
      <c r="AD191" s="6">
        <f t="shared" si="41"/>
        <v>0.58968609865470856</v>
      </c>
      <c r="AL191" s="6">
        <f t="shared" si="53"/>
        <v>0.71483375959079287</v>
      </c>
      <c r="AM191" s="6">
        <f t="shared" si="42"/>
        <v>0.32200357781753131</v>
      </c>
      <c r="AN191" s="6">
        <f t="shared" si="43"/>
        <v>0.28085867620751342</v>
      </c>
      <c r="AO191" s="6">
        <f t="shared" si="44"/>
        <v>0.2701252236135957</v>
      </c>
      <c r="AP191" s="6">
        <f t="shared" si="45"/>
        <v>0.30232558139534882</v>
      </c>
      <c r="AQ191" s="6">
        <f t="shared" si="46"/>
        <v>0.23434704830053668</v>
      </c>
      <c r="AR191" s="6">
        <f t="shared" si="47"/>
        <v>0.23076923076923078</v>
      </c>
    </row>
    <row r="192" spans="1:44" x14ac:dyDescent="0.3">
      <c r="A192" s="6" t="s">
        <v>6</v>
      </c>
      <c r="B192" s="6" t="s">
        <v>11</v>
      </c>
      <c r="C192" s="6">
        <v>2</v>
      </c>
      <c r="D192" s="6" t="s">
        <v>7</v>
      </c>
      <c r="E192" s="6" t="s">
        <v>13</v>
      </c>
      <c r="F192" s="6" t="s">
        <v>8</v>
      </c>
      <c r="G192" s="6" t="s">
        <v>9</v>
      </c>
      <c r="H192" s="6">
        <f t="shared" si="48"/>
        <v>1.2348237146423907E-3</v>
      </c>
      <c r="I192" s="6">
        <f t="shared" si="49"/>
        <v>0</v>
      </c>
      <c r="J192" s="6" t="str">
        <f t="shared" si="50"/>
        <v>unacc</v>
      </c>
      <c r="K192" s="6">
        <f t="shared" si="51"/>
        <v>1</v>
      </c>
      <c r="X192" s="6">
        <f t="shared" si="52"/>
        <v>0.28516624040920718</v>
      </c>
      <c r="Y192" s="6">
        <f t="shared" si="36"/>
        <v>0.16143497757847533</v>
      </c>
      <c r="Z192" s="6">
        <f t="shared" si="37"/>
        <v>0.26457399103139012</v>
      </c>
      <c r="AA192" s="6">
        <f t="shared" si="38"/>
        <v>0</v>
      </c>
      <c r="AB192" s="6">
        <f t="shared" si="39"/>
        <v>0.23318385650224216</v>
      </c>
      <c r="AC192" s="6">
        <f t="shared" si="40"/>
        <v>0.26008968609865468</v>
      </c>
      <c r="AD192" s="6">
        <f t="shared" si="41"/>
        <v>0</v>
      </c>
      <c r="AL192" s="6">
        <f t="shared" si="53"/>
        <v>0.71483375959079287</v>
      </c>
      <c r="AM192" s="6">
        <f t="shared" si="42"/>
        <v>0.32200357781753131</v>
      </c>
      <c r="AN192" s="6">
        <f t="shared" si="43"/>
        <v>0.28085867620751342</v>
      </c>
      <c r="AO192" s="6">
        <f t="shared" si="44"/>
        <v>0.4669051878354204</v>
      </c>
      <c r="AP192" s="6">
        <f t="shared" si="45"/>
        <v>0.37388193202146691</v>
      </c>
      <c r="AQ192" s="6">
        <f t="shared" si="46"/>
        <v>0.23434704830053668</v>
      </c>
      <c r="AR192" s="6">
        <f t="shared" si="47"/>
        <v>0.4669051878354204</v>
      </c>
    </row>
    <row r="193" spans="1:44" x14ac:dyDescent="0.3">
      <c r="A193" s="6" t="s">
        <v>6</v>
      </c>
      <c r="B193" s="6" t="s">
        <v>11</v>
      </c>
      <c r="C193" s="6">
        <v>2</v>
      </c>
      <c r="D193" s="6" t="s">
        <v>7</v>
      </c>
      <c r="E193" s="6" t="s">
        <v>13</v>
      </c>
      <c r="F193" s="6" t="s">
        <v>10</v>
      </c>
      <c r="G193" s="6" t="s">
        <v>9</v>
      </c>
      <c r="H193" s="6">
        <f t="shared" si="48"/>
        <v>7.9956018304430654E-4</v>
      </c>
      <c r="I193" s="6">
        <f t="shared" si="49"/>
        <v>0</v>
      </c>
      <c r="J193" s="6" t="str">
        <f t="shared" si="50"/>
        <v>unacc</v>
      </c>
      <c r="K193" s="6">
        <f t="shared" si="51"/>
        <v>1</v>
      </c>
      <c r="X193" s="6">
        <f t="shared" si="52"/>
        <v>0.28516624040920718</v>
      </c>
      <c r="Y193" s="6">
        <f t="shared" si="36"/>
        <v>0.16143497757847533</v>
      </c>
      <c r="Z193" s="6">
        <f t="shared" si="37"/>
        <v>0.26457399103139012</v>
      </c>
      <c r="AA193" s="6">
        <f t="shared" si="38"/>
        <v>0</v>
      </c>
      <c r="AB193" s="6">
        <f t="shared" si="39"/>
        <v>0.23318385650224216</v>
      </c>
      <c r="AC193" s="6">
        <f t="shared" si="40"/>
        <v>0.26008968609865468</v>
      </c>
      <c r="AD193" s="6">
        <f t="shared" si="41"/>
        <v>0.4103139013452915</v>
      </c>
      <c r="AL193" s="6">
        <f t="shared" si="53"/>
        <v>0.71483375959079287</v>
      </c>
      <c r="AM193" s="6">
        <f t="shared" si="42"/>
        <v>0.32200357781753131</v>
      </c>
      <c r="AN193" s="6">
        <f t="shared" si="43"/>
        <v>0.28085867620751342</v>
      </c>
      <c r="AO193" s="6">
        <f t="shared" si="44"/>
        <v>0.4669051878354204</v>
      </c>
      <c r="AP193" s="6">
        <f t="shared" si="45"/>
        <v>0.37388193202146691</v>
      </c>
      <c r="AQ193" s="6">
        <f t="shared" si="46"/>
        <v>0.23434704830053668</v>
      </c>
      <c r="AR193" s="6">
        <f t="shared" si="47"/>
        <v>0.30232558139534882</v>
      </c>
    </row>
    <row r="194" spans="1:44" x14ac:dyDescent="0.3">
      <c r="A194" s="6" t="s">
        <v>6</v>
      </c>
      <c r="B194" s="6" t="s">
        <v>11</v>
      </c>
      <c r="C194" s="6">
        <v>2</v>
      </c>
      <c r="D194" s="6" t="s">
        <v>7</v>
      </c>
      <c r="E194" s="6" t="s">
        <v>13</v>
      </c>
      <c r="F194" s="6" t="s">
        <v>11</v>
      </c>
      <c r="G194" s="6" t="s">
        <v>9</v>
      </c>
      <c r="H194" s="6">
        <f t="shared" si="48"/>
        <v>6.1031516930600926E-4</v>
      </c>
      <c r="I194" s="6">
        <f t="shared" si="49"/>
        <v>0</v>
      </c>
      <c r="J194" s="6" t="str">
        <f t="shared" si="50"/>
        <v>unacc</v>
      </c>
      <c r="K194" s="6">
        <f t="shared" si="51"/>
        <v>1</v>
      </c>
      <c r="X194" s="6">
        <f t="shared" si="52"/>
        <v>0.28516624040920718</v>
      </c>
      <c r="Y194" s="6">
        <f t="shared" si="36"/>
        <v>0.16143497757847533</v>
      </c>
      <c r="Z194" s="6">
        <f t="shared" si="37"/>
        <v>0.26457399103139012</v>
      </c>
      <c r="AA194" s="6">
        <f t="shared" si="38"/>
        <v>0</v>
      </c>
      <c r="AB194" s="6">
        <f t="shared" si="39"/>
        <v>0.23318385650224216</v>
      </c>
      <c r="AC194" s="6">
        <f t="shared" si="40"/>
        <v>0.26008968609865468</v>
      </c>
      <c r="AD194" s="6">
        <f t="shared" si="41"/>
        <v>0.58968609865470856</v>
      </c>
      <c r="AL194" s="6">
        <f t="shared" si="53"/>
        <v>0.71483375959079287</v>
      </c>
      <c r="AM194" s="6">
        <f t="shared" si="42"/>
        <v>0.32200357781753131</v>
      </c>
      <c r="AN194" s="6">
        <f t="shared" si="43"/>
        <v>0.28085867620751342</v>
      </c>
      <c r="AO194" s="6">
        <f t="shared" si="44"/>
        <v>0.4669051878354204</v>
      </c>
      <c r="AP194" s="6">
        <f t="shared" si="45"/>
        <v>0.37388193202146691</v>
      </c>
      <c r="AQ194" s="6">
        <f t="shared" si="46"/>
        <v>0.23434704830053668</v>
      </c>
      <c r="AR194" s="6">
        <f t="shared" si="47"/>
        <v>0.23076923076923078</v>
      </c>
    </row>
    <row r="195" spans="1:44" x14ac:dyDescent="0.3">
      <c r="A195" s="6" t="s">
        <v>6</v>
      </c>
      <c r="B195" s="6" t="s">
        <v>11</v>
      </c>
      <c r="C195" s="6">
        <v>2</v>
      </c>
      <c r="D195" s="6" t="s">
        <v>10</v>
      </c>
      <c r="E195" s="6" t="s">
        <v>13</v>
      </c>
      <c r="F195" s="6" t="s">
        <v>8</v>
      </c>
      <c r="G195" s="6" t="s">
        <v>9</v>
      </c>
      <c r="H195" s="6">
        <f t="shared" si="48"/>
        <v>1.0693927863649414E-3</v>
      </c>
      <c r="I195" s="6">
        <f t="shared" si="49"/>
        <v>0</v>
      </c>
      <c r="J195" s="6" t="str">
        <f t="shared" si="50"/>
        <v>unacc</v>
      </c>
      <c r="K195" s="6">
        <f t="shared" si="51"/>
        <v>1</v>
      </c>
      <c r="X195" s="6">
        <f t="shared" si="52"/>
        <v>0.28516624040920718</v>
      </c>
      <c r="Y195" s="6">
        <f t="shared" ref="Y195:Y258" si="54">IF(A195=$R$3,$O$15,IF(A195=$S$3,$O$16,IF(A195=$T$3,$O$17,$O$18)))</f>
        <v>0.16143497757847533</v>
      </c>
      <c r="Z195" s="6">
        <f t="shared" ref="Z195:Z258" si="55">IF(B195=$R$3,$O$21,IF(B195=$S$3,$O$22,IF(B195=$T$3,$O$23,$O$24)))</f>
        <v>0.26457399103139012</v>
      </c>
      <c r="AA195" s="6">
        <f t="shared" ref="AA195:AA258" si="56">IF(C195=$R$5,$O$27,IF(C195=$T$5,$O$28,$O$29))</f>
        <v>0</v>
      </c>
      <c r="AB195" s="6">
        <f t="shared" ref="AB195:AB258" si="57">IF(D195=$R$4,$T$15,IF(D195=$S$4,$T$16,$T$17))</f>
        <v>0.35874439461883406</v>
      </c>
      <c r="AC195" s="6">
        <f t="shared" ref="AC195:AC258" si="58">IF(E195=$R$5,$T$21,IF(E195=$S$5,$T$22,IF(E195=$T$5,$T$23,$T$24)))</f>
        <v>0.26008968609865468</v>
      </c>
      <c r="AD195" s="6">
        <f t="shared" ref="AD195:AD258" si="59">IF(F195=$R$3,$T$27,IF(F195=$S$3,$T$28,$T$29))</f>
        <v>0</v>
      </c>
      <c r="AL195" s="6">
        <f t="shared" si="53"/>
        <v>0.71483375959079287</v>
      </c>
      <c r="AM195" s="6">
        <f t="shared" ref="AM195:AM258" si="60">IF(A195=$R$3,$Q$15,IF(A195=$S$3,$Q$16,IF(A195=$T$3,$Q$17,$Q$18)))</f>
        <v>0.32200357781753131</v>
      </c>
      <c r="AN195" s="6">
        <f t="shared" ref="AN195:AN258" si="61">IF(B195=$R$3,$Q$21,IF(B195=$S$3,$Q$22,IF(B195=$T$3,$Q$23,$Q$24)))</f>
        <v>0.28085867620751342</v>
      </c>
      <c r="AO195" s="6">
        <f t="shared" ref="AO195:AO258" si="62">IF(C195=$R$5,$Q$27,IF(C195=$T$5,$Q$28,$Q$29))</f>
        <v>0.4669051878354204</v>
      </c>
      <c r="AP195" s="6">
        <f t="shared" ref="AP195:AP258" si="63">IF(D195=$R$4,$V$15,IF(D195=$S$4,$V$16,$V$17))</f>
        <v>0.32379248658318427</v>
      </c>
      <c r="AQ195" s="6">
        <f t="shared" ref="AQ195:AQ258" si="64">IF(E195=$R$5,$V$21,IF(E195=$S$5,$V$22,IF(E195=$T$5,$V$23,$V$24)))</f>
        <v>0.23434704830053668</v>
      </c>
      <c r="AR195" s="6">
        <f t="shared" ref="AR195:AR258" si="65">IF(F195=$R$3,$V$27,IF(F195=$S$3,$V$28,$V$29))</f>
        <v>0.4669051878354204</v>
      </c>
    </row>
    <row r="196" spans="1:44" x14ac:dyDescent="0.3">
      <c r="A196" s="6" t="s">
        <v>6</v>
      </c>
      <c r="B196" s="6" t="s">
        <v>11</v>
      </c>
      <c r="C196" s="6">
        <v>2</v>
      </c>
      <c r="D196" s="6" t="s">
        <v>10</v>
      </c>
      <c r="E196" s="6" t="s">
        <v>13</v>
      </c>
      <c r="F196" s="6" t="s">
        <v>10</v>
      </c>
      <c r="G196" s="6" t="s">
        <v>9</v>
      </c>
      <c r="H196" s="6">
        <f t="shared" ref="H196:H259" si="66">AL196*AM196*AN196*AO196*AP196*AQ196*AR196</f>
        <v>6.9244207239722248E-4</v>
      </c>
      <c r="I196" s="6">
        <f t="shared" ref="I196:I259" si="67">X196*Y196*Z196*AA196*AB196*AC196*AD196</f>
        <v>0</v>
      </c>
      <c r="J196" s="6" t="str">
        <f t="shared" ref="J196:J259" si="68">IF(I196&gt;H196,"acc","unacc")</f>
        <v>unacc</v>
      </c>
      <c r="K196" s="6">
        <f t="shared" ref="K196:K259" si="69">IF(J196=G196,1,0)</f>
        <v>1</v>
      </c>
      <c r="X196" s="6">
        <f t="shared" ref="X196:X259" si="70">446/1564</f>
        <v>0.28516624040920718</v>
      </c>
      <c r="Y196" s="6">
        <f t="shared" si="54"/>
        <v>0.16143497757847533</v>
      </c>
      <c r="Z196" s="6">
        <f t="shared" si="55"/>
        <v>0.26457399103139012</v>
      </c>
      <c r="AA196" s="6">
        <f t="shared" si="56"/>
        <v>0</v>
      </c>
      <c r="AB196" s="6">
        <f t="shared" si="57"/>
        <v>0.35874439461883406</v>
      </c>
      <c r="AC196" s="6">
        <f t="shared" si="58"/>
        <v>0.26008968609865468</v>
      </c>
      <c r="AD196" s="6">
        <f t="shared" si="59"/>
        <v>0.4103139013452915</v>
      </c>
      <c r="AL196" s="6">
        <f t="shared" ref="AL196:AL259" si="71">1118/1564</f>
        <v>0.71483375959079287</v>
      </c>
      <c r="AM196" s="6">
        <f t="shared" si="60"/>
        <v>0.32200357781753131</v>
      </c>
      <c r="AN196" s="6">
        <f t="shared" si="61"/>
        <v>0.28085867620751342</v>
      </c>
      <c r="AO196" s="6">
        <f t="shared" si="62"/>
        <v>0.4669051878354204</v>
      </c>
      <c r="AP196" s="6">
        <f t="shared" si="63"/>
        <v>0.32379248658318427</v>
      </c>
      <c r="AQ196" s="6">
        <f t="shared" si="64"/>
        <v>0.23434704830053668</v>
      </c>
      <c r="AR196" s="6">
        <f t="shared" si="65"/>
        <v>0.30232558139534882</v>
      </c>
    </row>
    <row r="197" spans="1:44" x14ac:dyDescent="0.3">
      <c r="A197" s="6" t="s">
        <v>6</v>
      </c>
      <c r="B197" s="6" t="s">
        <v>11</v>
      </c>
      <c r="C197" s="6">
        <v>2</v>
      </c>
      <c r="D197" s="6" t="s">
        <v>10</v>
      </c>
      <c r="E197" s="6" t="s">
        <v>13</v>
      </c>
      <c r="F197" s="6" t="s">
        <v>11</v>
      </c>
      <c r="G197" s="6" t="s">
        <v>9</v>
      </c>
      <c r="H197" s="6">
        <f t="shared" si="66"/>
        <v>5.2855045762864919E-4</v>
      </c>
      <c r="I197" s="6">
        <f t="shared" si="67"/>
        <v>0</v>
      </c>
      <c r="J197" s="6" t="str">
        <f t="shared" si="68"/>
        <v>unacc</v>
      </c>
      <c r="K197" s="6">
        <f t="shared" si="69"/>
        <v>1</v>
      </c>
      <c r="X197" s="6">
        <f t="shared" si="70"/>
        <v>0.28516624040920718</v>
      </c>
      <c r="Y197" s="6">
        <f t="shared" si="54"/>
        <v>0.16143497757847533</v>
      </c>
      <c r="Z197" s="6">
        <f t="shared" si="55"/>
        <v>0.26457399103139012</v>
      </c>
      <c r="AA197" s="6">
        <f t="shared" si="56"/>
        <v>0</v>
      </c>
      <c r="AB197" s="6">
        <f t="shared" si="57"/>
        <v>0.35874439461883406</v>
      </c>
      <c r="AC197" s="6">
        <f t="shared" si="58"/>
        <v>0.26008968609865468</v>
      </c>
      <c r="AD197" s="6">
        <f t="shared" si="59"/>
        <v>0.58968609865470856</v>
      </c>
      <c r="AL197" s="6">
        <f t="shared" si="71"/>
        <v>0.71483375959079287</v>
      </c>
      <c r="AM197" s="6">
        <f t="shared" si="60"/>
        <v>0.32200357781753131</v>
      </c>
      <c r="AN197" s="6">
        <f t="shared" si="61"/>
        <v>0.28085867620751342</v>
      </c>
      <c r="AO197" s="6">
        <f t="shared" si="62"/>
        <v>0.4669051878354204</v>
      </c>
      <c r="AP197" s="6">
        <f t="shared" si="63"/>
        <v>0.32379248658318427</v>
      </c>
      <c r="AQ197" s="6">
        <f t="shared" si="64"/>
        <v>0.23434704830053668</v>
      </c>
      <c r="AR197" s="6">
        <f t="shared" si="65"/>
        <v>0.23076923076923078</v>
      </c>
    </row>
    <row r="198" spans="1:44" x14ac:dyDescent="0.3">
      <c r="A198" s="6" t="s">
        <v>6</v>
      </c>
      <c r="B198" s="6" t="s">
        <v>11</v>
      </c>
      <c r="C198" s="6">
        <v>2</v>
      </c>
      <c r="D198" s="6" t="s">
        <v>12</v>
      </c>
      <c r="E198" s="6" t="s">
        <v>13</v>
      </c>
      <c r="F198" s="6" t="s">
        <v>8</v>
      </c>
      <c r="G198" s="6" t="s">
        <v>9</v>
      </c>
      <c r="H198" s="6">
        <f t="shared" si="66"/>
        <v>9.9849381710317726E-4</v>
      </c>
      <c r="I198" s="6">
        <f t="shared" si="67"/>
        <v>0</v>
      </c>
      <c r="J198" s="6" t="str">
        <f t="shared" si="68"/>
        <v>unacc</v>
      </c>
      <c r="K198" s="6">
        <f t="shared" si="69"/>
        <v>1</v>
      </c>
      <c r="X198" s="6">
        <f t="shared" si="70"/>
        <v>0.28516624040920718</v>
      </c>
      <c r="Y198" s="6">
        <f t="shared" si="54"/>
        <v>0.16143497757847533</v>
      </c>
      <c r="Z198" s="6">
        <f t="shared" si="55"/>
        <v>0.26457399103139012</v>
      </c>
      <c r="AA198" s="6">
        <f t="shared" si="56"/>
        <v>0</v>
      </c>
      <c r="AB198" s="6">
        <f t="shared" si="57"/>
        <v>0.40807174887892378</v>
      </c>
      <c r="AC198" s="6">
        <f t="shared" si="58"/>
        <v>0.26008968609865468</v>
      </c>
      <c r="AD198" s="6">
        <f t="shared" si="59"/>
        <v>0</v>
      </c>
      <c r="AL198" s="6">
        <f t="shared" si="71"/>
        <v>0.71483375959079287</v>
      </c>
      <c r="AM198" s="6">
        <f t="shared" si="60"/>
        <v>0.32200357781753131</v>
      </c>
      <c r="AN198" s="6">
        <f t="shared" si="61"/>
        <v>0.28085867620751342</v>
      </c>
      <c r="AO198" s="6">
        <f t="shared" si="62"/>
        <v>0.4669051878354204</v>
      </c>
      <c r="AP198" s="6">
        <f t="shared" si="63"/>
        <v>0.30232558139534882</v>
      </c>
      <c r="AQ198" s="6">
        <f t="shared" si="64"/>
        <v>0.23434704830053668</v>
      </c>
      <c r="AR198" s="6">
        <f t="shared" si="65"/>
        <v>0.4669051878354204</v>
      </c>
    </row>
    <row r="199" spans="1:44" x14ac:dyDescent="0.3">
      <c r="A199" s="6" t="s">
        <v>6</v>
      </c>
      <c r="B199" s="6" t="s">
        <v>11</v>
      </c>
      <c r="C199" s="6">
        <v>2</v>
      </c>
      <c r="D199" s="6" t="s">
        <v>12</v>
      </c>
      <c r="E199" s="6" t="s">
        <v>13</v>
      </c>
      <c r="F199" s="6" t="s">
        <v>10</v>
      </c>
      <c r="G199" s="6" t="s">
        <v>9</v>
      </c>
      <c r="H199" s="6">
        <f t="shared" si="66"/>
        <v>6.4653431069132926E-4</v>
      </c>
      <c r="I199" s="6">
        <f t="shared" si="67"/>
        <v>0</v>
      </c>
      <c r="J199" s="6" t="str">
        <f t="shared" si="68"/>
        <v>unacc</v>
      </c>
      <c r="K199" s="6">
        <f t="shared" si="69"/>
        <v>1</v>
      </c>
      <c r="X199" s="6">
        <f t="shared" si="70"/>
        <v>0.28516624040920718</v>
      </c>
      <c r="Y199" s="6">
        <f t="shared" si="54"/>
        <v>0.16143497757847533</v>
      </c>
      <c r="Z199" s="6">
        <f t="shared" si="55"/>
        <v>0.26457399103139012</v>
      </c>
      <c r="AA199" s="6">
        <f t="shared" si="56"/>
        <v>0</v>
      </c>
      <c r="AB199" s="6">
        <f t="shared" si="57"/>
        <v>0.40807174887892378</v>
      </c>
      <c r="AC199" s="6">
        <f t="shared" si="58"/>
        <v>0.26008968609865468</v>
      </c>
      <c r="AD199" s="6">
        <f t="shared" si="59"/>
        <v>0.4103139013452915</v>
      </c>
      <c r="AL199" s="6">
        <f t="shared" si="71"/>
        <v>0.71483375959079287</v>
      </c>
      <c r="AM199" s="6">
        <f t="shared" si="60"/>
        <v>0.32200357781753131</v>
      </c>
      <c r="AN199" s="6">
        <f t="shared" si="61"/>
        <v>0.28085867620751342</v>
      </c>
      <c r="AO199" s="6">
        <f t="shared" si="62"/>
        <v>0.4669051878354204</v>
      </c>
      <c r="AP199" s="6">
        <f t="shared" si="63"/>
        <v>0.30232558139534882</v>
      </c>
      <c r="AQ199" s="6">
        <f t="shared" si="64"/>
        <v>0.23434704830053668</v>
      </c>
      <c r="AR199" s="6">
        <f t="shared" si="65"/>
        <v>0.30232558139534882</v>
      </c>
    </row>
    <row r="200" spans="1:44" x14ac:dyDescent="0.3">
      <c r="A200" s="6" t="s">
        <v>6</v>
      </c>
      <c r="B200" s="6" t="s">
        <v>11</v>
      </c>
      <c r="C200" s="6">
        <v>2</v>
      </c>
      <c r="D200" s="6" t="s">
        <v>12</v>
      </c>
      <c r="E200" s="6" t="s">
        <v>13</v>
      </c>
      <c r="F200" s="6" t="s">
        <v>11</v>
      </c>
      <c r="G200" s="6" t="s">
        <v>9</v>
      </c>
      <c r="H200" s="6">
        <f t="shared" si="66"/>
        <v>4.9350843833835198E-4</v>
      </c>
      <c r="I200" s="6">
        <f t="shared" si="67"/>
        <v>0</v>
      </c>
      <c r="J200" s="6" t="str">
        <f t="shared" si="68"/>
        <v>unacc</v>
      </c>
      <c r="K200" s="6">
        <f t="shared" si="69"/>
        <v>1</v>
      </c>
      <c r="X200" s="6">
        <f t="shared" si="70"/>
        <v>0.28516624040920718</v>
      </c>
      <c r="Y200" s="6">
        <f t="shared" si="54"/>
        <v>0.16143497757847533</v>
      </c>
      <c r="Z200" s="6">
        <f t="shared" si="55"/>
        <v>0.26457399103139012</v>
      </c>
      <c r="AA200" s="6">
        <f t="shared" si="56"/>
        <v>0</v>
      </c>
      <c r="AB200" s="6">
        <f t="shared" si="57"/>
        <v>0.40807174887892378</v>
      </c>
      <c r="AC200" s="6">
        <f t="shared" si="58"/>
        <v>0.26008968609865468</v>
      </c>
      <c r="AD200" s="6">
        <f t="shared" si="59"/>
        <v>0.58968609865470856</v>
      </c>
      <c r="AL200" s="6">
        <f t="shared" si="71"/>
        <v>0.71483375959079287</v>
      </c>
      <c r="AM200" s="6">
        <f t="shared" si="60"/>
        <v>0.32200357781753131</v>
      </c>
      <c r="AN200" s="6">
        <f t="shared" si="61"/>
        <v>0.28085867620751342</v>
      </c>
      <c r="AO200" s="6">
        <f t="shared" si="62"/>
        <v>0.4669051878354204</v>
      </c>
      <c r="AP200" s="6">
        <f t="shared" si="63"/>
        <v>0.30232558139534882</v>
      </c>
      <c r="AQ200" s="6">
        <f t="shared" si="64"/>
        <v>0.23434704830053668</v>
      </c>
      <c r="AR200" s="6">
        <f t="shared" si="65"/>
        <v>0.23076923076923078</v>
      </c>
    </row>
    <row r="201" spans="1:44" x14ac:dyDescent="0.3">
      <c r="A201" s="6" t="s">
        <v>6</v>
      </c>
      <c r="B201" s="6" t="s">
        <v>11</v>
      </c>
      <c r="C201" s="6">
        <v>4</v>
      </c>
      <c r="D201" s="6" t="s">
        <v>7</v>
      </c>
      <c r="E201" s="6" t="s">
        <v>13</v>
      </c>
      <c r="F201" s="6" t="s">
        <v>8</v>
      </c>
      <c r="G201" s="6" t="s">
        <v>9</v>
      </c>
      <c r="H201" s="6">
        <f t="shared" si="66"/>
        <v>6.9547542548824292E-4</v>
      </c>
      <c r="I201" s="6">
        <f t="shared" si="67"/>
        <v>0</v>
      </c>
      <c r="J201" s="6" t="str">
        <f t="shared" si="68"/>
        <v>unacc</v>
      </c>
      <c r="K201" s="6">
        <f t="shared" si="69"/>
        <v>1</v>
      </c>
      <c r="X201" s="6">
        <f t="shared" si="70"/>
        <v>0.28516624040920718</v>
      </c>
      <c r="Y201" s="6">
        <f t="shared" si="54"/>
        <v>0.16143497757847533</v>
      </c>
      <c r="Z201" s="6">
        <f t="shared" si="55"/>
        <v>0.26457399103139012</v>
      </c>
      <c r="AA201" s="6">
        <f t="shared" si="56"/>
        <v>0.5112107623318386</v>
      </c>
      <c r="AB201" s="6">
        <f t="shared" si="57"/>
        <v>0.23318385650224216</v>
      </c>
      <c r="AC201" s="6">
        <f t="shared" si="58"/>
        <v>0.26008968609865468</v>
      </c>
      <c r="AD201" s="6">
        <f t="shared" si="59"/>
        <v>0</v>
      </c>
      <c r="AL201" s="6">
        <f t="shared" si="71"/>
        <v>0.71483375959079287</v>
      </c>
      <c r="AM201" s="6">
        <f t="shared" si="60"/>
        <v>0.32200357781753131</v>
      </c>
      <c r="AN201" s="6">
        <f t="shared" si="61"/>
        <v>0.28085867620751342</v>
      </c>
      <c r="AO201" s="6">
        <f t="shared" si="62"/>
        <v>0.2629695885509839</v>
      </c>
      <c r="AP201" s="6">
        <f t="shared" si="63"/>
        <v>0.37388193202146691</v>
      </c>
      <c r="AQ201" s="6">
        <f t="shared" si="64"/>
        <v>0.23434704830053668</v>
      </c>
      <c r="AR201" s="6">
        <f t="shared" si="65"/>
        <v>0.4669051878354204</v>
      </c>
    </row>
    <row r="202" spans="1:44" x14ac:dyDescent="0.3">
      <c r="A202" s="6" t="s">
        <v>6</v>
      </c>
      <c r="B202" s="6" t="s">
        <v>11</v>
      </c>
      <c r="C202" s="6">
        <v>4</v>
      </c>
      <c r="D202" s="6" t="s">
        <v>7</v>
      </c>
      <c r="E202" s="6" t="s">
        <v>13</v>
      </c>
      <c r="F202" s="6" t="s">
        <v>10</v>
      </c>
      <c r="G202" s="6" t="s">
        <v>9</v>
      </c>
      <c r="H202" s="6">
        <f t="shared" si="66"/>
        <v>4.503269996456439E-4</v>
      </c>
      <c r="I202" s="6">
        <f t="shared" si="67"/>
        <v>1.5494612754577794E-4</v>
      </c>
      <c r="J202" s="6" t="str">
        <f t="shared" si="68"/>
        <v>unacc</v>
      </c>
      <c r="K202" s="6">
        <f t="shared" si="69"/>
        <v>1</v>
      </c>
      <c r="X202" s="6">
        <f t="shared" si="70"/>
        <v>0.28516624040920718</v>
      </c>
      <c r="Y202" s="6">
        <f t="shared" si="54"/>
        <v>0.16143497757847533</v>
      </c>
      <c r="Z202" s="6">
        <f t="shared" si="55"/>
        <v>0.26457399103139012</v>
      </c>
      <c r="AA202" s="6">
        <f t="shared" si="56"/>
        <v>0.5112107623318386</v>
      </c>
      <c r="AB202" s="6">
        <f t="shared" si="57"/>
        <v>0.23318385650224216</v>
      </c>
      <c r="AC202" s="6">
        <f t="shared" si="58"/>
        <v>0.26008968609865468</v>
      </c>
      <c r="AD202" s="6">
        <f t="shared" si="59"/>
        <v>0.4103139013452915</v>
      </c>
      <c r="AL202" s="6">
        <f t="shared" si="71"/>
        <v>0.71483375959079287</v>
      </c>
      <c r="AM202" s="6">
        <f t="shared" si="60"/>
        <v>0.32200357781753131</v>
      </c>
      <c r="AN202" s="6">
        <f t="shared" si="61"/>
        <v>0.28085867620751342</v>
      </c>
      <c r="AO202" s="6">
        <f t="shared" si="62"/>
        <v>0.2629695885509839</v>
      </c>
      <c r="AP202" s="6">
        <f t="shared" si="63"/>
        <v>0.37388193202146691</v>
      </c>
      <c r="AQ202" s="6">
        <f t="shared" si="64"/>
        <v>0.23434704830053668</v>
      </c>
      <c r="AR202" s="6">
        <f t="shared" si="65"/>
        <v>0.30232558139534882</v>
      </c>
    </row>
    <row r="203" spans="1:44" x14ac:dyDescent="0.3">
      <c r="A203" s="6" t="s">
        <v>6</v>
      </c>
      <c r="B203" s="6" t="s">
        <v>11</v>
      </c>
      <c r="C203" s="6">
        <v>4</v>
      </c>
      <c r="D203" s="6" t="s">
        <v>7</v>
      </c>
      <c r="E203" s="6" t="s">
        <v>13</v>
      </c>
      <c r="F203" s="6" t="s">
        <v>11</v>
      </c>
      <c r="G203" s="6" t="s">
        <v>9</v>
      </c>
      <c r="H203" s="6">
        <f t="shared" si="66"/>
        <v>3.4374072754016606E-4</v>
      </c>
      <c r="I203" s="6">
        <f t="shared" si="67"/>
        <v>2.2268213958764809E-4</v>
      </c>
      <c r="J203" s="6" t="str">
        <f t="shared" si="68"/>
        <v>unacc</v>
      </c>
      <c r="K203" s="6">
        <f t="shared" si="69"/>
        <v>1</v>
      </c>
      <c r="X203" s="6">
        <f t="shared" si="70"/>
        <v>0.28516624040920718</v>
      </c>
      <c r="Y203" s="6">
        <f t="shared" si="54"/>
        <v>0.16143497757847533</v>
      </c>
      <c r="Z203" s="6">
        <f t="shared" si="55"/>
        <v>0.26457399103139012</v>
      </c>
      <c r="AA203" s="6">
        <f t="shared" si="56"/>
        <v>0.5112107623318386</v>
      </c>
      <c r="AB203" s="6">
        <f t="shared" si="57"/>
        <v>0.23318385650224216</v>
      </c>
      <c r="AC203" s="6">
        <f t="shared" si="58"/>
        <v>0.26008968609865468</v>
      </c>
      <c r="AD203" s="6">
        <f t="shared" si="59"/>
        <v>0.58968609865470856</v>
      </c>
      <c r="AL203" s="6">
        <f t="shared" si="71"/>
        <v>0.71483375959079287</v>
      </c>
      <c r="AM203" s="6">
        <f t="shared" si="60"/>
        <v>0.32200357781753131</v>
      </c>
      <c r="AN203" s="6">
        <f t="shared" si="61"/>
        <v>0.28085867620751342</v>
      </c>
      <c r="AO203" s="6">
        <f t="shared" si="62"/>
        <v>0.2629695885509839</v>
      </c>
      <c r="AP203" s="6">
        <f t="shared" si="63"/>
        <v>0.37388193202146691</v>
      </c>
      <c r="AQ203" s="6">
        <f t="shared" si="64"/>
        <v>0.23434704830053668</v>
      </c>
      <c r="AR203" s="6">
        <f t="shared" si="65"/>
        <v>0.23076923076923078</v>
      </c>
    </row>
    <row r="204" spans="1:44" x14ac:dyDescent="0.3">
      <c r="A204" s="6" t="s">
        <v>6</v>
      </c>
      <c r="B204" s="6" t="s">
        <v>11</v>
      </c>
      <c r="C204" s="6">
        <v>4</v>
      </c>
      <c r="D204" s="6" t="s">
        <v>10</v>
      </c>
      <c r="E204" s="6" t="s">
        <v>13</v>
      </c>
      <c r="F204" s="6" t="s">
        <v>8</v>
      </c>
      <c r="G204" s="6" t="s">
        <v>9</v>
      </c>
      <c r="H204" s="6">
        <f t="shared" si="66"/>
        <v>6.0230168427450714E-4</v>
      </c>
      <c r="I204" s="6">
        <f t="shared" si="67"/>
        <v>0</v>
      </c>
      <c r="J204" s="6" t="str">
        <f t="shared" si="68"/>
        <v>unacc</v>
      </c>
      <c r="K204" s="6">
        <f t="shared" si="69"/>
        <v>1</v>
      </c>
      <c r="X204" s="6">
        <f t="shared" si="70"/>
        <v>0.28516624040920718</v>
      </c>
      <c r="Y204" s="6">
        <f t="shared" si="54"/>
        <v>0.16143497757847533</v>
      </c>
      <c r="Z204" s="6">
        <f t="shared" si="55"/>
        <v>0.26457399103139012</v>
      </c>
      <c r="AA204" s="6">
        <f t="shared" si="56"/>
        <v>0.5112107623318386</v>
      </c>
      <c r="AB204" s="6">
        <f t="shared" si="57"/>
        <v>0.35874439461883406</v>
      </c>
      <c r="AC204" s="6">
        <f t="shared" si="58"/>
        <v>0.26008968609865468</v>
      </c>
      <c r="AD204" s="6">
        <f t="shared" si="59"/>
        <v>0</v>
      </c>
      <c r="AL204" s="6">
        <f t="shared" si="71"/>
        <v>0.71483375959079287</v>
      </c>
      <c r="AM204" s="6">
        <f t="shared" si="60"/>
        <v>0.32200357781753131</v>
      </c>
      <c r="AN204" s="6">
        <f t="shared" si="61"/>
        <v>0.28085867620751342</v>
      </c>
      <c r="AO204" s="6">
        <f t="shared" si="62"/>
        <v>0.2629695885509839</v>
      </c>
      <c r="AP204" s="6">
        <f t="shared" si="63"/>
        <v>0.32379248658318427</v>
      </c>
      <c r="AQ204" s="6">
        <f t="shared" si="64"/>
        <v>0.23434704830053668</v>
      </c>
      <c r="AR204" s="6">
        <f t="shared" si="65"/>
        <v>0.4669051878354204</v>
      </c>
    </row>
    <row r="205" spans="1:44" x14ac:dyDescent="0.3">
      <c r="A205" s="6" t="s">
        <v>6</v>
      </c>
      <c r="B205" s="6" t="s">
        <v>11</v>
      </c>
      <c r="C205" s="6">
        <v>4</v>
      </c>
      <c r="D205" s="6" t="s">
        <v>10</v>
      </c>
      <c r="E205" s="6" t="s">
        <v>13</v>
      </c>
      <c r="F205" s="6" t="s">
        <v>10</v>
      </c>
      <c r="G205" s="6" t="s">
        <v>9</v>
      </c>
      <c r="H205" s="6">
        <f t="shared" si="66"/>
        <v>3.8999610974096435E-4</v>
      </c>
      <c r="I205" s="6">
        <f t="shared" si="67"/>
        <v>2.3837865776273531E-4</v>
      </c>
      <c r="J205" s="6" t="str">
        <f t="shared" si="68"/>
        <v>unacc</v>
      </c>
      <c r="K205" s="6">
        <f t="shared" si="69"/>
        <v>1</v>
      </c>
      <c r="X205" s="6">
        <f t="shared" si="70"/>
        <v>0.28516624040920718</v>
      </c>
      <c r="Y205" s="6">
        <f t="shared" si="54"/>
        <v>0.16143497757847533</v>
      </c>
      <c r="Z205" s="6">
        <f t="shared" si="55"/>
        <v>0.26457399103139012</v>
      </c>
      <c r="AA205" s="6">
        <f t="shared" si="56"/>
        <v>0.5112107623318386</v>
      </c>
      <c r="AB205" s="6">
        <f t="shared" si="57"/>
        <v>0.35874439461883406</v>
      </c>
      <c r="AC205" s="6">
        <f t="shared" si="58"/>
        <v>0.26008968609865468</v>
      </c>
      <c r="AD205" s="6">
        <f t="shared" si="59"/>
        <v>0.4103139013452915</v>
      </c>
      <c r="AL205" s="6">
        <f t="shared" si="71"/>
        <v>0.71483375959079287</v>
      </c>
      <c r="AM205" s="6">
        <f t="shared" si="60"/>
        <v>0.32200357781753131</v>
      </c>
      <c r="AN205" s="6">
        <f t="shared" si="61"/>
        <v>0.28085867620751342</v>
      </c>
      <c r="AO205" s="6">
        <f t="shared" si="62"/>
        <v>0.2629695885509839</v>
      </c>
      <c r="AP205" s="6">
        <f t="shared" si="63"/>
        <v>0.32379248658318427</v>
      </c>
      <c r="AQ205" s="6">
        <f t="shared" si="64"/>
        <v>0.23434704830053668</v>
      </c>
      <c r="AR205" s="6">
        <f t="shared" si="65"/>
        <v>0.30232558139534882</v>
      </c>
    </row>
    <row r="206" spans="1:44" x14ac:dyDescent="0.3">
      <c r="A206" s="6" t="s">
        <v>6</v>
      </c>
      <c r="B206" s="6" t="s">
        <v>11</v>
      </c>
      <c r="C206" s="6">
        <v>4</v>
      </c>
      <c r="D206" s="6" t="s">
        <v>10</v>
      </c>
      <c r="E206" s="6" t="s">
        <v>13</v>
      </c>
      <c r="F206" s="6" t="s">
        <v>11</v>
      </c>
      <c r="G206" s="6" t="s">
        <v>9</v>
      </c>
      <c r="H206" s="6">
        <f t="shared" si="66"/>
        <v>2.9768933820464145E-4</v>
      </c>
      <c r="I206" s="6">
        <f t="shared" si="67"/>
        <v>3.4258790705792014E-4</v>
      </c>
      <c r="J206" s="6" t="str">
        <f t="shared" si="68"/>
        <v>acc</v>
      </c>
      <c r="K206" s="6">
        <f t="shared" si="69"/>
        <v>0</v>
      </c>
      <c r="X206" s="6">
        <f t="shared" si="70"/>
        <v>0.28516624040920718</v>
      </c>
      <c r="Y206" s="6">
        <f t="shared" si="54"/>
        <v>0.16143497757847533</v>
      </c>
      <c r="Z206" s="6">
        <f t="shared" si="55"/>
        <v>0.26457399103139012</v>
      </c>
      <c r="AA206" s="6">
        <f t="shared" si="56"/>
        <v>0.5112107623318386</v>
      </c>
      <c r="AB206" s="6">
        <f t="shared" si="57"/>
        <v>0.35874439461883406</v>
      </c>
      <c r="AC206" s="6">
        <f t="shared" si="58"/>
        <v>0.26008968609865468</v>
      </c>
      <c r="AD206" s="6">
        <f t="shared" si="59"/>
        <v>0.58968609865470856</v>
      </c>
      <c r="AL206" s="6">
        <f t="shared" si="71"/>
        <v>0.71483375959079287</v>
      </c>
      <c r="AM206" s="6">
        <f t="shared" si="60"/>
        <v>0.32200357781753131</v>
      </c>
      <c r="AN206" s="6">
        <f t="shared" si="61"/>
        <v>0.28085867620751342</v>
      </c>
      <c r="AO206" s="6">
        <f t="shared" si="62"/>
        <v>0.2629695885509839</v>
      </c>
      <c r="AP206" s="6">
        <f t="shared" si="63"/>
        <v>0.32379248658318427</v>
      </c>
      <c r="AQ206" s="6">
        <f t="shared" si="64"/>
        <v>0.23434704830053668</v>
      </c>
      <c r="AR206" s="6">
        <f t="shared" si="65"/>
        <v>0.23076923076923078</v>
      </c>
    </row>
    <row r="207" spans="1:44" x14ac:dyDescent="0.3">
      <c r="A207" s="6" t="s">
        <v>6</v>
      </c>
      <c r="B207" s="6" t="s">
        <v>11</v>
      </c>
      <c r="C207" s="6">
        <v>4</v>
      </c>
      <c r="D207" s="6" t="s">
        <v>12</v>
      </c>
      <c r="E207" s="6" t="s">
        <v>13</v>
      </c>
      <c r="F207" s="6" t="s">
        <v>8</v>
      </c>
      <c r="G207" s="6" t="s">
        <v>9</v>
      </c>
      <c r="H207" s="6">
        <f t="shared" si="66"/>
        <v>5.6237008089719169E-4</v>
      </c>
      <c r="I207" s="6">
        <f t="shared" si="67"/>
        <v>0</v>
      </c>
      <c r="J207" s="6" t="str">
        <f t="shared" si="68"/>
        <v>unacc</v>
      </c>
      <c r="K207" s="6">
        <f t="shared" si="69"/>
        <v>1</v>
      </c>
      <c r="X207" s="6">
        <f t="shared" si="70"/>
        <v>0.28516624040920718</v>
      </c>
      <c r="Y207" s="6">
        <f t="shared" si="54"/>
        <v>0.16143497757847533</v>
      </c>
      <c r="Z207" s="6">
        <f t="shared" si="55"/>
        <v>0.26457399103139012</v>
      </c>
      <c r="AA207" s="6">
        <f t="shared" si="56"/>
        <v>0.5112107623318386</v>
      </c>
      <c r="AB207" s="6">
        <f t="shared" si="57"/>
        <v>0.40807174887892378</v>
      </c>
      <c r="AC207" s="6">
        <f t="shared" si="58"/>
        <v>0.26008968609865468</v>
      </c>
      <c r="AD207" s="6">
        <f t="shared" si="59"/>
        <v>0</v>
      </c>
      <c r="AL207" s="6">
        <f t="shared" si="71"/>
        <v>0.71483375959079287</v>
      </c>
      <c r="AM207" s="6">
        <f t="shared" si="60"/>
        <v>0.32200357781753131</v>
      </c>
      <c r="AN207" s="6">
        <f t="shared" si="61"/>
        <v>0.28085867620751342</v>
      </c>
      <c r="AO207" s="6">
        <f t="shared" si="62"/>
        <v>0.2629695885509839</v>
      </c>
      <c r="AP207" s="6">
        <f t="shared" si="63"/>
        <v>0.30232558139534882</v>
      </c>
      <c r="AQ207" s="6">
        <f t="shared" si="64"/>
        <v>0.23434704830053668</v>
      </c>
      <c r="AR207" s="6">
        <f t="shared" si="65"/>
        <v>0.4669051878354204</v>
      </c>
    </row>
    <row r="208" spans="1:44" x14ac:dyDescent="0.3">
      <c r="A208" s="6" t="s">
        <v>6</v>
      </c>
      <c r="B208" s="6" t="s">
        <v>11</v>
      </c>
      <c r="C208" s="6">
        <v>4</v>
      </c>
      <c r="D208" s="6" t="s">
        <v>12</v>
      </c>
      <c r="E208" s="6" t="s">
        <v>13</v>
      </c>
      <c r="F208" s="6" t="s">
        <v>10</v>
      </c>
      <c r="G208" s="6" t="s">
        <v>9</v>
      </c>
      <c r="H208" s="6">
        <f t="shared" si="66"/>
        <v>3.6414001406753017E-4</v>
      </c>
      <c r="I208" s="6">
        <f t="shared" si="67"/>
        <v>2.7115572320511144E-4</v>
      </c>
      <c r="J208" s="6" t="str">
        <f t="shared" si="68"/>
        <v>unacc</v>
      </c>
      <c r="K208" s="6">
        <f t="shared" si="69"/>
        <v>1</v>
      </c>
      <c r="X208" s="6">
        <f t="shared" si="70"/>
        <v>0.28516624040920718</v>
      </c>
      <c r="Y208" s="6">
        <f t="shared" si="54"/>
        <v>0.16143497757847533</v>
      </c>
      <c r="Z208" s="6">
        <f t="shared" si="55"/>
        <v>0.26457399103139012</v>
      </c>
      <c r="AA208" s="6">
        <f t="shared" si="56"/>
        <v>0.5112107623318386</v>
      </c>
      <c r="AB208" s="6">
        <f t="shared" si="57"/>
        <v>0.40807174887892378</v>
      </c>
      <c r="AC208" s="6">
        <f t="shared" si="58"/>
        <v>0.26008968609865468</v>
      </c>
      <c r="AD208" s="6">
        <f t="shared" si="59"/>
        <v>0.4103139013452915</v>
      </c>
      <c r="AL208" s="6">
        <f t="shared" si="71"/>
        <v>0.71483375959079287</v>
      </c>
      <c r="AM208" s="6">
        <f t="shared" si="60"/>
        <v>0.32200357781753131</v>
      </c>
      <c r="AN208" s="6">
        <f t="shared" si="61"/>
        <v>0.28085867620751342</v>
      </c>
      <c r="AO208" s="6">
        <f t="shared" si="62"/>
        <v>0.2629695885509839</v>
      </c>
      <c r="AP208" s="6">
        <f t="shared" si="63"/>
        <v>0.30232558139534882</v>
      </c>
      <c r="AQ208" s="6">
        <f t="shared" si="64"/>
        <v>0.23434704830053668</v>
      </c>
      <c r="AR208" s="6">
        <f t="shared" si="65"/>
        <v>0.30232558139534882</v>
      </c>
    </row>
    <row r="209" spans="1:44" x14ac:dyDescent="0.3">
      <c r="A209" s="6" t="s">
        <v>6</v>
      </c>
      <c r="B209" s="6" t="s">
        <v>11</v>
      </c>
      <c r="C209" s="6">
        <v>4</v>
      </c>
      <c r="D209" s="6" t="s">
        <v>12</v>
      </c>
      <c r="E209" s="6" t="s">
        <v>13</v>
      </c>
      <c r="F209" s="6" t="s">
        <v>11</v>
      </c>
      <c r="G209" s="6" t="s">
        <v>9</v>
      </c>
      <c r="H209" s="6">
        <f t="shared" si="66"/>
        <v>2.7795302848941656E-4</v>
      </c>
      <c r="I209" s="6">
        <f t="shared" si="67"/>
        <v>3.8969374427838424E-4</v>
      </c>
      <c r="J209" s="6" t="str">
        <f t="shared" si="68"/>
        <v>acc</v>
      </c>
      <c r="K209" s="6">
        <f t="shared" si="69"/>
        <v>0</v>
      </c>
      <c r="X209" s="6">
        <f t="shared" si="70"/>
        <v>0.28516624040920718</v>
      </c>
      <c r="Y209" s="6">
        <f t="shared" si="54"/>
        <v>0.16143497757847533</v>
      </c>
      <c r="Z209" s="6">
        <f t="shared" si="55"/>
        <v>0.26457399103139012</v>
      </c>
      <c r="AA209" s="6">
        <f t="shared" si="56"/>
        <v>0.5112107623318386</v>
      </c>
      <c r="AB209" s="6">
        <f t="shared" si="57"/>
        <v>0.40807174887892378</v>
      </c>
      <c r="AC209" s="6">
        <f t="shared" si="58"/>
        <v>0.26008968609865468</v>
      </c>
      <c r="AD209" s="6">
        <f t="shared" si="59"/>
        <v>0.58968609865470856</v>
      </c>
      <c r="AL209" s="6">
        <f t="shared" si="71"/>
        <v>0.71483375959079287</v>
      </c>
      <c r="AM209" s="6">
        <f t="shared" si="60"/>
        <v>0.32200357781753131</v>
      </c>
      <c r="AN209" s="6">
        <f t="shared" si="61"/>
        <v>0.28085867620751342</v>
      </c>
      <c r="AO209" s="6">
        <f t="shared" si="62"/>
        <v>0.2629695885509839</v>
      </c>
      <c r="AP209" s="6">
        <f t="shared" si="63"/>
        <v>0.30232558139534882</v>
      </c>
      <c r="AQ209" s="6">
        <f t="shared" si="64"/>
        <v>0.23434704830053668</v>
      </c>
      <c r="AR209" s="6">
        <f t="shared" si="65"/>
        <v>0.23076923076923078</v>
      </c>
    </row>
    <row r="210" spans="1:44" x14ac:dyDescent="0.3">
      <c r="A210" s="6" t="s">
        <v>6</v>
      </c>
      <c r="B210" s="6" t="s">
        <v>11</v>
      </c>
      <c r="C210" s="6" t="s">
        <v>13</v>
      </c>
      <c r="D210" s="6" t="s">
        <v>7</v>
      </c>
      <c r="E210" s="6" t="s">
        <v>13</v>
      </c>
      <c r="F210" s="6" t="s">
        <v>8</v>
      </c>
      <c r="G210" s="6" t="s">
        <v>9</v>
      </c>
      <c r="H210" s="6">
        <f t="shared" si="66"/>
        <v>7.1439992686207277E-4</v>
      </c>
      <c r="I210" s="6">
        <f t="shared" si="67"/>
        <v>0</v>
      </c>
      <c r="J210" s="6" t="str">
        <f t="shared" si="68"/>
        <v>unacc</v>
      </c>
      <c r="K210" s="6">
        <f t="shared" si="69"/>
        <v>1</v>
      </c>
      <c r="X210" s="6">
        <f t="shared" si="70"/>
        <v>0.28516624040920718</v>
      </c>
      <c r="Y210" s="6">
        <f t="shared" si="54"/>
        <v>0.16143497757847533</v>
      </c>
      <c r="Z210" s="6">
        <f t="shared" si="55"/>
        <v>0.26457399103139012</v>
      </c>
      <c r="AA210" s="6">
        <f t="shared" si="56"/>
        <v>0.48878923766816146</v>
      </c>
      <c r="AB210" s="6">
        <f t="shared" si="57"/>
        <v>0.23318385650224216</v>
      </c>
      <c r="AC210" s="6">
        <f t="shared" si="58"/>
        <v>0.26008968609865468</v>
      </c>
      <c r="AD210" s="6">
        <f t="shared" si="59"/>
        <v>0</v>
      </c>
      <c r="AL210" s="6">
        <f t="shared" si="71"/>
        <v>0.71483375959079287</v>
      </c>
      <c r="AM210" s="6">
        <f t="shared" si="60"/>
        <v>0.32200357781753131</v>
      </c>
      <c r="AN210" s="6">
        <f t="shared" si="61"/>
        <v>0.28085867620751342</v>
      </c>
      <c r="AO210" s="6">
        <f t="shared" si="62"/>
        <v>0.2701252236135957</v>
      </c>
      <c r="AP210" s="6">
        <f t="shared" si="63"/>
        <v>0.37388193202146691</v>
      </c>
      <c r="AQ210" s="6">
        <f t="shared" si="64"/>
        <v>0.23434704830053668</v>
      </c>
      <c r="AR210" s="6">
        <f t="shared" si="65"/>
        <v>0.4669051878354204</v>
      </c>
    </row>
    <row r="211" spans="1:44" x14ac:dyDescent="0.3">
      <c r="A211" s="6" t="s">
        <v>6</v>
      </c>
      <c r="B211" s="6" t="s">
        <v>11</v>
      </c>
      <c r="C211" s="6" t="s">
        <v>13</v>
      </c>
      <c r="D211" s="6" t="s">
        <v>7</v>
      </c>
      <c r="E211" s="6" t="s">
        <v>13</v>
      </c>
      <c r="F211" s="6" t="s">
        <v>10</v>
      </c>
      <c r="G211" s="6" t="s">
        <v>9</v>
      </c>
      <c r="H211" s="6">
        <f t="shared" si="66"/>
        <v>4.6258079555436894E-4</v>
      </c>
      <c r="I211" s="6">
        <f t="shared" si="67"/>
        <v>1.4815024475868245E-4</v>
      </c>
      <c r="J211" s="6" t="str">
        <f t="shared" si="68"/>
        <v>unacc</v>
      </c>
      <c r="K211" s="6">
        <f t="shared" si="69"/>
        <v>1</v>
      </c>
      <c r="X211" s="6">
        <f t="shared" si="70"/>
        <v>0.28516624040920718</v>
      </c>
      <c r="Y211" s="6">
        <f t="shared" si="54"/>
        <v>0.16143497757847533</v>
      </c>
      <c r="Z211" s="6">
        <f t="shared" si="55"/>
        <v>0.26457399103139012</v>
      </c>
      <c r="AA211" s="6">
        <f t="shared" si="56"/>
        <v>0.48878923766816146</v>
      </c>
      <c r="AB211" s="6">
        <f t="shared" si="57"/>
        <v>0.23318385650224216</v>
      </c>
      <c r="AC211" s="6">
        <f t="shared" si="58"/>
        <v>0.26008968609865468</v>
      </c>
      <c r="AD211" s="6">
        <f t="shared" si="59"/>
        <v>0.4103139013452915</v>
      </c>
      <c r="AL211" s="6">
        <f t="shared" si="71"/>
        <v>0.71483375959079287</v>
      </c>
      <c r="AM211" s="6">
        <f t="shared" si="60"/>
        <v>0.32200357781753131</v>
      </c>
      <c r="AN211" s="6">
        <f t="shared" si="61"/>
        <v>0.28085867620751342</v>
      </c>
      <c r="AO211" s="6">
        <f t="shared" si="62"/>
        <v>0.2701252236135957</v>
      </c>
      <c r="AP211" s="6">
        <f t="shared" si="63"/>
        <v>0.37388193202146691</v>
      </c>
      <c r="AQ211" s="6">
        <f t="shared" si="64"/>
        <v>0.23434704830053668</v>
      </c>
      <c r="AR211" s="6">
        <f t="shared" si="65"/>
        <v>0.30232558139534882</v>
      </c>
    </row>
    <row r="212" spans="1:44" x14ac:dyDescent="0.3">
      <c r="A212" s="6" t="s">
        <v>6</v>
      </c>
      <c r="B212" s="6" t="s">
        <v>11</v>
      </c>
      <c r="C212" s="6" t="s">
        <v>13</v>
      </c>
      <c r="D212" s="6" t="s">
        <v>7</v>
      </c>
      <c r="E212" s="6" t="s">
        <v>13</v>
      </c>
      <c r="F212" s="6" t="s">
        <v>11</v>
      </c>
      <c r="G212" s="6" t="s">
        <v>9</v>
      </c>
      <c r="H212" s="6">
        <f t="shared" si="66"/>
        <v>3.5309421672493252E-4</v>
      </c>
      <c r="I212" s="6">
        <f t="shared" si="67"/>
        <v>2.1291537907941794E-4</v>
      </c>
      <c r="J212" s="6" t="str">
        <f t="shared" si="68"/>
        <v>unacc</v>
      </c>
      <c r="K212" s="6">
        <f t="shared" si="69"/>
        <v>1</v>
      </c>
      <c r="X212" s="6">
        <f t="shared" si="70"/>
        <v>0.28516624040920718</v>
      </c>
      <c r="Y212" s="6">
        <f t="shared" si="54"/>
        <v>0.16143497757847533</v>
      </c>
      <c r="Z212" s="6">
        <f t="shared" si="55"/>
        <v>0.26457399103139012</v>
      </c>
      <c r="AA212" s="6">
        <f t="shared" si="56"/>
        <v>0.48878923766816146</v>
      </c>
      <c r="AB212" s="6">
        <f t="shared" si="57"/>
        <v>0.23318385650224216</v>
      </c>
      <c r="AC212" s="6">
        <f t="shared" si="58"/>
        <v>0.26008968609865468</v>
      </c>
      <c r="AD212" s="6">
        <f t="shared" si="59"/>
        <v>0.58968609865470856</v>
      </c>
      <c r="AL212" s="6">
        <f t="shared" si="71"/>
        <v>0.71483375959079287</v>
      </c>
      <c r="AM212" s="6">
        <f t="shared" si="60"/>
        <v>0.32200357781753131</v>
      </c>
      <c r="AN212" s="6">
        <f t="shared" si="61"/>
        <v>0.28085867620751342</v>
      </c>
      <c r="AO212" s="6">
        <f t="shared" si="62"/>
        <v>0.2701252236135957</v>
      </c>
      <c r="AP212" s="6">
        <f t="shared" si="63"/>
        <v>0.37388193202146691</v>
      </c>
      <c r="AQ212" s="6">
        <f t="shared" si="64"/>
        <v>0.23434704830053668</v>
      </c>
      <c r="AR212" s="6">
        <f t="shared" si="65"/>
        <v>0.23076923076923078</v>
      </c>
    </row>
    <row r="213" spans="1:44" x14ac:dyDescent="0.3">
      <c r="A213" s="6" t="s">
        <v>6</v>
      </c>
      <c r="B213" s="6" t="s">
        <v>11</v>
      </c>
      <c r="C213" s="6" t="s">
        <v>13</v>
      </c>
      <c r="D213" s="6" t="s">
        <v>10</v>
      </c>
      <c r="E213" s="6" t="s">
        <v>13</v>
      </c>
      <c r="F213" s="6" t="s">
        <v>8</v>
      </c>
      <c r="G213" s="6" t="s">
        <v>9</v>
      </c>
      <c r="H213" s="6">
        <f t="shared" si="66"/>
        <v>6.1869084575136442E-4</v>
      </c>
      <c r="I213" s="6">
        <f t="shared" si="67"/>
        <v>0</v>
      </c>
      <c r="J213" s="6" t="str">
        <f t="shared" si="68"/>
        <v>unacc</v>
      </c>
      <c r="K213" s="6">
        <f t="shared" si="69"/>
        <v>1</v>
      </c>
      <c r="X213" s="6">
        <f t="shared" si="70"/>
        <v>0.28516624040920718</v>
      </c>
      <c r="Y213" s="6">
        <f t="shared" si="54"/>
        <v>0.16143497757847533</v>
      </c>
      <c r="Z213" s="6">
        <f t="shared" si="55"/>
        <v>0.26457399103139012</v>
      </c>
      <c r="AA213" s="6">
        <f t="shared" si="56"/>
        <v>0.48878923766816146</v>
      </c>
      <c r="AB213" s="6">
        <f t="shared" si="57"/>
        <v>0.35874439461883406</v>
      </c>
      <c r="AC213" s="6">
        <f t="shared" si="58"/>
        <v>0.26008968609865468</v>
      </c>
      <c r="AD213" s="6">
        <f t="shared" si="59"/>
        <v>0</v>
      </c>
      <c r="AL213" s="6">
        <f t="shared" si="71"/>
        <v>0.71483375959079287</v>
      </c>
      <c r="AM213" s="6">
        <f t="shared" si="60"/>
        <v>0.32200357781753131</v>
      </c>
      <c r="AN213" s="6">
        <f t="shared" si="61"/>
        <v>0.28085867620751342</v>
      </c>
      <c r="AO213" s="6">
        <f t="shared" si="62"/>
        <v>0.2701252236135957</v>
      </c>
      <c r="AP213" s="6">
        <f t="shared" si="63"/>
        <v>0.32379248658318427</v>
      </c>
      <c r="AQ213" s="6">
        <f t="shared" si="64"/>
        <v>0.23434704830053668</v>
      </c>
      <c r="AR213" s="6">
        <f t="shared" si="65"/>
        <v>0.4669051878354204</v>
      </c>
    </row>
    <row r="214" spans="1:44" x14ac:dyDescent="0.3">
      <c r="A214" s="6" t="s">
        <v>6</v>
      </c>
      <c r="B214" s="6" t="s">
        <v>11</v>
      </c>
      <c r="C214" s="6" t="s">
        <v>13</v>
      </c>
      <c r="D214" s="6" t="s">
        <v>10</v>
      </c>
      <c r="E214" s="6" t="s">
        <v>13</v>
      </c>
      <c r="F214" s="6" t="s">
        <v>10</v>
      </c>
      <c r="G214" s="6" t="s">
        <v>9</v>
      </c>
      <c r="H214" s="6">
        <f t="shared" si="66"/>
        <v>4.0060824878153481E-4</v>
      </c>
      <c r="I214" s="6">
        <f t="shared" si="67"/>
        <v>2.2792345347489603E-4</v>
      </c>
      <c r="J214" s="6" t="str">
        <f t="shared" si="68"/>
        <v>unacc</v>
      </c>
      <c r="K214" s="6">
        <f t="shared" si="69"/>
        <v>1</v>
      </c>
      <c r="X214" s="6">
        <f t="shared" si="70"/>
        <v>0.28516624040920718</v>
      </c>
      <c r="Y214" s="6">
        <f t="shared" si="54"/>
        <v>0.16143497757847533</v>
      </c>
      <c r="Z214" s="6">
        <f t="shared" si="55"/>
        <v>0.26457399103139012</v>
      </c>
      <c r="AA214" s="6">
        <f t="shared" si="56"/>
        <v>0.48878923766816146</v>
      </c>
      <c r="AB214" s="6">
        <f t="shared" si="57"/>
        <v>0.35874439461883406</v>
      </c>
      <c r="AC214" s="6">
        <f t="shared" si="58"/>
        <v>0.26008968609865468</v>
      </c>
      <c r="AD214" s="6">
        <f t="shared" si="59"/>
        <v>0.4103139013452915</v>
      </c>
      <c r="AL214" s="6">
        <f t="shared" si="71"/>
        <v>0.71483375959079287</v>
      </c>
      <c r="AM214" s="6">
        <f t="shared" si="60"/>
        <v>0.32200357781753131</v>
      </c>
      <c r="AN214" s="6">
        <f t="shared" si="61"/>
        <v>0.28085867620751342</v>
      </c>
      <c r="AO214" s="6">
        <f t="shared" si="62"/>
        <v>0.2701252236135957</v>
      </c>
      <c r="AP214" s="6">
        <f t="shared" si="63"/>
        <v>0.32379248658318427</v>
      </c>
      <c r="AQ214" s="6">
        <f t="shared" si="64"/>
        <v>0.23434704830053668</v>
      </c>
      <c r="AR214" s="6">
        <f t="shared" si="65"/>
        <v>0.30232558139534882</v>
      </c>
    </row>
    <row r="215" spans="1:44" x14ac:dyDescent="0.3">
      <c r="A215" s="6" t="s">
        <v>6</v>
      </c>
      <c r="B215" s="6" t="s">
        <v>11</v>
      </c>
      <c r="C215" s="6" t="s">
        <v>13</v>
      </c>
      <c r="D215" s="6" t="s">
        <v>10</v>
      </c>
      <c r="E215" s="6" t="s">
        <v>13</v>
      </c>
      <c r="F215" s="6" t="s">
        <v>11</v>
      </c>
      <c r="G215" s="6" t="s">
        <v>9</v>
      </c>
      <c r="H215" s="6">
        <f t="shared" si="66"/>
        <v>3.0578972835986981E-4</v>
      </c>
      <c r="I215" s="6">
        <f t="shared" si="67"/>
        <v>3.2756212166064292E-4</v>
      </c>
      <c r="J215" s="6" t="str">
        <f t="shared" si="68"/>
        <v>acc</v>
      </c>
      <c r="K215" s="6">
        <f t="shared" si="69"/>
        <v>0</v>
      </c>
      <c r="X215" s="6">
        <f t="shared" si="70"/>
        <v>0.28516624040920718</v>
      </c>
      <c r="Y215" s="6">
        <f t="shared" si="54"/>
        <v>0.16143497757847533</v>
      </c>
      <c r="Z215" s="6">
        <f t="shared" si="55"/>
        <v>0.26457399103139012</v>
      </c>
      <c r="AA215" s="6">
        <f t="shared" si="56"/>
        <v>0.48878923766816146</v>
      </c>
      <c r="AB215" s="6">
        <f t="shared" si="57"/>
        <v>0.35874439461883406</v>
      </c>
      <c r="AC215" s="6">
        <f t="shared" si="58"/>
        <v>0.26008968609865468</v>
      </c>
      <c r="AD215" s="6">
        <f t="shared" si="59"/>
        <v>0.58968609865470856</v>
      </c>
      <c r="AL215" s="6">
        <f t="shared" si="71"/>
        <v>0.71483375959079287</v>
      </c>
      <c r="AM215" s="6">
        <f t="shared" si="60"/>
        <v>0.32200357781753131</v>
      </c>
      <c r="AN215" s="6">
        <f t="shared" si="61"/>
        <v>0.28085867620751342</v>
      </c>
      <c r="AO215" s="6">
        <f t="shared" si="62"/>
        <v>0.2701252236135957</v>
      </c>
      <c r="AP215" s="6">
        <f t="shared" si="63"/>
        <v>0.32379248658318427</v>
      </c>
      <c r="AQ215" s="6">
        <f t="shared" si="64"/>
        <v>0.23434704830053668</v>
      </c>
      <c r="AR215" s="6">
        <f t="shared" si="65"/>
        <v>0.23076923076923078</v>
      </c>
    </row>
    <row r="216" spans="1:44" x14ac:dyDescent="0.3">
      <c r="A216" s="6" t="s">
        <v>6</v>
      </c>
      <c r="B216" s="6" t="s">
        <v>11</v>
      </c>
      <c r="C216" s="6" t="s">
        <v>13</v>
      </c>
      <c r="D216" s="6" t="s">
        <v>12</v>
      </c>
      <c r="E216" s="6" t="s">
        <v>13</v>
      </c>
      <c r="F216" s="6" t="s">
        <v>8</v>
      </c>
      <c r="G216" s="6" t="s">
        <v>9</v>
      </c>
      <c r="H216" s="6">
        <f t="shared" si="66"/>
        <v>5.7767266813248943E-4</v>
      </c>
      <c r="I216" s="6">
        <f t="shared" si="67"/>
        <v>0</v>
      </c>
      <c r="J216" s="6" t="str">
        <f t="shared" si="68"/>
        <v>unacc</v>
      </c>
      <c r="K216" s="6">
        <f t="shared" si="69"/>
        <v>1</v>
      </c>
      <c r="X216" s="6">
        <f t="shared" si="70"/>
        <v>0.28516624040920718</v>
      </c>
      <c r="Y216" s="6">
        <f t="shared" si="54"/>
        <v>0.16143497757847533</v>
      </c>
      <c r="Z216" s="6">
        <f t="shared" si="55"/>
        <v>0.26457399103139012</v>
      </c>
      <c r="AA216" s="6">
        <f t="shared" si="56"/>
        <v>0.48878923766816146</v>
      </c>
      <c r="AB216" s="6">
        <f t="shared" si="57"/>
        <v>0.40807174887892378</v>
      </c>
      <c r="AC216" s="6">
        <f t="shared" si="58"/>
        <v>0.26008968609865468</v>
      </c>
      <c r="AD216" s="6">
        <f t="shared" si="59"/>
        <v>0</v>
      </c>
      <c r="AL216" s="6">
        <f t="shared" si="71"/>
        <v>0.71483375959079287</v>
      </c>
      <c r="AM216" s="6">
        <f t="shared" si="60"/>
        <v>0.32200357781753131</v>
      </c>
      <c r="AN216" s="6">
        <f t="shared" si="61"/>
        <v>0.28085867620751342</v>
      </c>
      <c r="AO216" s="6">
        <f t="shared" si="62"/>
        <v>0.2701252236135957</v>
      </c>
      <c r="AP216" s="6">
        <f t="shared" si="63"/>
        <v>0.30232558139534882</v>
      </c>
      <c r="AQ216" s="6">
        <f t="shared" si="64"/>
        <v>0.23434704830053668</v>
      </c>
      <c r="AR216" s="6">
        <f t="shared" si="65"/>
        <v>0.4669051878354204</v>
      </c>
    </row>
    <row r="217" spans="1:44" x14ac:dyDescent="0.3">
      <c r="A217" s="6" t="s">
        <v>6</v>
      </c>
      <c r="B217" s="6" t="s">
        <v>11</v>
      </c>
      <c r="C217" s="6" t="s">
        <v>13</v>
      </c>
      <c r="D217" s="6" t="s">
        <v>12</v>
      </c>
      <c r="E217" s="6" t="s">
        <v>13</v>
      </c>
      <c r="F217" s="6" t="s">
        <v>10</v>
      </c>
      <c r="G217" s="6" t="s">
        <v>9</v>
      </c>
      <c r="H217" s="6">
        <f t="shared" si="66"/>
        <v>3.7404858587889161E-4</v>
      </c>
      <c r="I217" s="6">
        <f t="shared" si="67"/>
        <v>2.592629283276943E-4</v>
      </c>
      <c r="J217" s="6" t="str">
        <f t="shared" si="68"/>
        <v>unacc</v>
      </c>
      <c r="K217" s="6">
        <f t="shared" si="69"/>
        <v>1</v>
      </c>
      <c r="X217" s="6">
        <f t="shared" si="70"/>
        <v>0.28516624040920718</v>
      </c>
      <c r="Y217" s="6">
        <f t="shared" si="54"/>
        <v>0.16143497757847533</v>
      </c>
      <c r="Z217" s="6">
        <f t="shared" si="55"/>
        <v>0.26457399103139012</v>
      </c>
      <c r="AA217" s="6">
        <f t="shared" si="56"/>
        <v>0.48878923766816146</v>
      </c>
      <c r="AB217" s="6">
        <f t="shared" si="57"/>
        <v>0.40807174887892378</v>
      </c>
      <c r="AC217" s="6">
        <f t="shared" si="58"/>
        <v>0.26008968609865468</v>
      </c>
      <c r="AD217" s="6">
        <f t="shared" si="59"/>
        <v>0.4103139013452915</v>
      </c>
      <c r="AL217" s="6">
        <f t="shared" si="71"/>
        <v>0.71483375959079287</v>
      </c>
      <c r="AM217" s="6">
        <f t="shared" si="60"/>
        <v>0.32200357781753131</v>
      </c>
      <c r="AN217" s="6">
        <f t="shared" si="61"/>
        <v>0.28085867620751342</v>
      </c>
      <c r="AO217" s="6">
        <f t="shared" si="62"/>
        <v>0.2701252236135957</v>
      </c>
      <c r="AP217" s="6">
        <f t="shared" si="63"/>
        <v>0.30232558139534882</v>
      </c>
      <c r="AQ217" s="6">
        <f t="shared" si="64"/>
        <v>0.23434704830053668</v>
      </c>
      <c r="AR217" s="6">
        <f t="shared" si="65"/>
        <v>0.30232558139534882</v>
      </c>
    </row>
    <row r="218" spans="1:44" x14ac:dyDescent="0.3">
      <c r="A218" s="6" t="s">
        <v>6</v>
      </c>
      <c r="B218" s="6" t="s">
        <v>11</v>
      </c>
      <c r="C218" s="6" t="s">
        <v>13</v>
      </c>
      <c r="D218" s="6" t="s">
        <v>12</v>
      </c>
      <c r="E218" s="6" t="s">
        <v>13</v>
      </c>
      <c r="F218" s="6" t="s">
        <v>11</v>
      </c>
      <c r="G218" s="6" t="s">
        <v>9</v>
      </c>
      <c r="H218" s="6">
        <f t="shared" si="66"/>
        <v>2.8551637620341438E-4</v>
      </c>
      <c r="I218" s="6">
        <f t="shared" si="67"/>
        <v>3.7260191338898139E-4</v>
      </c>
      <c r="J218" s="6" t="str">
        <f t="shared" si="68"/>
        <v>acc</v>
      </c>
      <c r="K218" s="6">
        <f t="shared" si="69"/>
        <v>0</v>
      </c>
      <c r="X218" s="6">
        <f t="shared" si="70"/>
        <v>0.28516624040920718</v>
      </c>
      <c r="Y218" s="6">
        <f t="shared" si="54"/>
        <v>0.16143497757847533</v>
      </c>
      <c r="Z218" s="6">
        <f t="shared" si="55"/>
        <v>0.26457399103139012</v>
      </c>
      <c r="AA218" s="6">
        <f t="shared" si="56"/>
        <v>0.48878923766816146</v>
      </c>
      <c r="AB218" s="6">
        <f t="shared" si="57"/>
        <v>0.40807174887892378</v>
      </c>
      <c r="AC218" s="6">
        <f t="shared" si="58"/>
        <v>0.26008968609865468</v>
      </c>
      <c r="AD218" s="6">
        <f t="shared" si="59"/>
        <v>0.58968609865470856</v>
      </c>
      <c r="AL218" s="6">
        <f t="shared" si="71"/>
        <v>0.71483375959079287</v>
      </c>
      <c r="AM218" s="6">
        <f t="shared" si="60"/>
        <v>0.32200357781753131</v>
      </c>
      <c r="AN218" s="6">
        <f t="shared" si="61"/>
        <v>0.28085867620751342</v>
      </c>
      <c r="AO218" s="6">
        <f t="shared" si="62"/>
        <v>0.2701252236135957</v>
      </c>
      <c r="AP218" s="6">
        <f t="shared" si="63"/>
        <v>0.30232558139534882</v>
      </c>
      <c r="AQ218" s="6">
        <f t="shared" si="64"/>
        <v>0.23434704830053668</v>
      </c>
      <c r="AR218" s="6">
        <f t="shared" si="65"/>
        <v>0.23076923076923078</v>
      </c>
    </row>
    <row r="219" spans="1:44" x14ac:dyDescent="0.3">
      <c r="A219" s="6" t="s">
        <v>6</v>
      </c>
      <c r="B219" s="6" t="s">
        <v>10</v>
      </c>
      <c r="C219" s="6">
        <v>2</v>
      </c>
      <c r="D219" s="6" t="s">
        <v>7</v>
      </c>
      <c r="E219" s="6">
        <v>2</v>
      </c>
      <c r="F219" s="6" t="s">
        <v>8</v>
      </c>
      <c r="G219" s="6" t="s">
        <v>9</v>
      </c>
      <c r="H219" s="6">
        <f t="shared" si="66"/>
        <v>1.1038484662594288E-3</v>
      </c>
      <c r="I219" s="6">
        <f t="shared" si="67"/>
        <v>0</v>
      </c>
      <c r="J219" s="6" t="str">
        <f t="shared" si="68"/>
        <v>unacc</v>
      </c>
      <c r="K219" s="6">
        <f t="shared" si="69"/>
        <v>1</v>
      </c>
      <c r="X219" s="6">
        <f t="shared" si="70"/>
        <v>0.28516624040920718</v>
      </c>
      <c r="Y219" s="6">
        <f t="shared" si="54"/>
        <v>0.16143497757847533</v>
      </c>
      <c r="Z219" s="6">
        <f t="shared" si="55"/>
        <v>0.3094170403587444</v>
      </c>
      <c r="AA219" s="6">
        <f t="shared" si="56"/>
        <v>0</v>
      </c>
      <c r="AB219" s="6">
        <f t="shared" si="57"/>
        <v>0.23318385650224216</v>
      </c>
      <c r="AC219" s="6">
        <f t="shared" si="58"/>
        <v>0.21524663677130046</v>
      </c>
      <c r="AD219" s="6">
        <f t="shared" si="59"/>
        <v>0</v>
      </c>
      <c r="AL219" s="6">
        <f t="shared" si="71"/>
        <v>0.71483375959079287</v>
      </c>
      <c r="AM219" s="6">
        <f t="shared" si="60"/>
        <v>0.32200357781753131</v>
      </c>
      <c r="AN219" s="6">
        <f t="shared" si="61"/>
        <v>0.21288014311270126</v>
      </c>
      <c r="AO219" s="6">
        <f t="shared" si="62"/>
        <v>0.4669051878354204</v>
      </c>
      <c r="AP219" s="6">
        <f t="shared" si="63"/>
        <v>0.37388193202146691</v>
      </c>
      <c r="AQ219" s="6">
        <f t="shared" si="64"/>
        <v>0.27638640429338102</v>
      </c>
      <c r="AR219" s="6">
        <f t="shared" si="65"/>
        <v>0.4669051878354204</v>
      </c>
    </row>
    <row r="220" spans="1:44" x14ac:dyDescent="0.3">
      <c r="A220" s="6" t="s">
        <v>6</v>
      </c>
      <c r="B220" s="6" t="s">
        <v>10</v>
      </c>
      <c r="C220" s="6">
        <v>2</v>
      </c>
      <c r="D220" s="6" t="s">
        <v>7</v>
      </c>
      <c r="E220" s="6">
        <v>2</v>
      </c>
      <c r="F220" s="6" t="s">
        <v>10</v>
      </c>
      <c r="G220" s="6" t="s">
        <v>9</v>
      </c>
      <c r="H220" s="6">
        <f t="shared" si="66"/>
        <v>7.1475245516415108E-4</v>
      </c>
      <c r="I220" s="6">
        <f t="shared" si="67"/>
        <v>0</v>
      </c>
      <c r="J220" s="6" t="str">
        <f t="shared" si="68"/>
        <v>unacc</v>
      </c>
      <c r="K220" s="6">
        <f t="shared" si="69"/>
        <v>1</v>
      </c>
      <c r="X220" s="6">
        <f t="shared" si="70"/>
        <v>0.28516624040920718</v>
      </c>
      <c r="Y220" s="6">
        <f t="shared" si="54"/>
        <v>0.16143497757847533</v>
      </c>
      <c r="Z220" s="6">
        <f t="shared" si="55"/>
        <v>0.3094170403587444</v>
      </c>
      <c r="AA220" s="6">
        <f t="shared" si="56"/>
        <v>0</v>
      </c>
      <c r="AB220" s="6">
        <f t="shared" si="57"/>
        <v>0.23318385650224216</v>
      </c>
      <c r="AC220" s="6">
        <f t="shared" si="58"/>
        <v>0.21524663677130046</v>
      </c>
      <c r="AD220" s="6">
        <f t="shared" si="59"/>
        <v>0.4103139013452915</v>
      </c>
      <c r="AL220" s="6">
        <f t="shared" si="71"/>
        <v>0.71483375959079287</v>
      </c>
      <c r="AM220" s="6">
        <f t="shared" si="60"/>
        <v>0.32200357781753131</v>
      </c>
      <c r="AN220" s="6">
        <f t="shared" si="61"/>
        <v>0.21288014311270126</v>
      </c>
      <c r="AO220" s="6">
        <f t="shared" si="62"/>
        <v>0.4669051878354204</v>
      </c>
      <c r="AP220" s="6">
        <f t="shared" si="63"/>
        <v>0.37388193202146691</v>
      </c>
      <c r="AQ220" s="6">
        <f t="shared" si="64"/>
        <v>0.27638640429338102</v>
      </c>
      <c r="AR220" s="6">
        <f t="shared" si="65"/>
        <v>0.30232558139534882</v>
      </c>
    </row>
    <row r="221" spans="1:44" x14ac:dyDescent="0.3">
      <c r="A221" s="6" t="s">
        <v>6</v>
      </c>
      <c r="B221" s="6" t="s">
        <v>10</v>
      </c>
      <c r="C221" s="6">
        <v>2</v>
      </c>
      <c r="D221" s="6" t="s">
        <v>7</v>
      </c>
      <c r="E221" s="6">
        <v>2</v>
      </c>
      <c r="F221" s="6" t="s">
        <v>11</v>
      </c>
      <c r="G221" s="6" t="s">
        <v>9</v>
      </c>
      <c r="H221" s="6">
        <f t="shared" si="66"/>
        <v>5.4558027642707398E-4</v>
      </c>
      <c r="I221" s="6">
        <f t="shared" si="67"/>
        <v>0</v>
      </c>
      <c r="J221" s="6" t="str">
        <f t="shared" si="68"/>
        <v>unacc</v>
      </c>
      <c r="K221" s="6">
        <f t="shared" si="69"/>
        <v>1</v>
      </c>
      <c r="X221" s="6">
        <f t="shared" si="70"/>
        <v>0.28516624040920718</v>
      </c>
      <c r="Y221" s="6">
        <f t="shared" si="54"/>
        <v>0.16143497757847533</v>
      </c>
      <c r="Z221" s="6">
        <f t="shared" si="55"/>
        <v>0.3094170403587444</v>
      </c>
      <c r="AA221" s="6">
        <f t="shared" si="56"/>
        <v>0</v>
      </c>
      <c r="AB221" s="6">
        <f t="shared" si="57"/>
        <v>0.23318385650224216</v>
      </c>
      <c r="AC221" s="6">
        <f t="shared" si="58"/>
        <v>0.21524663677130046</v>
      </c>
      <c r="AD221" s="6">
        <f t="shared" si="59"/>
        <v>0.58968609865470856</v>
      </c>
      <c r="AL221" s="6">
        <f t="shared" si="71"/>
        <v>0.71483375959079287</v>
      </c>
      <c r="AM221" s="6">
        <f t="shared" si="60"/>
        <v>0.32200357781753131</v>
      </c>
      <c r="AN221" s="6">
        <f t="shared" si="61"/>
        <v>0.21288014311270126</v>
      </c>
      <c r="AO221" s="6">
        <f t="shared" si="62"/>
        <v>0.4669051878354204</v>
      </c>
      <c r="AP221" s="6">
        <f t="shared" si="63"/>
        <v>0.37388193202146691</v>
      </c>
      <c r="AQ221" s="6">
        <f t="shared" si="64"/>
        <v>0.27638640429338102</v>
      </c>
      <c r="AR221" s="6">
        <f t="shared" si="65"/>
        <v>0.23076923076923078</v>
      </c>
    </row>
    <row r="222" spans="1:44" x14ac:dyDescent="0.3">
      <c r="A222" s="6" t="s">
        <v>6</v>
      </c>
      <c r="B222" s="6" t="s">
        <v>10</v>
      </c>
      <c r="C222" s="6">
        <v>2</v>
      </c>
      <c r="D222" s="6" t="s">
        <v>10</v>
      </c>
      <c r="E222" s="6">
        <v>2</v>
      </c>
      <c r="F222" s="6" t="s">
        <v>8</v>
      </c>
      <c r="G222" s="6" t="s">
        <v>9</v>
      </c>
      <c r="H222" s="6">
        <f t="shared" si="66"/>
        <v>9.5596446121031875E-4</v>
      </c>
      <c r="I222" s="6">
        <f t="shared" si="67"/>
        <v>0</v>
      </c>
      <c r="J222" s="6" t="str">
        <f t="shared" si="68"/>
        <v>unacc</v>
      </c>
      <c r="K222" s="6">
        <f t="shared" si="69"/>
        <v>1</v>
      </c>
      <c r="X222" s="6">
        <f t="shared" si="70"/>
        <v>0.28516624040920718</v>
      </c>
      <c r="Y222" s="6">
        <f t="shared" si="54"/>
        <v>0.16143497757847533</v>
      </c>
      <c r="Z222" s="6">
        <f t="shared" si="55"/>
        <v>0.3094170403587444</v>
      </c>
      <c r="AA222" s="6">
        <f t="shared" si="56"/>
        <v>0</v>
      </c>
      <c r="AB222" s="6">
        <f t="shared" si="57"/>
        <v>0.35874439461883406</v>
      </c>
      <c r="AC222" s="6">
        <f t="shared" si="58"/>
        <v>0.21524663677130046</v>
      </c>
      <c r="AD222" s="6">
        <f t="shared" si="59"/>
        <v>0</v>
      </c>
      <c r="AL222" s="6">
        <f t="shared" si="71"/>
        <v>0.71483375959079287</v>
      </c>
      <c r="AM222" s="6">
        <f t="shared" si="60"/>
        <v>0.32200357781753131</v>
      </c>
      <c r="AN222" s="6">
        <f t="shared" si="61"/>
        <v>0.21288014311270126</v>
      </c>
      <c r="AO222" s="6">
        <f t="shared" si="62"/>
        <v>0.4669051878354204</v>
      </c>
      <c r="AP222" s="6">
        <f t="shared" si="63"/>
        <v>0.32379248658318427</v>
      </c>
      <c r="AQ222" s="6">
        <f t="shared" si="64"/>
        <v>0.27638640429338102</v>
      </c>
      <c r="AR222" s="6">
        <f t="shared" si="65"/>
        <v>0.4669051878354204</v>
      </c>
    </row>
    <row r="223" spans="1:44" x14ac:dyDescent="0.3">
      <c r="A223" s="6" t="s">
        <v>6</v>
      </c>
      <c r="B223" s="6" t="s">
        <v>10</v>
      </c>
      <c r="C223" s="6">
        <v>2</v>
      </c>
      <c r="D223" s="6" t="s">
        <v>10</v>
      </c>
      <c r="E223" s="6">
        <v>2</v>
      </c>
      <c r="F223" s="6" t="s">
        <v>10</v>
      </c>
      <c r="G223" s="6" t="s">
        <v>9</v>
      </c>
      <c r="H223" s="6">
        <f t="shared" si="66"/>
        <v>6.1899614538139412E-4</v>
      </c>
      <c r="I223" s="6">
        <f t="shared" si="67"/>
        <v>0</v>
      </c>
      <c r="J223" s="6" t="str">
        <f t="shared" si="68"/>
        <v>unacc</v>
      </c>
      <c r="K223" s="6">
        <f t="shared" si="69"/>
        <v>1</v>
      </c>
      <c r="X223" s="6">
        <f t="shared" si="70"/>
        <v>0.28516624040920718</v>
      </c>
      <c r="Y223" s="6">
        <f t="shared" si="54"/>
        <v>0.16143497757847533</v>
      </c>
      <c r="Z223" s="6">
        <f t="shared" si="55"/>
        <v>0.3094170403587444</v>
      </c>
      <c r="AA223" s="6">
        <f t="shared" si="56"/>
        <v>0</v>
      </c>
      <c r="AB223" s="6">
        <f t="shared" si="57"/>
        <v>0.35874439461883406</v>
      </c>
      <c r="AC223" s="6">
        <f t="shared" si="58"/>
        <v>0.21524663677130046</v>
      </c>
      <c r="AD223" s="6">
        <f t="shared" si="59"/>
        <v>0.4103139013452915</v>
      </c>
      <c r="AL223" s="6">
        <f t="shared" si="71"/>
        <v>0.71483375959079287</v>
      </c>
      <c r="AM223" s="6">
        <f t="shared" si="60"/>
        <v>0.32200357781753131</v>
      </c>
      <c r="AN223" s="6">
        <f t="shared" si="61"/>
        <v>0.21288014311270126</v>
      </c>
      <c r="AO223" s="6">
        <f t="shared" si="62"/>
        <v>0.4669051878354204</v>
      </c>
      <c r="AP223" s="6">
        <f t="shared" si="63"/>
        <v>0.32379248658318427</v>
      </c>
      <c r="AQ223" s="6">
        <f t="shared" si="64"/>
        <v>0.27638640429338102</v>
      </c>
      <c r="AR223" s="6">
        <f t="shared" si="65"/>
        <v>0.30232558139534882</v>
      </c>
    </row>
    <row r="224" spans="1:44" x14ac:dyDescent="0.3">
      <c r="A224" s="6" t="s">
        <v>6</v>
      </c>
      <c r="B224" s="6" t="s">
        <v>10</v>
      </c>
      <c r="C224" s="6">
        <v>2</v>
      </c>
      <c r="D224" s="6" t="s">
        <v>10</v>
      </c>
      <c r="E224" s="6">
        <v>2</v>
      </c>
      <c r="F224" s="6" t="s">
        <v>11</v>
      </c>
      <c r="G224" s="6" t="s">
        <v>9</v>
      </c>
      <c r="H224" s="6">
        <f t="shared" si="66"/>
        <v>4.7248818197751386E-4</v>
      </c>
      <c r="I224" s="6">
        <f t="shared" si="67"/>
        <v>0</v>
      </c>
      <c r="J224" s="6" t="str">
        <f t="shared" si="68"/>
        <v>unacc</v>
      </c>
      <c r="K224" s="6">
        <f t="shared" si="69"/>
        <v>1</v>
      </c>
      <c r="X224" s="6">
        <f t="shared" si="70"/>
        <v>0.28516624040920718</v>
      </c>
      <c r="Y224" s="6">
        <f t="shared" si="54"/>
        <v>0.16143497757847533</v>
      </c>
      <c r="Z224" s="6">
        <f t="shared" si="55"/>
        <v>0.3094170403587444</v>
      </c>
      <c r="AA224" s="6">
        <f t="shared" si="56"/>
        <v>0</v>
      </c>
      <c r="AB224" s="6">
        <f t="shared" si="57"/>
        <v>0.35874439461883406</v>
      </c>
      <c r="AC224" s="6">
        <f t="shared" si="58"/>
        <v>0.21524663677130046</v>
      </c>
      <c r="AD224" s="6">
        <f t="shared" si="59"/>
        <v>0.58968609865470856</v>
      </c>
      <c r="AL224" s="6">
        <f t="shared" si="71"/>
        <v>0.71483375959079287</v>
      </c>
      <c r="AM224" s="6">
        <f t="shared" si="60"/>
        <v>0.32200357781753131</v>
      </c>
      <c r="AN224" s="6">
        <f t="shared" si="61"/>
        <v>0.21288014311270126</v>
      </c>
      <c r="AO224" s="6">
        <f t="shared" si="62"/>
        <v>0.4669051878354204</v>
      </c>
      <c r="AP224" s="6">
        <f t="shared" si="63"/>
        <v>0.32379248658318427</v>
      </c>
      <c r="AQ224" s="6">
        <f t="shared" si="64"/>
        <v>0.27638640429338102</v>
      </c>
      <c r="AR224" s="6">
        <f t="shared" si="65"/>
        <v>0.23076923076923078</v>
      </c>
    </row>
    <row r="225" spans="1:44" x14ac:dyDescent="0.3">
      <c r="A225" s="6" t="s">
        <v>6</v>
      </c>
      <c r="B225" s="6" t="s">
        <v>10</v>
      </c>
      <c r="C225" s="6">
        <v>2</v>
      </c>
      <c r="D225" s="6" t="s">
        <v>12</v>
      </c>
      <c r="E225" s="6">
        <v>2</v>
      </c>
      <c r="F225" s="6" t="s">
        <v>8</v>
      </c>
      <c r="G225" s="6" t="s">
        <v>9</v>
      </c>
      <c r="H225" s="6">
        <f t="shared" si="66"/>
        <v>8.9258560190355715E-4</v>
      </c>
      <c r="I225" s="6">
        <f t="shared" si="67"/>
        <v>0</v>
      </c>
      <c r="J225" s="6" t="str">
        <f t="shared" si="68"/>
        <v>unacc</v>
      </c>
      <c r="K225" s="6">
        <f t="shared" si="69"/>
        <v>1</v>
      </c>
      <c r="X225" s="6">
        <f t="shared" si="70"/>
        <v>0.28516624040920718</v>
      </c>
      <c r="Y225" s="6">
        <f t="shared" si="54"/>
        <v>0.16143497757847533</v>
      </c>
      <c r="Z225" s="6">
        <f t="shared" si="55"/>
        <v>0.3094170403587444</v>
      </c>
      <c r="AA225" s="6">
        <f t="shared" si="56"/>
        <v>0</v>
      </c>
      <c r="AB225" s="6">
        <f t="shared" si="57"/>
        <v>0.40807174887892378</v>
      </c>
      <c r="AC225" s="6">
        <f t="shared" si="58"/>
        <v>0.21524663677130046</v>
      </c>
      <c r="AD225" s="6">
        <f t="shared" si="59"/>
        <v>0</v>
      </c>
      <c r="AL225" s="6">
        <f t="shared" si="71"/>
        <v>0.71483375959079287</v>
      </c>
      <c r="AM225" s="6">
        <f t="shared" si="60"/>
        <v>0.32200357781753131</v>
      </c>
      <c r="AN225" s="6">
        <f t="shared" si="61"/>
        <v>0.21288014311270126</v>
      </c>
      <c r="AO225" s="6">
        <f t="shared" si="62"/>
        <v>0.4669051878354204</v>
      </c>
      <c r="AP225" s="6">
        <f t="shared" si="63"/>
        <v>0.30232558139534882</v>
      </c>
      <c r="AQ225" s="6">
        <f t="shared" si="64"/>
        <v>0.27638640429338102</v>
      </c>
      <c r="AR225" s="6">
        <f t="shared" si="65"/>
        <v>0.4669051878354204</v>
      </c>
    </row>
    <row r="226" spans="1:44" x14ac:dyDescent="0.3">
      <c r="A226" s="6" t="s">
        <v>6</v>
      </c>
      <c r="B226" s="6" t="s">
        <v>10</v>
      </c>
      <c r="C226" s="6">
        <v>2</v>
      </c>
      <c r="D226" s="6" t="s">
        <v>12</v>
      </c>
      <c r="E226" s="6">
        <v>2</v>
      </c>
      <c r="F226" s="6" t="s">
        <v>10</v>
      </c>
      <c r="G226" s="6" t="s">
        <v>9</v>
      </c>
      <c r="H226" s="6">
        <f t="shared" si="66"/>
        <v>5.7795772690306957E-4</v>
      </c>
      <c r="I226" s="6">
        <f t="shared" si="67"/>
        <v>0</v>
      </c>
      <c r="J226" s="6" t="str">
        <f t="shared" si="68"/>
        <v>unacc</v>
      </c>
      <c r="K226" s="6">
        <f t="shared" si="69"/>
        <v>1</v>
      </c>
      <c r="X226" s="6">
        <f t="shared" si="70"/>
        <v>0.28516624040920718</v>
      </c>
      <c r="Y226" s="6">
        <f t="shared" si="54"/>
        <v>0.16143497757847533</v>
      </c>
      <c r="Z226" s="6">
        <f t="shared" si="55"/>
        <v>0.3094170403587444</v>
      </c>
      <c r="AA226" s="6">
        <f t="shared" si="56"/>
        <v>0</v>
      </c>
      <c r="AB226" s="6">
        <f t="shared" si="57"/>
        <v>0.40807174887892378</v>
      </c>
      <c r="AC226" s="6">
        <f t="shared" si="58"/>
        <v>0.21524663677130046</v>
      </c>
      <c r="AD226" s="6">
        <f t="shared" si="59"/>
        <v>0.4103139013452915</v>
      </c>
      <c r="AL226" s="6">
        <f t="shared" si="71"/>
        <v>0.71483375959079287</v>
      </c>
      <c r="AM226" s="6">
        <f t="shared" si="60"/>
        <v>0.32200357781753131</v>
      </c>
      <c r="AN226" s="6">
        <f t="shared" si="61"/>
        <v>0.21288014311270126</v>
      </c>
      <c r="AO226" s="6">
        <f t="shared" si="62"/>
        <v>0.4669051878354204</v>
      </c>
      <c r="AP226" s="6">
        <f t="shared" si="63"/>
        <v>0.30232558139534882</v>
      </c>
      <c r="AQ226" s="6">
        <f t="shared" si="64"/>
        <v>0.27638640429338102</v>
      </c>
      <c r="AR226" s="6">
        <f t="shared" si="65"/>
        <v>0.30232558139534882</v>
      </c>
    </row>
    <row r="227" spans="1:44" x14ac:dyDescent="0.3">
      <c r="A227" s="6" t="s">
        <v>6</v>
      </c>
      <c r="B227" s="6" t="s">
        <v>10</v>
      </c>
      <c r="C227" s="6">
        <v>2</v>
      </c>
      <c r="D227" s="6" t="s">
        <v>12</v>
      </c>
      <c r="E227" s="6">
        <v>2</v>
      </c>
      <c r="F227" s="6" t="s">
        <v>11</v>
      </c>
      <c r="G227" s="6" t="s">
        <v>9</v>
      </c>
      <c r="H227" s="6">
        <f t="shared" si="66"/>
        <v>4.4116299864198805E-4</v>
      </c>
      <c r="I227" s="6">
        <f t="shared" si="67"/>
        <v>0</v>
      </c>
      <c r="J227" s="6" t="str">
        <f t="shared" si="68"/>
        <v>unacc</v>
      </c>
      <c r="K227" s="6">
        <f t="shared" si="69"/>
        <v>1</v>
      </c>
      <c r="X227" s="6">
        <f t="shared" si="70"/>
        <v>0.28516624040920718</v>
      </c>
      <c r="Y227" s="6">
        <f t="shared" si="54"/>
        <v>0.16143497757847533</v>
      </c>
      <c r="Z227" s="6">
        <f t="shared" si="55"/>
        <v>0.3094170403587444</v>
      </c>
      <c r="AA227" s="6">
        <f t="shared" si="56"/>
        <v>0</v>
      </c>
      <c r="AB227" s="6">
        <f t="shared" si="57"/>
        <v>0.40807174887892378</v>
      </c>
      <c r="AC227" s="6">
        <f t="shared" si="58"/>
        <v>0.21524663677130046</v>
      </c>
      <c r="AD227" s="6">
        <f t="shared" si="59"/>
        <v>0.58968609865470856</v>
      </c>
      <c r="AL227" s="6">
        <f t="shared" si="71"/>
        <v>0.71483375959079287</v>
      </c>
      <c r="AM227" s="6">
        <f t="shared" si="60"/>
        <v>0.32200357781753131</v>
      </c>
      <c r="AN227" s="6">
        <f t="shared" si="61"/>
        <v>0.21288014311270126</v>
      </c>
      <c r="AO227" s="6">
        <f t="shared" si="62"/>
        <v>0.4669051878354204</v>
      </c>
      <c r="AP227" s="6">
        <f t="shared" si="63"/>
        <v>0.30232558139534882</v>
      </c>
      <c r="AQ227" s="6">
        <f t="shared" si="64"/>
        <v>0.27638640429338102</v>
      </c>
      <c r="AR227" s="6">
        <f t="shared" si="65"/>
        <v>0.23076923076923078</v>
      </c>
    </row>
    <row r="228" spans="1:44" x14ac:dyDescent="0.3">
      <c r="A228" s="6" t="s">
        <v>6</v>
      </c>
      <c r="B228" s="6" t="s">
        <v>10</v>
      </c>
      <c r="C228" s="6">
        <v>4</v>
      </c>
      <c r="D228" s="6" t="s">
        <v>7</v>
      </c>
      <c r="E228" s="6">
        <v>2</v>
      </c>
      <c r="F228" s="6" t="s">
        <v>8</v>
      </c>
      <c r="G228" s="6" t="s">
        <v>9</v>
      </c>
      <c r="H228" s="6">
        <f t="shared" si="66"/>
        <v>6.217077568587586E-4</v>
      </c>
      <c r="I228" s="6">
        <f t="shared" si="67"/>
        <v>0</v>
      </c>
      <c r="J228" s="6" t="str">
        <f t="shared" si="68"/>
        <v>unacc</v>
      </c>
      <c r="K228" s="6">
        <f t="shared" si="69"/>
        <v>1</v>
      </c>
      <c r="X228" s="6">
        <f t="shared" si="70"/>
        <v>0.28516624040920718</v>
      </c>
      <c r="Y228" s="6">
        <f t="shared" si="54"/>
        <v>0.16143497757847533</v>
      </c>
      <c r="Z228" s="6">
        <f t="shared" si="55"/>
        <v>0.3094170403587444</v>
      </c>
      <c r="AA228" s="6">
        <f t="shared" si="56"/>
        <v>0.5112107623318386</v>
      </c>
      <c r="AB228" s="6">
        <f t="shared" si="57"/>
        <v>0.23318385650224216</v>
      </c>
      <c r="AC228" s="6">
        <f t="shared" si="58"/>
        <v>0.21524663677130046</v>
      </c>
      <c r="AD228" s="6">
        <f t="shared" si="59"/>
        <v>0</v>
      </c>
      <c r="AL228" s="6">
        <f t="shared" si="71"/>
        <v>0.71483375959079287</v>
      </c>
      <c r="AM228" s="6">
        <f t="shared" si="60"/>
        <v>0.32200357781753131</v>
      </c>
      <c r="AN228" s="6">
        <f t="shared" si="61"/>
        <v>0.21288014311270126</v>
      </c>
      <c r="AO228" s="6">
        <f t="shared" si="62"/>
        <v>0.2629695885509839</v>
      </c>
      <c r="AP228" s="6">
        <f t="shared" si="63"/>
        <v>0.37388193202146691</v>
      </c>
      <c r="AQ228" s="6">
        <f t="shared" si="64"/>
        <v>0.27638640429338102</v>
      </c>
      <c r="AR228" s="6">
        <f t="shared" si="65"/>
        <v>0.4669051878354204</v>
      </c>
    </row>
    <row r="229" spans="1:44" x14ac:dyDescent="0.3">
      <c r="A229" s="6" t="s">
        <v>6</v>
      </c>
      <c r="B229" s="6" t="s">
        <v>10</v>
      </c>
      <c r="C229" s="6">
        <v>4</v>
      </c>
      <c r="D229" s="6" t="s">
        <v>7</v>
      </c>
      <c r="E229" s="6">
        <v>2</v>
      </c>
      <c r="F229" s="6" t="s">
        <v>10</v>
      </c>
      <c r="G229" s="6" t="s">
        <v>9</v>
      </c>
      <c r="H229" s="6">
        <f t="shared" si="66"/>
        <v>4.0256172762118852E-4</v>
      </c>
      <c r="I229" s="6">
        <f t="shared" si="67"/>
        <v>1.4996539287890609E-4</v>
      </c>
      <c r="J229" s="6" t="str">
        <f t="shared" si="68"/>
        <v>unacc</v>
      </c>
      <c r="K229" s="6">
        <f t="shared" si="69"/>
        <v>1</v>
      </c>
      <c r="X229" s="6">
        <f t="shared" si="70"/>
        <v>0.28516624040920718</v>
      </c>
      <c r="Y229" s="6">
        <f t="shared" si="54"/>
        <v>0.16143497757847533</v>
      </c>
      <c r="Z229" s="6">
        <f t="shared" si="55"/>
        <v>0.3094170403587444</v>
      </c>
      <c r="AA229" s="6">
        <f t="shared" si="56"/>
        <v>0.5112107623318386</v>
      </c>
      <c r="AB229" s="6">
        <f t="shared" si="57"/>
        <v>0.23318385650224216</v>
      </c>
      <c r="AC229" s="6">
        <f t="shared" si="58"/>
        <v>0.21524663677130046</v>
      </c>
      <c r="AD229" s="6">
        <f t="shared" si="59"/>
        <v>0.4103139013452915</v>
      </c>
      <c r="AL229" s="6">
        <f t="shared" si="71"/>
        <v>0.71483375959079287</v>
      </c>
      <c r="AM229" s="6">
        <f t="shared" si="60"/>
        <v>0.32200357781753131</v>
      </c>
      <c r="AN229" s="6">
        <f t="shared" si="61"/>
        <v>0.21288014311270126</v>
      </c>
      <c r="AO229" s="6">
        <f t="shared" si="62"/>
        <v>0.2629695885509839</v>
      </c>
      <c r="AP229" s="6">
        <f t="shared" si="63"/>
        <v>0.37388193202146691</v>
      </c>
      <c r="AQ229" s="6">
        <f t="shared" si="64"/>
        <v>0.27638640429338102</v>
      </c>
      <c r="AR229" s="6">
        <f t="shared" si="65"/>
        <v>0.30232558139534882</v>
      </c>
    </row>
    <row r="230" spans="1:44" x14ac:dyDescent="0.3">
      <c r="A230" s="6" t="s">
        <v>6</v>
      </c>
      <c r="B230" s="6" t="s">
        <v>10</v>
      </c>
      <c r="C230" s="6">
        <v>4</v>
      </c>
      <c r="D230" s="6" t="s">
        <v>7</v>
      </c>
      <c r="E230" s="6">
        <v>2</v>
      </c>
      <c r="F230" s="6" t="s">
        <v>11</v>
      </c>
      <c r="G230" s="6" t="s">
        <v>14</v>
      </c>
      <c r="H230" s="6">
        <f t="shared" si="66"/>
        <v>3.0728084534398416E-4</v>
      </c>
      <c r="I230" s="6">
        <f t="shared" si="67"/>
        <v>2.1552403457460276E-4</v>
      </c>
      <c r="J230" s="6" t="str">
        <f t="shared" si="68"/>
        <v>unacc</v>
      </c>
      <c r="K230" s="6">
        <f t="shared" si="69"/>
        <v>0</v>
      </c>
      <c r="X230" s="6">
        <f t="shared" si="70"/>
        <v>0.28516624040920718</v>
      </c>
      <c r="Y230" s="6">
        <f t="shared" si="54"/>
        <v>0.16143497757847533</v>
      </c>
      <c r="Z230" s="6">
        <f t="shared" si="55"/>
        <v>0.3094170403587444</v>
      </c>
      <c r="AA230" s="6">
        <f t="shared" si="56"/>
        <v>0.5112107623318386</v>
      </c>
      <c r="AB230" s="6">
        <f t="shared" si="57"/>
        <v>0.23318385650224216</v>
      </c>
      <c r="AC230" s="6">
        <f t="shared" si="58"/>
        <v>0.21524663677130046</v>
      </c>
      <c r="AD230" s="6">
        <f t="shared" si="59"/>
        <v>0.58968609865470856</v>
      </c>
      <c r="AL230" s="6">
        <f t="shared" si="71"/>
        <v>0.71483375959079287</v>
      </c>
      <c r="AM230" s="6">
        <f t="shared" si="60"/>
        <v>0.32200357781753131</v>
      </c>
      <c r="AN230" s="6">
        <f t="shared" si="61"/>
        <v>0.21288014311270126</v>
      </c>
      <c r="AO230" s="6">
        <f t="shared" si="62"/>
        <v>0.2629695885509839</v>
      </c>
      <c r="AP230" s="6">
        <f t="shared" si="63"/>
        <v>0.37388193202146691</v>
      </c>
      <c r="AQ230" s="6">
        <f t="shared" si="64"/>
        <v>0.27638640429338102</v>
      </c>
      <c r="AR230" s="6">
        <f t="shared" si="65"/>
        <v>0.23076923076923078</v>
      </c>
    </row>
    <row r="231" spans="1:44" x14ac:dyDescent="0.3">
      <c r="A231" s="6" t="s">
        <v>6</v>
      </c>
      <c r="B231" s="6" t="s">
        <v>10</v>
      </c>
      <c r="C231" s="6">
        <v>4</v>
      </c>
      <c r="D231" s="6" t="s">
        <v>10</v>
      </c>
      <c r="E231" s="6">
        <v>2</v>
      </c>
      <c r="F231" s="6" t="s">
        <v>8</v>
      </c>
      <c r="G231" s="6" t="s">
        <v>9</v>
      </c>
      <c r="H231" s="6">
        <f t="shared" si="66"/>
        <v>5.3841676550925993E-4</v>
      </c>
      <c r="I231" s="6">
        <f t="shared" si="67"/>
        <v>0</v>
      </c>
      <c r="J231" s="6" t="str">
        <f t="shared" si="68"/>
        <v>unacc</v>
      </c>
      <c r="K231" s="6">
        <f t="shared" si="69"/>
        <v>1</v>
      </c>
      <c r="X231" s="6">
        <f t="shared" si="70"/>
        <v>0.28516624040920718</v>
      </c>
      <c r="Y231" s="6">
        <f t="shared" si="54"/>
        <v>0.16143497757847533</v>
      </c>
      <c r="Z231" s="6">
        <f t="shared" si="55"/>
        <v>0.3094170403587444</v>
      </c>
      <c r="AA231" s="6">
        <f t="shared" si="56"/>
        <v>0.5112107623318386</v>
      </c>
      <c r="AB231" s="6">
        <f t="shared" si="57"/>
        <v>0.35874439461883406</v>
      </c>
      <c r="AC231" s="6">
        <f t="shared" si="58"/>
        <v>0.21524663677130046</v>
      </c>
      <c r="AD231" s="6">
        <f t="shared" si="59"/>
        <v>0</v>
      </c>
      <c r="AL231" s="6">
        <f t="shared" si="71"/>
        <v>0.71483375959079287</v>
      </c>
      <c r="AM231" s="6">
        <f t="shared" si="60"/>
        <v>0.32200357781753131</v>
      </c>
      <c r="AN231" s="6">
        <f t="shared" si="61"/>
        <v>0.21288014311270126</v>
      </c>
      <c r="AO231" s="6">
        <f t="shared" si="62"/>
        <v>0.2629695885509839</v>
      </c>
      <c r="AP231" s="6">
        <f t="shared" si="63"/>
        <v>0.32379248658318427</v>
      </c>
      <c r="AQ231" s="6">
        <f t="shared" si="64"/>
        <v>0.27638640429338102</v>
      </c>
      <c r="AR231" s="6">
        <f t="shared" si="65"/>
        <v>0.4669051878354204</v>
      </c>
    </row>
    <row r="232" spans="1:44" x14ac:dyDescent="0.3">
      <c r="A232" s="6" t="s">
        <v>6</v>
      </c>
      <c r="B232" s="6" t="s">
        <v>10</v>
      </c>
      <c r="C232" s="6">
        <v>4</v>
      </c>
      <c r="D232" s="6" t="s">
        <v>10</v>
      </c>
      <c r="E232" s="6">
        <v>2</v>
      </c>
      <c r="F232" s="6" t="s">
        <v>10</v>
      </c>
      <c r="G232" s="6" t="s">
        <v>9</v>
      </c>
      <c r="H232" s="6">
        <f t="shared" si="66"/>
        <v>3.4863001291595753E-4</v>
      </c>
      <c r="I232" s="6">
        <f t="shared" si="67"/>
        <v>2.3071598904447093E-4</v>
      </c>
      <c r="J232" s="6" t="str">
        <f t="shared" si="68"/>
        <v>unacc</v>
      </c>
      <c r="K232" s="6">
        <f t="shared" si="69"/>
        <v>1</v>
      </c>
      <c r="X232" s="6">
        <f t="shared" si="70"/>
        <v>0.28516624040920718</v>
      </c>
      <c r="Y232" s="6">
        <f t="shared" si="54"/>
        <v>0.16143497757847533</v>
      </c>
      <c r="Z232" s="6">
        <f t="shared" si="55"/>
        <v>0.3094170403587444</v>
      </c>
      <c r="AA232" s="6">
        <f t="shared" si="56"/>
        <v>0.5112107623318386</v>
      </c>
      <c r="AB232" s="6">
        <f t="shared" si="57"/>
        <v>0.35874439461883406</v>
      </c>
      <c r="AC232" s="6">
        <f t="shared" si="58"/>
        <v>0.21524663677130046</v>
      </c>
      <c r="AD232" s="6">
        <f t="shared" si="59"/>
        <v>0.4103139013452915</v>
      </c>
      <c r="AL232" s="6">
        <f t="shared" si="71"/>
        <v>0.71483375959079287</v>
      </c>
      <c r="AM232" s="6">
        <f t="shared" si="60"/>
        <v>0.32200357781753131</v>
      </c>
      <c r="AN232" s="6">
        <f t="shared" si="61"/>
        <v>0.21288014311270126</v>
      </c>
      <c r="AO232" s="6">
        <f t="shared" si="62"/>
        <v>0.2629695885509839</v>
      </c>
      <c r="AP232" s="6">
        <f t="shared" si="63"/>
        <v>0.32379248658318427</v>
      </c>
      <c r="AQ232" s="6">
        <f t="shared" si="64"/>
        <v>0.27638640429338102</v>
      </c>
      <c r="AR232" s="6">
        <f t="shared" si="65"/>
        <v>0.30232558139534882</v>
      </c>
    </row>
    <row r="233" spans="1:44" x14ac:dyDescent="0.3">
      <c r="A233" s="6" t="s">
        <v>6</v>
      </c>
      <c r="B233" s="6" t="s">
        <v>10</v>
      </c>
      <c r="C233" s="6">
        <v>4</v>
      </c>
      <c r="D233" s="6" t="s">
        <v>10</v>
      </c>
      <c r="E233" s="6">
        <v>2</v>
      </c>
      <c r="F233" s="6" t="s">
        <v>11</v>
      </c>
      <c r="G233" s="6" t="s">
        <v>14</v>
      </c>
      <c r="H233" s="6">
        <f t="shared" si="66"/>
        <v>2.6611403352756524E-4</v>
      </c>
      <c r="I233" s="6">
        <f t="shared" si="67"/>
        <v>3.3157543780708119E-4</v>
      </c>
      <c r="J233" s="6" t="str">
        <f t="shared" si="68"/>
        <v>acc</v>
      </c>
      <c r="K233" s="6">
        <f t="shared" si="69"/>
        <v>1</v>
      </c>
      <c r="X233" s="6">
        <f t="shared" si="70"/>
        <v>0.28516624040920718</v>
      </c>
      <c r="Y233" s="6">
        <f t="shared" si="54"/>
        <v>0.16143497757847533</v>
      </c>
      <c r="Z233" s="6">
        <f t="shared" si="55"/>
        <v>0.3094170403587444</v>
      </c>
      <c r="AA233" s="6">
        <f t="shared" si="56"/>
        <v>0.5112107623318386</v>
      </c>
      <c r="AB233" s="6">
        <f t="shared" si="57"/>
        <v>0.35874439461883406</v>
      </c>
      <c r="AC233" s="6">
        <f t="shared" si="58"/>
        <v>0.21524663677130046</v>
      </c>
      <c r="AD233" s="6">
        <f t="shared" si="59"/>
        <v>0.58968609865470856</v>
      </c>
      <c r="AL233" s="6">
        <f t="shared" si="71"/>
        <v>0.71483375959079287</v>
      </c>
      <c r="AM233" s="6">
        <f t="shared" si="60"/>
        <v>0.32200357781753131</v>
      </c>
      <c r="AN233" s="6">
        <f t="shared" si="61"/>
        <v>0.21288014311270126</v>
      </c>
      <c r="AO233" s="6">
        <f t="shared" si="62"/>
        <v>0.2629695885509839</v>
      </c>
      <c r="AP233" s="6">
        <f t="shared" si="63"/>
        <v>0.32379248658318427</v>
      </c>
      <c r="AQ233" s="6">
        <f t="shared" si="64"/>
        <v>0.27638640429338102</v>
      </c>
      <c r="AR233" s="6">
        <f t="shared" si="65"/>
        <v>0.23076923076923078</v>
      </c>
    </row>
    <row r="234" spans="1:44" x14ac:dyDescent="0.3">
      <c r="A234" s="6" t="s">
        <v>6</v>
      </c>
      <c r="B234" s="6" t="s">
        <v>10</v>
      </c>
      <c r="C234" s="6">
        <v>4</v>
      </c>
      <c r="D234" s="6" t="s">
        <v>12</v>
      </c>
      <c r="E234" s="6">
        <v>2</v>
      </c>
      <c r="F234" s="6" t="s">
        <v>8</v>
      </c>
      <c r="G234" s="6" t="s">
        <v>9</v>
      </c>
      <c r="H234" s="6">
        <f t="shared" si="66"/>
        <v>5.0272062635947472E-4</v>
      </c>
      <c r="I234" s="6">
        <f t="shared" si="67"/>
        <v>0</v>
      </c>
      <c r="J234" s="6" t="str">
        <f t="shared" si="68"/>
        <v>unacc</v>
      </c>
      <c r="K234" s="6">
        <f t="shared" si="69"/>
        <v>1</v>
      </c>
      <c r="X234" s="6">
        <f t="shared" si="70"/>
        <v>0.28516624040920718</v>
      </c>
      <c r="Y234" s="6">
        <f t="shared" si="54"/>
        <v>0.16143497757847533</v>
      </c>
      <c r="Z234" s="6">
        <f t="shared" si="55"/>
        <v>0.3094170403587444</v>
      </c>
      <c r="AA234" s="6">
        <f t="shared" si="56"/>
        <v>0.5112107623318386</v>
      </c>
      <c r="AB234" s="6">
        <f t="shared" si="57"/>
        <v>0.40807174887892378</v>
      </c>
      <c r="AC234" s="6">
        <f t="shared" si="58"/>
        <v>0.21524663677130046</v>
      </c>
      <c r="AD234" s="6">
        <f t="shared" si="59"/>
        <v>0</v>
      </c>
      <c r="AL234" s="6">
        <f t="shared" si="71"/>
        <v>0.71483375959079287</v>
      </c>
      <c r="AM234" s="6">
        <f t="shared" si="60"/>
        <v>0.32200357781753131</v>
      </c>
      <c r="AN234" s="6">
        <f t="shared" si="61"/>
        <v>0.21288014311270126</v>
      </c>
      <c r="AO234" s="6">
        <f t="shared" si="62"/>
        <v>0.2629695885509839</v>
      </c>
      <c r="AP234" s="6">
        <f t="shared" si="63"/>
        <v>0.30232558139534882</v>
      </c>
      <c r="AQ234" s="6">
        <f t="shared" si="64"/>
        <v>0.27638640429338102</v>
      </c>
      <c r="AR234" s="6">
        <f t="shared" si="65"/>
        <v>0.4669051878354204</v>
      </c>
    </row>
    <row r="235" spans="1:44" x14ac:dyDescent="0.3">
      <c r="A235" s="6" t="s">
        <v>6</v>
      </c>
      <c r="B235" s="6" t="s">
        <v>10</v>
      </c>
      <c r="C235" s="6">
        <v>4</v>
      </c>
      <c r="D235" s="6" t="s">
        <v>12</v>
      </c>
      <c r="E235" s="6">
        <v>2</v>
      </c>
      <c r="F235" s="6" t="s">
        <v>10</v>
      </c>
      <c r="G235" s="6" t="s">
        <v>14</v>
      </c>
      <c r="H235" s="6">
        <f t="shared" si="66"/>
        <v>3.2551642089942998E-4</v>
      </c>
      <c r="I235" s="6">
        <f t="shared" si="67"/>
        <v>2.6243943753808568E-4</v>
      </c>
      <c r="J235" s="6" t="str">
        <f t="shared" si="68"/>
        <v>unacc</v>
      </c>
      <c r="K235" s="6">
        <f t="shared" si="69"/>
        <v>0</v>
      </c>
      <c r="X235" s="6">
        <f t="shared" si="70"/>
        <v>0.28516624040920718</v>
      </c>
      <c r="Y235" s="6">
        <f t="shared" si="54"/>
        <v>0.16143497757847533</v>
      </c>
      <c r="Z235" s="6">
        <f t="shared" si="55"/>
        <v>0.3094170403587444</v>
      </c>
      <c r="AA235" s="6">
        <f t="shared" si="56"/>
        <v>0.5112107623318386</v>
      </c>
      <c r="AB235" s="6">
        <f t="shared" si="57"/>
        <v>0.40807174887892378</v>
      </c>
      <c r="AC235" s="6">
        <f t="shared" si="58"/>
        <v>0.21524663677130046</v>
      </c>
      <c r="AD235" s="6">
        <f t="shared" si="59"/>
        <v>0.4103139013452915</v>
      </c>
      <c r="AL235" s="6">
        <f t="shared" si="71"/>
        <v>0.71483375959079287</v>
      </c>
      <c r="AM235" s="6">
        <f t="shared" si="60"/>
        <v>0.32200357781753131</v>
      </c>
      <c r="AN235" s="6">
        <f t="shared" si="61"/>
        <v>0.21288014311270126</v>
      </c>
      <c r="AO235" s="6">
        <f t="shared" si="62"/>
        <v>0.2629695885509839</v>
      </c>
      <c r="AP235" s="6">
        <f t="shared" si="63"/>
        <v>0.30232558139534882</v>
      </c>
      <c r="AQ235" s="6">
        <f t="shared" si="64"/>
        <v>0.27638640429338102</v>
      </c>
      <c r="AR235" s="6">
        <f t="shared" si="65"/>
        <v>0.30232558139534882</v>
      </c>
    </row>
    <row r="236" spans="1:44" x14ac:dyDescent="0.3">
      <c r="A236" s="6" t="s">
        <v>6</v>
      </c>
      <c r="B236" s="6" t="s">
        <v>10</v>
      </c>
      <c r="C236" s="6">
        <v>4</v>
      </c>
      <c r="D236" s="6" t="s">
        <v>12</v>
      </c>
      <c r="E236" s="6">
        <v>2</v>
      </c>
      <c r="F236" s="6" t="s">
        <v>11</v>
      </c>
      <c r="G236" s="6" t="s">
        <v>14</v>
      </c>
      <c r="H236" s="6">
        <f t="shared" si="66"/>
        <v>2.4847111417767144E-4</v>
      </c>
      <c r="I236" s="6">
        <f t="shared" si="67"/>
        <v>3.7716706050555481E-4</v>
      </c>
      <c r="J236" s="6" t="str">
        <f t="shared" si="68"/>
        <v>acc</v>
      </c>
      <c r="K236" s="6">
        <f t="shared" si="69"/>
        <v>1</v>
      </c>
      <c r="X236" s="6">
        <f t="shared" si="70"/>
        <v>0.28516624040920718</v>
      </c>
      <c r="Y236" s="6">
        <f t="shared" si="54"/>
        <v>0.16143497757847533</v>
      </c>
      <c r="Z236" s="6">
        <f t="shared" si="55"/>
        <v>0.3094170403587444</v>
      </c>
      <c r="AA236" s="6">
        <f t="shared" si="56"/>
        <v>0.5112107623318386</v>
      </c>
      <c r="AB236" s="6">
        <f t="shared" si="57"/>
        <v>0.40807174887892378</v>
      </c>
      <c r="AC236" s="6">
        <f t="shared" si="58"/>
        <v>0.21524663677130046</v>
      </c>
      <c r="AD236" s="6">
        <f t="shared" si="59"/>
        <v>0.58968609865470856</v>
      </c>
      <c r="AL236" s="6">
        <f t="shared" si="71"/>
        <v>0.71483375959079287</v>
      </c>
      <c r="AM236" s="6">
        <f t="shared" si="60"/>
        <v>0.32200357781753131</v>
      </c>
      <c r="AN236" s="6">
        <f t="shared" si="61"/>
        <v>0.21288014311270126</v>
      </c>
      <c r="AO236" s="6">
        <f t="shared" si="62"/>
        <v>0.2629695885509839</v>
      </c>
      <c r="AP236" s="6">
        <f t="shared" si="63"/>
        <v>0.30232558139534882</v>
      </c>
      <c r="AQ236" s="6">
        <f t="shared" si="64"/>
        <v>0.27638640429338102</v>
      </c>
      <c r="AR236" s="6">
        <f t="shared" si="65"/>
        <v>0.23076923076923078</v>
      </c>
    </row>
    <row r="237" spans="1:44" x14ac:dyDescent="0.3">
      <c r="A237" s="6" t="s">
        <v>6</v>
      </c>
      <c r="B237" s="6" t="s">
        <v>10</v>
      </c>
      <c r="C237" s="6" t="s">
        <v>13</v>
      </c>
      <c r="D237" s="6" t="s">
        <v>7</v>
      </c>
      <c r="E237" s="6">
        <v>2</v>
      </c>
      <c r="F237" s="6" t="s">
        <v>8</v>
      </c>
      <c r="G237" s="6" t="s">
        <v>9</v>
      </c>
      <c r="H237" s="6">
        <f t="shared" si="66"/>
        <v>6.3862497473246636E-4</v>
      </c>
      <c r="I237" s="6">
        <f t="shared" si="67"/>
        <v>0</v>
      </c>
      <c r="J237" s="6" t="str">
        <f t="shared" si="68"/>
        <v>unacc</v>
      </c>
      <c r="K237" s="6">
        <f t="shared" si="69"/>
        <v>1</v>
      </c>
      <c r="X237" s="6">
        <f t="shared" si="70"/>
        <v>0.28516624040920718</v>
      </c>
      <c r="Y237" s="6">
        <f t="shared" si="54"/>
        <v>0.16143497757847533</v>
      </c>
      <c r="Z237" s="6">
        <f t="shared" si="55"/>
        <v>0.3094170403587444</v>
      </c>
      <c r="AA237" s="6">
        <f t="shared" si="56"/>
        <v>0.48878923766816146</v>
      </c>
      <c r="AB237" s="6">
        <f t="shared" si="57"/>
        <v>0.23318385650224216</v>
      </c>
      <c r="AC237" s="6">
        <f t="shared" si="58"/>
        <v>0.21524663677130046</v>
      </c>
      <c r="AD237" s="6">
        <f t="shared" si="59"/>
        <v>0</v>
      </c>
      <c r="AL237" s="6">
        <f t="shared" si="71"/>
        <v>0.71483375959079287</v>
      </c>
      <c r="AM237" s="6">
        <f t="shared" si="60"/>
        <v>0.32200357781753131</v>
      </c>
      <c r="AN237" s="6">
        <f t="shared" si="61"/>
        <v>0.21288014311270126</v>
      </c>
      <c r="AO237" s="6">
        <f t="shared" si="62"/>
        <v>0.2701252236135957</v>
      </c>
      <c r="AP237" s="6">
        <f t="shared" si="63"/>
        <v>0.37388193202146691</v>
      </c>
      <c r="AQ237" s="6">
        <f t="shared" si="64"/>
        <v>0.27638640429338102</v>
      </c>
      <c r="AR237" s="6">
        <f t="shared" si="65"/>
        <v>0.4669051878354204</v>
      </c>
    </row>
    <row r="238" spans="1:44" x14ac:dyDescent="0.3">
      <c r="A238" s="6" t="s">
        <v>6</v>
      </c>
      <c r="B238" s="6" t="s">
        <v>10</v>
      </c>
      <c r="C238" s="6" t="s">
        <v>13</v>
      </c>
      <c r="D238" s="6" t="s">
        <v>7</v>
      </c>
      <c r="E238" s="6">
        <v>2</v>
      </c>
      <c r="F238" s="6" t="s">
        <v>10</v>
      </c>
      <c r="G238" s="6" t="s">
        <v>9</v>
      </c>
      <c r="H238" s="6">
        <f t="shared" si="66"/>
        <v>4.1351578823673108E-4</v>
      </c>
      <c r="I238" s="6">
        <f t="shared" si="67"/>
        <v>1.4338796336667341E-4</v>
      </c>
      <c r="J238" s="6" t="str">
        <f t="shared" si="68"/>
        <v>unacc</v>
      </c>
      <c r="K238" s="6">
        <f t="shared" si="69"/>
        <v>1</v>
      </c>
      <c r="X238" s="6">
        <f t="shared" si="70"/>
        <v>0.28516624040920718</v>
      </c>
      <c r="Y238" s="6">
        <f t="shared" si="54"/>
        <v>0.16143497757847533</v>
      </c>
      <c r="Z238" s="6">
        <f t="shared" si="55"/>
        <v>0.3094170403587444</v>
      </c>
      <c r="AA238" s="6">
        <f t="shared" si="56"/>
        <v>0.48878923766816146</v>
      </c>
      <c r="AB238" s="6">
        <f t="shared" si="57"/>
        <v>0.23318385650224216</v>
      </c>
      <c r="AC238" s="6">
        <f t="shared" si="58"/>
        <v>0.21524663677130046</v>
      </c>
      <c r="AD238" s="6">
        <f t="shared" si="59"/>
        <v>0.4103139013452915</v>
      </c>
      <c r="AL238" s="6">
        <f t="shared" si="71"/>
        <v>0.71483375959079287</v>
      </c>
      <c r="AM238" s="6">
        <f t="shared" si="60"/>
        <v>0.32200357781753131</v>
      </c>
      <c r="AN238" s="6">
        <f t="shared" si="61"/>
        <v>0.21288014311270126</v>
      </c>
      <c r="AO238" s="6">
        <f t="shared" si="62"/>
        <v>0.2701252236135957</v>
      </c>
      <c r="AP238" s="6">
        <f t="shared" si="63"/>
        <v>0.37388193202146691</v>
      </c>
      <c r="AQ238" s="6">
        <f t="shared" si="64"/>
        <v>0.27638640429338102</v>
      </c>
      <c r="AR238" s="6">
        <f t="shared" si="65"/>
        <v>0.30232558139534882</v>
      </c>
    </row>
    <row r="239" spans="1:44" x14ac:dyDescent="0.3">
      <c r="A239" s="6" t="s">
        <v>6</v>
      </c>
      <c r="B239" s="6" t="s">
        <v>10</v>
      </c>
      <c r="C239" s="6" t="s">
        <v>13</v>
      </c>
      <c r="D239" s="6" t="s">
        <v>7</v>
      </c>
      <c r="E239" s="6">
        <v>2</v>
      </c>
      <c r="F239" s="6" t="s">
        <v>11</v>
      </c>
      <c r="G239" s="6" t="s">
        <v>9</v>
      </c>
      <c r="H239" s="6">
        <f t="shared" si="66"/>
        <v>3.1564222889075925E-4</v>
      </c>
      <c r="I239" s="6">
        <f t="shared" si="67"/>
        <v>2.06071226040629E-4</v>
      </c>
      <c r="J239" s="6" t="str">
        <f t="shared" si="68"/>
        <v>unacc</v>
      </c>
      <c r="K239" s="6">
        <f t="shared" si="69"/>
        <v>1</v>
      </c>
      <c r="X239" s="6">
        <f t="shared" si="70"/>
        <v>0.28516624040920718</v>
      </c>
      <c r="Y239" s="6">
        <f t="shared" si="54"/>
        <v>0.16143497757847533</v>
      </c>
      <c r="Z239" s="6">
        <f t="shared" si="55"/>
        <v>0.3094170403587444</v>
      </c>
      <c r="AA239" s="6">
        <f t="shared" si="56"/>
        <v>0.48878923766816146</v>
      </c>
      <c r="AB239" s="6">
        <f t="shared" si="57"/>
        <v>0.23318385650224216</v>
      </c>
      <c r="AC239" s="6">
        <f t="shared" si="58"/>
        <v>0.21524663677130046</v>
      </c>
      <c r="AD239" s="6">
        <f t="shared" si="59"/>
        <v>0.58968609865470856</v>
      </c>
      <c r="AL239" s="6">
        <f t="shared" si="71"/>
        <v>0.71483375959079287</v>
      </c>
      <c r="AM239" s="6">
        <f t="shared" si="60"/>
        <v>0.32200357781753131</v>
      </c>
      <c r="AN239" s="6">
        <f t="shared" si="61"/>
        <v>0.21288014311270126</v>
      </c>
      <c r="AO239" s="6">
        <f t="shared" si="62"/>
        <v>0.2701252236135957</v>
      </c>
      <c r="AP239" s="6">
        <f t="shared" si="63"/>
        <v>0.37388193202146691</v>
      </c>
      <c r="AQ239" s="6">
        <f t="shared" si="64"/>
        <v>0.27638640429338102</v>
      </c>
      <c r="AR239" s="6">
        <f t="shared" si="65"/>
        <v>0.23076923076923078</v>
      </c>
    </row>
    <row r="240" spans="1:44" x14ac:dyDescent="0.3">
      <c r="A240" s="6" t="s">
        <v>6</v>
      </c>
      <c r="B240" s="6" t="s">
        <v>10</v>
      </c>
      <c r="C240" s="6" t="s">
        <v>13</v>
      </c>
      <c r="D240" s="6" t="s">
        <v>10</v>
      </c>
      <c r="E240" s="6">
        <v>2</v>
      </c>
      <c r="F240" s="6" t="s">
        <v>8</v>
      </c>
      <c r="G240" s="6" t="s">
        <v>9</v>
      </c>
      <c r="H240" s="6">
        <f t="shared" si="66"/>
        <v>5.5306756184964794E-4</v>
      </c>
      <c r="I240" s="6">
        <f t="shared" si="67"/>
        <v>0</v>
      </c>
      <c r="J240" s="6" t="str">
        <f t="shared" si="68"/>
        <v>unacc</v>
      </c>
      <c r="K240" s="6">
        <f t="shared" si="69"/>
        <v>1</v>
      </c>
      <c r="X240" s="6">
        <f t="shared" si="70"/>
        <v>0.28516624040920718</v>
      </c>
      <c r="Y240" s="6">
        <f t="shared" si="54"/>
        <v>0.16143497757847533</v>
      </c>
      <c r="Z240" s="6">
        <f t="shared" si="55"/>
        <v>0.3094170403587444</v>
      </c>
      <c r="AA240" s="6">
        <f t="shared" si="56"/>
        <v>0.48878923766816146</v>
      </c>
      <c r="AB240" s="6">
        <f t="shared" si="57"/>
        <v>0.35874439461883406</v>
      </c>
      <c r="AC240" s="6">
        <f t="shared" si="58"/>
        <v>0.21524663677130046</v>
      </c>
      <c r="AD240" s="6">
        <f t="shared" si="59"/>
        <v>0</v>
      </c>
      <c r="AL240" s="6">
        <f t="shared" si="71"/>
        <v>0.71483375959079287</v>
      </c>
      <c r="AM240" s="6">
        <f t="shared" si="60"/>
        <v>0.32200357781753131</v>
      </c>
      <c r="AN240" s="6">
        <f t="shared" si="61"/>
        <v>0.21288014311270126</v>
      </c>
      <c r="AO240" s="6">
        <f t="shared" si="62"/>
        <v>0.2701252236135957</v>
      </c>
      <c r="AP240" s="6">
        <f t="shared" si="63"/>
        <v>0.32379248658318427</v>
      </c>
      <c r="AQ240" s="6">
        <f t="shared" si="64"/>
        <v>0.27638640429338102</v>
      </c>
      <c r="AR240" s="6">
        <f t="shared" si="65"/>
        <v>0.4669051878354204</v>
      </c>
    </row>
    <row r="241" spans="1:44" x14ac:dyDescent="0.3">
      <c r="A241" s="6" t="s">
        <v>6</v>
      </c>
      <c r="B241" s="6" t="s">
        <v>10</v>
      </c>
      <c r="C241" s="6" t="s">
        <v>13</v>
      </c>
      <c r="D241" s="6" t="s">
        <v>10</v>
      </c>
      <c r="E241" s="6">
        <v>2</v>
      </c>
      <c r="F241" s="6" t="s">
        <v>10</v>
      </c>
      <c r="G241" s="6" t="s">
        <v>9</v>
      </c>
      <c r="H241" s="6">
        <f t="shared" si="66"/>
        <v>3.5811654387965703E-4</v>
      </c>
      <c r="I241" s="6">
        <f t="shared" si="67"/>
        <v>2.2059686671795903E-4</v>
      </c>
      <c r="J241" s="6" t="str">
        <f t="shared" si="68"/>
        <v>unacc</v>
      </c>
      <c r="K241" s="6">
        <f t="shared" si="69"/>
        <v>1</v>
      </c>
      <c r="X241" s="6">
        <f t="shared" si="70"/>
        <v>0.28516624040920718</v>
      </c>
      <c r="Y241" s="6">
        <f t="shared" si="54"/>
        <v>0.16143497757847533</v>
      </c>
      <c r="Z241" s="6">
        <f t="shared" si="55"/>
        <v>0.3094170403587444</v>
      </c>
      <c r="AA241" s="6">
        <f t="shared" si="56"/>
        <v>0.48878923766816146</v>
      </c>
      <c r="AB241" s="6">
        <f t="shared" si="57"/>
        <v>0.35874439461883406</v>
      </c>
      <c r="AC241" s="6">
        <f t="shared" si="58"/>
        <v>0.21524663677130046</v>
      </c>
      <c r="AD241" s="6">
        <f t="shared" si="59"/>
        <v>0.4103139013452915</v>
      </c>
      <c r="AL241" s="6">
        <f t="shared" si="71"/>
        <v>0.71483375959079287</v>
      </c>
      <c r="AM241" s="6">
        <f t="shared" si="60"/>
        <v>0.32200357781753131</v>
      </c>
      <c r="AN241" s="6">
        <f t="shared" si="61"/>
        <v>0.21288014311270126</v>
      </c>
      <c r="AO241" s="6">
        <f t="shared" si="62"/>
        <v>0.2701252236135957</v>
      </c>
      <c r="AP241" s="6">
        <f t="shared" si="63"/>
        <v>0.32379248658318427</v>
      </c>
      <c r="AQ241" s="6">
        <f t="shared" si="64"/>
        <v>0.27638640429338102</v>
      </c>
      <c r="AR241" s="6">
        <f t="shared" si="65"/>
        <v>0.30232558139534882</v>
      </c>
    </row>
    <row r="242" spans="1:44" x14ac:dyDescent="0.3">
      <c r="A242" s="6" t="s">
        <v>6</v>
      </c>
      <c r="B242" s="6" t="s">
        <v>10</v>
      </c>
      <c r="C242" s="6" t="s">
        <v>13</v>
      </c>
      <c r="D242" s="6" t="s">
        <v>10</v>
      </c>
      <c r="E242" s="6">
        <v>2</v>
      </c>
      <c r="F242" s="6" t="s">
        <v>11</v>
      </c>
      <c r="G242" s="6" t="s">
        <v>14</v>
      </c>
      <c r="H242" s="6">
        <f t="shared" si="66"/>
        <v>2.7335523171879148E-4</v>
      </c>
      <c r="I242" s="6">
        <f t="shared" si="67"/>
        <v>3.1703265544712146E-4</v>
      </c>
      <c r="J242" s="6" t="str">
        <f t="shared" si="68"/>
        <v>acc</v>
      </c>
      <c r="K242" s="6">
        <f t="shared" si="69"/>
        <v>1</v>
      </c>
      <c r="X242" s="6">
        <f t="shared" si="70"/>
        <v>0.28516624040920718</v>
      </c>
      <c r="Y242" s="6">
        <f t="shared" si="54"/>
        <v>0.16143497757847533</v>
      </c>
      <c r="Z242" s="6">
        <f t="shared" si="55"/>
        <v>0.3094170403587444</v>
      </c>
      <c r="AA242" s="6">
        <f t="shared" si="56"/>
        <v>0.48878923766816146</v>
      </c>
      <c r="AB242" s="6">
        <f t="shared" si="57"/>
        <v>0.35874439461883406</v>
      </c>
      <c r="AC242" s="6">
        <f t="shared" si="58"/>
        <v>0.21524663677130046</v>
      </c>
      <c r="AD242" s="6">
        <f t="shared" si="59"/>
        <v>0.58968609865470856</v>
      </c>
      <c r="AL242" s="6">
        <f t="shared" si="71"/>
        <v>0.71483375959079287</v>
      </c>
      <c r="AM242" s="6">
        <f t="shared" si="60"/>
        <v>0.32200357781753131</v>
      </c>
      <c r="AN242" s="6">
        <f t="shared" si="61"/>
        <v>0.21288014311270126</v>
      </c>
      <c r="AO242" s="6">
        <f t="shared" si="62"/>
        <v>0.2701252236135957</v>
      </c>
      <c r="AP242" s="6">
        <f t="shared" si="63"/>
        <v>0.32379248658318427</v>
      </c>
      <c r="AQ242" s="6">
        <f t="shared" si="64"/>
        <v>0.27638640429338102</v>
      </c>
      <c r="AR242" s="6">
        <f t="shared" si="65"/>
        <v>0.23076923076923078</v>
      </c>
    </row>
    <row r="243" spans="1:44" x14ac:dyDescent="0.3">
      <c r="A243" s="6" t="s">
        <v>6</v>
      </c>
      <c r="B243" s="6" t="s">
        <v>10</v>
      </c>
      <c r="C243" s="6" t="s">
        <v>13</v>
      </c>
      <c r="D243" s="6" t="s">
        <v>12</v>
      </c>
      <c r="E243" s="6">
        <v>2</v>
      </c>
      <c r="F243" s="6" t="s">
        <v>8</v>
      </c>
      <c r="G243" s="6" t="s">
        <v>9</v>
      </c>
      <c r="H243" s="6">
        <f t="shared" si="66"/>
        <v>5.1640009918558279E-4</v>
      </c>
      <c r="I243" s="6">
        <f t="shared" si="67"/>
        <v>0</v>
      </c>
      <c r="J243" s="6" t="str">
        <f t="shared" si="68"/>
        <v>unacc</v>
      </c>
      <c r="K243" s="6">
        <f t="shared" si="69"/>
        <v>1</v>
      </c>
      <c r="X243" s="6">
        <f t="shared" si="70"/>
        <v>0.28516624040920718</v>
      </c>
      <c r="Y243" s="6">
        <f t="shared" si="54"/>
        <v>0.16143497757847533</v>
      </c>
      <c r="Z243" s="6">
        <f t="shared" si="55"/>
        <v>0.3094170403587444</v>
      </c>
      <c r="AA243" s="6">
        <f t="shared" si="56"/>
        <v>0.48878923766816146</v>
      </c>
      <c r="AB243" s="6">
        <f t="shared" si="57"/>
        <v>0.40807174887892378</v>
      </c>
      <c r="AC243" s="6">
        <f t="shared" si="58"/>
        <v>0.21524663677130046</v>
      </c>
      <c r="AD243" s="6">
        <f t="shared" si="59"/>
        <v>0</v>
      </c>
      <c r="AL243" s="6">
        <f t="shared" si="71"/>
        <v>0.71483375959079287</v>
      </c>
      <c r="AM243" s="6">
        <f t="shared" si="60"/>
        <v>0.32200357781753131</v>
      </c>
      <c r="AN243" s="6">
        <f t="shared" si="61"/>
        <v>0.21288014311270126</v>
      </c>
      <c r="AO243" s="6">
        <f t="shared" si="62"/>
        <v>0.2701252236135957</v>
      </c>
      <c r="AP243" s="6">
        <f t="shared" si="63"/>
        <v>0.30232558139534882</v>
      </c>
      <c r="AQ243" s="6">
        <f t="shared" si="64"/>
        <v>0.27638640429338102</v>
      </c>
      <c r="AR243" s="6">
        <f t="shared" si="65"/>
        <v>0.4669051878354204</v>
      </c>
    </row>
    <row r="244" spans="1:44" x14ac:dyDescent="0.3">
      <c r="A244" s="6" t="s">
        <v>6</v>
      </c>
      <c r="B244" s="6" t="s">
        <v>10</v>
      </c>
      <c r="C244" s="6" t="s">
        <v>13</v>
      </c>
      <c r="D244" s="6" t="s">
        <v>12</v>
      </c>
      <c r="E244" s="6">
        <v>2</v>
      </c>
      <c r="F244" s="6" t="s">
        <v>10</v>
      </c>
      <c r="G244" s="6" t="s">
        <v>14</v>
      </c>
      <c r="H244" s="6">
        <f t="shared" si="66"/>
        <v>3.3437401058376815E-4</v>
      </c>
      <c r="I244" s="6">
        <f t="shared" si="67"/>
        <v>2.5092893589167843E-4</v>
      </c>
      <c r="J244" s="6" t="str">
        <f t="shared" si="68"/>
        <v>unacc</v>
      </c>
      <c r="K244" s="6">
        <f t="shared" si="69"/>
        <v>0</v>
      </c>
      <c r="X244" s="6">
        <f t="shared" si="70"/>
        <v>0.28516624040920718</v>
      </c>
      <c r="Y244" s="6">
        <f t="shared" si="54"/>
        <v>0.16143497757847533</v>
      </c>
      <c r="Z244" s="6">
        <f t="shared" si="55"/>
        <v>0.3094170403587444</v>
      </c>
      <c r="AA244" s="6">
        <f t="shared" si="56"/>
        <v>0.48878923766816146</v>
      </c>
      <c r="AB244" s="6">
        <f t="shared" si="57"/>
        <v>0.40807174887892378</v>
      </c>
      <c r="AC244" s="6">
        <f t="shared" si="58"/>
        <v>0.21524663677130046</v>
      </c>
      <c r="AD244" s="6">
        <f t="shared" si="59"/>
        <v>0.4103139013452915</v>
      </c>
      <c r="AL244" s="6">
        <f t="shared" si="71"/>
        <v>0.71483375959079287</v>
      </c>
      <c r="AM244" s="6">
        <f t="shared" si="60"/>
        <v>0.32200357781753131</v>
      </c>
      <c r="AN244" s="6">
        <f t="shared" si="61"/>
        <v>0.21288014311270126</v>
      </c>
      <c r="AO244" s="6">
        <f t="shared" si="62"/>
        <v>0.2701252236135957</v>
      </c>
      <c r="AP244" s="6">
        <f t="shared" si="63"/>
        <v>0.30232558139534882</v>
      </c>
      <c r="AQ244" s="6">
        <f t="shared" si="64"/>
        <v>0.27638640429338102</v>
      </c>
      <c r="AR244" s="6">
        <f t="shared" si="65"/>
        <v>0.30232558139534882</v>
      </c>
    </row>
    <row r="245" spans="1:44" x14ac:dyDescent="0.3">
      <c r="A245" s="6" t="s">
        <v>6</v>
      </c>
      <c r="B245" s="6" t="s">
        <v>10</v>
      </c>
      <c r="C245" s="6" t="s">
        <v>13</v>
      </c>
      <c r="D245" s="6" t="s">
        <v>12</v>
      </c>
      <c r="E245" s="6">
        <v>2</v>
      </c>
      <c r="F245" s="6" t="s">
        <v>11</v>
      </c>
      <c r="G245" s="6" t="s">
        <v>14</v>
      </c>
      <c r="H245" s="6">
        <f t="shared" si="66"/>
        <v>2.5523223293080533E-4</v>
      </c>
      <c r="I245" s="6">
        <f t="shared" si="67"/>
        <v>3.6062464557110068E-4</v>
      </c>
      <c r="J245" s="6" t="str">
        <f t="shared" si="68"/>
        <v>acc</v>
      </c>
      <c r="K245" s="6">
        <f t="shared" si="69"/>
        <v>1</v>
      </c>
      <c r="X245" s="6">
        <f t="shared" si="70"/>
        <v>0.28516624040920718</v>
      </c>
      <c r="Y245" s="6">
        <f t="shared" si="54"/>
        <v>0.16143497757847533</v>
      </c>
      <c r="Z245" s="6">
        <f t="shared" si="55"/>
        <v>0.3094170403587444</v>
      </c>
      <c r="AA245" s="6">
        <f t="shared" si="56"/>
        <v>0.48878923766816146</v>
      </c>
      <c r="AB245" s="6">
        <f t="shared" si="57"/>
        <v>0.40807174887892378</v>
      </c>
      <c r="AC245" s="6">
        <f t="shared" si="58"/>
        <v>0.21524663677130046</v>
      </c>
      <c r="AD245" s="6">
        <f t="shared" si="59"/>
        <v>0.58968609865470856</v>
      </c>
      <c r="AL245" s="6">
        <f t="shared" si="71"/>
        <v>0.71483375959079287</v>
      </c>
      <c r="AM245" s="6">
        <f t="shared" si="60"/>
        <v>0.32200357781753131</v>
      </c>
      <c r="AN245" s="6">
        <f t="shared" si="61"/>
        <v>0.21288014311270126</v>
      </c>
      <c r="AO245" s="6">
        <f t="shared" si="62"/>
        <v>0.2701252236135957</v>
      </c>
      <c r="AP245" s="6">
        <f t="shared" si="63"/>
        <v>0.30232558139534882</v>
      </c>
      <c r="AQ245" s="6">
        <f t="shared" si="64"/>
        <v>0.27638640429338102</v>
      </c>
      <c r="AR245" s="6">
        <f t="shared" si="65"/>
        <v>0.23076923076923078</v>
      </c>
    </row>
    <row r="246" spans="1:44" x14ac:dyDescent="0.3">
      <c r="A246" s="6" t="s">
        <v>6</v>
      </c>
      <c r="B246" s="6" t="s">
        <v>10</v>
      </c>
      <c r="C246" s="6">
        <v>2</v>
      </c>
      <c r="D246" s="6" t="s">
        <v>7</v>
      </c>
      <c r="E246" s="6">
        <v>3</v>
      </c>
      <c r="F246" s="6" t="s">
        <v>8</v>
      </c>
      <c r="G246" s="6" t="s">
        <v>9</v>
      </c>
      <c r="H246" s="6">
        <f t="shared" si="66"/>
        <v>1.0181126630548129E-3</v>
      </c>
      <c r="I246" s="6">
        <f t="shared" si="67"/>
        <v>0</v>
      </c>
      <c r="J246" s="6" t="str">
        <f t="shared" si="68"/>
        <v>unacc</v>
      </c>
      <c r="K246" s="6">
        <f t="shared" si="69"/>
        <v>1</v>
      </c>
      <c r="X246" s="6">
        <f t="shared" si="70"/>
        <v>0.28516624040920718</v>
      </c>
      <c r="Y246" s="6">
        <f t="shared" si="54"/>
        <v>0.16143497757847533</v>
      </c>
      <c r="Z246" s="6">
        <f t="shared" si="55"/>
        <v>0.3094170403587444</v>
      </c>
      <c r="AA246" s="6">
        <f t="shared" si="56"/>
        <v>0</v>
      </c>
      <c r="AB246" s="6">
        <f t="shared" si="57"/>
        <v>0.23318385650224216</v>
      </c>
      <c r="AC246" s="6">
        <f t="shared" si="58"/>
        <v>0.26457399103139012</v>
      </c>
      <c r="AD246" s="6">
        <f t="shared" si="59"/>
        <v>0</v>
      </c>
      <c r="AL246" s="6">
        <f t="shared" si="71"/>
        <v>0.71483375959079287</v>
      </c>
      <c r="AM246" s="6">
        <f t="shared" si="60"/>
        <v>0.32200357781753131</v>
      </c>
      <c r="AN246" s="6">
        <f t="shared" si="61"/>
        <v>0.21288014311270126</v>
      </c>
      <c r="AO246" s="6">
        <f t="shared" si="62"/>
        <v>0.4669051878354204</v>
      </c>
      <c r="AP246" s="6">
        <f t="shared" si="63"/>
        <v>0.37388193202146691</v>
      </c>
      <c r="AQ246" s="6">
        <f t="shared" si="64"/>
        <v>0.25491949910554562</v>
      </c>
      <c r="AR246" s="6">
        <f t="shared" si="65"/>
        <v>0.4669051878354204</v>
      </c>
    </row>
    <row r="247" spans="1:44" x14ac:dyDescent="0.3">
      <c r="A247" s="6" t="s">
        <v>6</v>
      </c>
      <c r="B247" s="6" t="s">
        <v>10</v>
      </c>
      <c r="C247" s="6">
        <v>2</v>
      </c>
      <c r="D247" s="6" t="s">
        <v>7</v>
      </c>
      <c r="E247" s="6">
        <v>3</v>
      </c>
      <c r="F247" s="6" t="s">
        <v>10</v>
      </c>
      <c r="G247" s="6" t="s">
        <v>9</v>
      </c>
      <c r="H247" s="6">
        <f t="shared" si="66"/>
        <v>6.5923770136499377E-4</v>
      </c>
      <c r="I247" s="6">
        <f t="shared" si="67"/>
        <v>0</v>
      </c>
      <c r="J247" s="6" t="str">
        <f t="shared" si="68"/>
        <v>unacc</v>
      </c>
      <c r="K247" s="6">
        <f t="shared" si="69"/>
        <v>1</v>
      </c>
      <c r="X247" s="6">
        <f t="shared" si="70"/>
        <v>0.28516624040920718</v>
      </c>
      <c r="Y247" s="6">
        <f t="shared" si="54"/>
        <v>0.16143497757847533</v>
      </c>
      <c r="Z247" s="6">
        <f t="shared" si="55"/>
        <v>0.3094170403587444</v>
      </c>
      <c r="AA247" s="6">
        <f t="shared" si="56"/>
        <v>0</v>
      </c>
      <c r="AB247" s="6">
        <f t="shared" si="57"/>
        <v>0.23318385650224216</v>
      </c>
      <c r="AC247" s="6">
        <f t="shared" si="58"/>
        <v>0.26457399103139012</v>
      </c>
      <c r="AD247" s="6">
        <f t="shared" si="59"/>
        <v>0.4103139013452915</v>
      </c>
      <c r="AL247" s="6">
        <f t="shared" si="71"/>
        <v>0.71483375959079287</v>
      </c>
      <c r="AM247" s="6">
        <f t="shared" si="60"/>
        <v>0.32200357781753131</v>
      </c>
      <c r="AN247" s="6">
        <f t="shared" si="61"/>
        <v>0.21288014311270126</v>
      </c>
      <c r="AO247" s="6">
        <f t="shared" si="62"/>
        <v>0.4669051878354204</v>
      </c>
      <c r="AP247" s="6">
        <f t="shared" si="63"/>
        <v>0.37388193202146691</v>
      </c>
      <c r="AQ247" s="6">
        <f t="shared" si="64"/>
        <v>0.25491949910554562</v>
      </c>
      <c r="AR247" s="6">
        <f t="shared" si="65"/>
        <v>0.30232558139534882</v>
      </c>
    </row>
    <row r="248" spans="1:44" x14ac:dyDescent="0.3">
      <c r="A248" s="6" t="s">
        <v>6</v>
      </c>
      <c r="B248" s="6" t="s">
        <v>10</v>
      </c>
      <c r="C248" s="6">
        <v>2</v>
      </c>
      <c r="D248" s="6" t="s">
        <v>7</v>
      </c>
      <c r="E248" s="6">
        <v>3</v>
      </c>
      <c r="F248" s="6" t="s">
        <v>11</v>
      </c>
      <c r="G248" s="6" t="s">
        <v>9</v>
      </c>
      <c r="H248" s="6">
        <f t="shared" si="66"/>
        <v>5.0320510932594202E-4</v>
      </c>
      <c r="I248" s="6">
        <f t="shared" si="67"/>
        <v>0</v>
      </c>
      <c r="J248" s="6" t="str">
        <f t="shared" si="68"/>
        <v>unacc</v>
      </c>
      <c r="K248" s="6">
        <f t="shared" si="69"/>
        <v>1</v>
      </c>
      <c r="X248" s="6">
        <f t="shared" si="70"/>
        <v>0.28516624040920718</v>
      </c>
      <c r="Y248" s="6">
        <f t="shared" si="54"/>
        <v>0.16143497757847533</v>
      </c>
      <c r="Z248" s="6">
        <f t="shared" si="55"/>
        <v>0.3094170403587444</v>
      </c>
      <c r="AA248" s="6">
        <f t="shared" si="56"/>
        <v>0</v>
      </c>
      <c r="AB248" s="6">
        <f t="shared" si="57"/>
        <v>0.23318385650224216</v>
      </c>
      <c r="AC248" s="6">
        <f t="shared" si="58"/>
        <v>0.26457399103139012</v>
      </c>
      <c r="AD248" s="6">
        <f t="shared" si="59"/>
        <v>0.58968609865470856</v>
      </c>
      <c r="AL248" s="6">
        <f t="shared" si="71"/>
        <v>0.71483375959079287</v>
      </c>
      <c r="AM248" s="6">
        <f t="shared" si="60"/>
        <v>0.32200357781753131</v>
      </c>
      <c r="AN248" s="6">
        <f t="shared" si="61"/>
        <v>0.21288014311270126</v>
      </c>
      <c r="AO248" s="6">
        <f t="shared" si="62"/>
        <v>0.4669051878354204</v>
      </c>
      <c r="AP248" s="6">
        <f t="shared" si="63"/>
        <v>0.37388193202146691</v>
      </c>
      <c r="AQ248" s="6">
        <f t="shared" si="64"/>
        <v>0.25491949910554562</v>
      </c>
      <c r="AR248" s="6">
        <f t="shared" si="65"/>
        <v>0.23076923076923078</v>
      </c>
    </row>
    <row r="249" spans="1:44" x14ac:dyDescent="0.3">
      <c r="A249" s="6" t="s">
        <v>6</v>
      </c>
      <c r="B249" s="6" t="s">
        <v>10</v>
      </c>
      <c r="C249" s="6">
        <v>2</v>
      </c>
      <c r="D249" s="6" t="s">
        <v>10</v>
      </c>
      <c r="E249" s="6">
        <v>3</v>
      </c>
      <c r="F249" s="6" t="s">
        <v>8</v>
      </c>
      <c r="G249" s="6" t="s">
        <v>9</v>
      </c>
      <c r="H249" s="6">
        <f t="shared" si="66"/>
        <v>8.8171479432019688E-4</v>
      </c>
      <c r="I249" s="6">
        <f t="shared" si="67"/>
        <v>0</v>
      </c>
      <c r="J249" s="6" t="str">
        <f t="shared" si="68"/>
        <v>unacc</v>
      </c>
      <c r="K249" s="6">
        <f t="shared" si="69"/>
        <v>1</v>
      </c>
      <c r="X249" s="6">
        <f t="shared" si="70"/>
        <v>0.28516624040920718</v>
      </c>
      <c r="Y249" s="6">
        <f t="shared" si="54"/>
        <v>0.16143497757847533</v>
      </c>
      <c r="Z249" s="6">
        <f t="shared" si="55"/>
        <v>0.3094170403587444</v>
      </c>
      <c r="AA249" s="6">
        <f t="shared" si="56"/>
        <v>0</v>
      </c>
      <c r="AB249" s="6">
        <f t="shared" si="57"/>
        <v>0.35874439461883406</v>
      </c>
      <c r="AC249" s="6">
        <f t="shared" si="58"/>
        <v>0.26457399103139012</v>
      </c>
      <c r="AD249" s="6">
        <f t="shared" si="59"/>
        <v>0</v>
      </c>
      <c r="AL249" s="6">
        <f t="shared" si="71"/>
        <v>0.71483375959079287</v>
      </c>
      <c r="AM249" s="6">
        <f t="shared" si="60"/>
        <v>0.32200357781753131</v>
      </c>
      <c r="AN249" s="6">
        <f t="shared" si="61"/>
        <v>0.21288014311270126</v>
      </c>
      <c r="AO249" s="6">
        <f t="shared" si="62"/>
        <v>0.4669051878354204</v>
      </c>
      <c r="AP249" s="6">
        <f t="shared" si="63"/>
        <v>0.32379248658318427</v>
      </c>
      <c r="AQ249" s="6">
        <f t="shared" si="64"/>
        <v>0.25491949910554562</v>
      </c>
      <c r="AR249" s="6">
        <f t="shared" si="65"/>
        <v>0.4669051878354204</v>
      </c>
    </row>
    <row r="250" spans="1:44" x14ac:dyDescent="0.3">
      <c r="A250" s="6" t="s">
        <v>6</v>
      </c>
      <c r="B250" s="6" t="s">
        <v>10</v>
      </c>
      <c r="C250" s="6">
        <v>2</v>
      </c>
      <c r="D250" s="6" t="s">
        <v>10</v>
      </c>
      <c r="E250" s="6">
        <v>3</v>
      </c>
      <c r="F250" s="6" t="s">
        <v>10</v>
      </c>
      <c r="G250" s="6" t="s">
        <v>9</v>
      </c>
      <c r="H250" s="6">
        <f t="shared" si="66"/>
        <v>5.709187748663343E-4</v>
      </c>
      <c r="I250" s="6">
        <f t="shared" si="67"/>
        <v>0</v>
      </c>
      <c r="J250" s="6" t="str">
        <f t="shared" si="68"/>
        <v>unacc</v>
      </c>
      <c r="K250" s="6">
        <f t="shared" si="69"/>
        <v>1</v>
      </c>
      <c r="X250" s="6">
        <f t="shared" si="70"/>
        <v>0.28516624040920718</v>
      </c>
      <c r="Y250" s="6">
        <f t="shared" si="54"/>
        <v>0.16143497757847533</v>
      </c>
      <c r="Z250" s="6">
        <f t="shared" si="55"/>
        <v>0.3094170403587444</v>
      </c>
      <c r="AA250" s="6">
        <f t="shared" si="56"/>
        <v>0</v>
      </c>
      <c r="AB250" s="6">
        <f t="shared" si="57"/>
        <v>0.35874439461883406</v>
      </c>
      <c r="AC250" s="6">
        <f t="shared" si="58"/>
        <v>0.26457399103139012</v>
      </c>
      <c r="AD250" s="6">
        <f t="shared" si="59"/>
        <v>0.4103139013452915</v>
      </c>
      <c r="AL250" s="6">
        <f t="shared" si="71"/>
        <v>0.71483375959079287</v>
      </c>
      <c r="AM250" s="6">
        <f t="shared" si="60"/>
        <v>0.32200357781753131</v>
      </c>
      <c r="AN250" s="6">
        <f t="shared" si="61"/>
        <v>0.21288014311270126</v>
      </c>
      <c r="AO250" s="6">
        <f t="shared" si="62"/>
        <v>0.4669051878354204</v>
      </c>
      <c r="AP250" s="6">
        <f t="shared" si="63"/>
        <v>0.32379248658318427</v>
      </c>
      <c r="AQ250" s="6">
        <f t="shared" si="64"/>
        <v>0.25491949910554562</v>
      </c>
      <c r="AR250" s="6">
        <f t="shared" si="65"/>
        <v>0.30232558139534882</v>
      </c>
    </row>
    <row r="251" spans="1:44" x14ac:dyDescent="0.3">
      <c r="A251" s="6" t="s">
        <v>6</v>
      </c>
      <c r="B251" s="6" t="s">
        <v>10</v>
      </c>
      <c r="C251" s="6">
        <v>2</v>
      </c>
      <c r="D251" s="6" t="s">
        <v>10</v>
      </c>
      <c r="E251" s="6">
        <v>3</v>
      </c>
      <c r="F251" s="6" t="s">
        <v>11</v>
      </c>
      <c r="G251" s="6" t="s">
        <v>9</v>
      </c>
      <c r="H251" s="6">
        <f t="shared" si="66"/>
        <v>4.3579007075595939E-4</v>
      </c>
      <c r="I251" s="6">
        <f t="shared" si="67"/>
        <v>0</v>
      </c>
      <c r="J251" s="6" t="str">
        <f t="shared" si="68"/>
        <v>unacc</v>
      </c>
      <c r="K251" s="6">
        <f t="shared" si="69"/>
        <v>1</v>
      </c>
      <c r="X251" s="6">
        <f t="shared" si="70"/>
        <v>0.28516624040920718</v>
      </c>
      <c r="Y251" s="6">
        <f t="shared" si="54"/>
        <v>0.16143497757847533</v>
      </c>
      <c r="Z251" s="6">
        <f t="shared" si="55"/>
        <v>0.3094170403587444</v>
      </c>
      <c r="AA251" s="6">
        <f t="shared" si="56"/>
        <v>0</v>
      </c>
      <c r="AB251" s="6">
        <f t="shared" si="57"/>
        <v>0.35874439461883406</v>
      </c>
      <c r="AC251" s="6">
        <f t="shared" si="58"/>
        <v>0.26457399103139012</v>
      </c>
      <c r="AD251" s="6">
        <f t="shared" si="59"/>
        <v>0.58968609865470856</v>
      </c>
      <c r="AL251" s="6">
        <f t="shared" si="71"/>
        <v>0.71483375959079287</v>
      </c>
      <c r="AM251" s="6">
        <f t="shared" si="60"/>
        <v>0.32200357781753131</v>
      </c>
      <c r="AN251" s="6">
        <f t="shared" si="61"/>
        <v>0.21288014311270126</v>
      </c>
      <c r="AO251" s="6">
        <f t="shared" si="62"/>
        <v>0.4669051878354204</v>
      </c>
      <c r="AP251" s="6">
        <f t="shared" si="63"/>
        <v>0.32379248658318427</v>
      </c>
      <c r="AQ251" s="6">
        <f t="shared" si="64"/>
        <v>0.25491949910554562</v>
      </c>
      <c r="AR251" s="6">
        <f t="shared" si="65"/>
        <v>0.23076923076923078</v>
      </c>
    </row>
    <row r="252" spans="1:44" x14ac:dyDescent="0.3">
      <c r="A252" s="6" t="s">
        <v>6</v>
      </c>
      <c r="B252" s="6" t="s">
        <v>10</v>
      </c>
      <c r="C252" s="6">
        <v>2</v>
      </c>
      <c r="D252" s="6" t="s">
        <v>12</v>
      </c>
      <c r="E252" s="6">
        <v>3</v>
      </c>
      <c r="F252" s="6" t="s">
        <v>8</v>
      </c>
      <c r="G252" s="6" t="s">
        <v>9</v>
      </c>
      <c r="H252" s="6">
        <f t="shared" si="66"/>
        <v>8.2325856486250421E-4</v>
      </c>
      <c r="I252" s="6">
        <f t="shared" si="67"/>
        <v>0</v>
      </c>
      <c r="J252" s="6" t="str">
        <f t="shared" si="68"/>
        <v>unacc</v>
      </c>
      <c r="K252" s="6">
        <f t="shared" si="69"/>
        <v>1</v>
      </c>
      <c r="X252" s="6">
        <f t="shared" si="70"/>
        <v>0.28516624040920718</v>
      </c>
      <c r="Y252" s="6">
        <f t="shared" si="54"/>
        <v>0.16143497757847533</v>
      </c>
      <c r="Z252" s="6">
        <f t="shared" si="55"/>
        <v>0.3094170403587444</v>
      </c>
      <c r="AA252" s="6">
        <f t="shared" si="56"/>
        <v>0</v>
      </c>
      <c r="AB252" s="6">
        <f t="shared" si="57"/>
        <v>0.40807174887892378</v>
      </c>
      <c r="AC252" s="6">
        <f t="shared" si="58"/>
        <v>0.26457399103139012</v>
      </c>
      <c r="AD252" s="6">
        <f t="shared" si="59"/>
        <v>0</v>
      </c>
      <c r="AL252" s="6">
        <f t="shared" si="71"/>
        <v>0.71483375959079287</v>
      </c>
      <c r="AM252" s="6">
        <f t="shared" si="60"/>
        <v>0.32200357781753131</v>
      </c>
      <c r="AN252" s="6">
        <f t="shared" si="61"/>
        <v>0.21288014311270126</v>
      </c>
      <c r="AO252" s="6">
        <f t="shared" si="62"/>
        <v>0.4669051878354204</v>
      </c>
      <c r="AP252" s="6">
        <f t="shared" si="63"/>
        <v>0.30232558139534882</v>
      </c>
      <c r="AQ252" s="6">
        <f t="shared" si="64"/>
        <v>0.25491949910554562</v>
      </c>
      <c r="AR252" s="6">
        <f t="shared" si="65"/>
        <v>0.4669051878354204</v>
      </c>
    </row>
    <row r="253" spans="1:44" x14ac:dyDescent="0.3">
      <c r="A253" s="6" t="s">
        <v>6</v>
      </c>
      <c r="B253" s="6" t="s">
        <v>10</v>
      </c>
      <c r="C253" s="6">
        <v>2</v>
      </c>
      <c r="D253" s="6" t="s">
        <v>12</v>
      </c>
      <c r="E253" s="6">
        <v>3</v>
      </c>
      <c r="F253" s="6" t="s">
        <v>10</v>
      </c>
      <c r="G253" s="6" t="s">
        <v>9</v>
      </c>
      <c r="H253" s="6">
        <f t="shared" si="66"/>
        <v>5.3306780636690882E-4</v>
      </c>
      <c r="I253" s="6">
        <f t="shared" si="67"/>
        <v>0</v>
      </c>
      <c r="J253" s="6" t="str">
        <f t="shared" si="68"/>
        <v>unacc</v>
      </c>
      <c r="K253" s="6">
        <f t="shared" si="69"/>
        <v>1</v>
      </c>
      <c r="X253" s="6">
        <f t="shared" si="70"/>
        <v>0.28516624040920718</v>
      </c>
      <c r="Y253" s="6">
        <f t="shared" si="54"/>
        <v>0.16143497757847533</v>
      </c>
      <c r="Z253" s="6">
        <f t="shared" si="55"/>
        <v>0.3094170403587444</v>
      </c>
      <c r="AA253" s="6">
        <f t="shared" si="56"/>
        <v>0</v>
      </c>
      <c r="AB253" s="6">
        <f t="shared" si="57"/>
        <v>0.40807174887892378</v>
      </c>
      <c r="AC253" s="6">
        <f t="shared" si="58"/>
        <v>0.26457399103139012</v>
      </c>
      <c r="AD253" s="6">
        <f t="shared" si="59"/>
        <v>0.4103139013452915</v>
      </c>
      <c r="AL253" s="6">
        <f t="shared" si="71"/>
        <v>0.71483375959079287</v>
      </c>
      <c r="AM253" s="6">
        <f t="shared" si="60"/>
        <v>0.32200357781753131</v>
      </c>
      <c r="AN253" s="6">
        <f t="shared" si="61"/>
        <v>0.21288014311270126</v>
      </c>
      <c r="AO253" s="6">
        <f t="shared" si="62"/>
        <v>0.4669051878354204</v>
      </c>
      <c r="AP253" s="6">
        <f t="shared" si="63"/>
        <v>0.30232558139534882</v>
      </c>
      <c r="AQ253" s="6">
        <f t="shared" si="64"/>
        <v>0.25491949910554562</v>
      </c>
      <c r="AR253" s="6">
        <f t="shared" si="65"/>
        <v>0.30232558139534882</v>
      </c>
    </row>
    <row r="254" spans="1:44" x14ac:dyDescent="0.3">
      <c r="A254" s="6" t="s">
        <v>6</v>
      </c>
      <c r="B254" s="6" t="s">
        <v>10</v>
      </c>
      <c r="C254" s="6">
        <v>2</v>
      </c>
      <c r="D254" s="6" t="s">
        <v>12</v>
      </c>
      <c r="E254" s="6">
        <v>3</v>
      </c>
      <c r="F254" s="6" t="s">
        <v>11</v>
      </c>
      <c r="G254" s="6" t="s">
        <v>9</v>
      </c>
      <c r="H254" s="6">
        <f t="shared" si="66"/>
        <v>4.0689791136882392E-4</v>
      </c>
      <c r="I254" s="6">
        <f t="shared" si="67"/>
        <v>0</v>
      </c>
      <c r="J254" s="6" t="str">
        <f t="shared" si="68"/>
        <v>unacc</v>
      </c>
      <c r="K254" s="6">
        <f t="shared" si="69"/>
        <v>1</v>
      </c>
      <c r="X254" s="6">
        <f t="shared" si="70"/>
        <v>0.28516624040920718</v>
      </c>
      <c r="Y254" s="6">
        <f t="shared" si="54"/>
        <v>0.16143497757847533</v>
      </c>
      <c r="Z254" s="6">
        <f t="shared" si="55"/>
        <v>0.3094170403587444</v>
      </c>
      <c r="AA254" s="6">
        <f t="shared" si="56"/>
        <v>0</v>
      </c>
      <c r="AB254" s="6">
        <f t="shared" si="57"/>
        <v>0.40807174887892378</v>
      </c>
      <c r="AC254" s="6">
        <f t="shared" si="58"/>
        <v>0.26457399103139012</v>
      </c>
      <c r="AD254" s="6">
        <f t="shared" si="59"/>
        <v>0.58968609865470856</v>
      </c>
      <c r="AL254" s="6">
        <f t="shared" si="71"/>
        <v>0.71483375959079287</v>
      </c>
      <c r="AM254" s="6">
        <f t="shared" si="60"/>
        <v>0.32200357781753131</v>
      </c>
      <c r="AN254" s="6">
        <f t="shared" si="61"/>
        <v>0.21288014311270126</v>
      </c>
      <c r="AO254" s="6">
        <f t="shared" si="62"/>
        <v>0.4669051878354204</v>
      </c>
      <c r="AP254" s="6">
        <f t="shared" si="63"/>
        <v>0.30232558139534882</v>
      </c>
      <c r="AQ254" s="6">
        <f t="shared" si="64"/>
        <v>0.25491949910554562</v>
      </c>
      <c r="AR254" s="6">
        <f t="shared" si="65"/>
        <v>0.23076923076923078</v>
      </c>
    </row>
    <row r="255" spans="1:44" x14ac:dyDescent="0.3">
      <c r="A255" s="6" t="s">
        <v>6</v>
      </c>
      <c r="B255" s="6" t="s">
        <v>10</v>
      </c>
      <c r="C255" s="6">
        <v>4</v>
      </c>
      <c r="D255" s="6" t="s">
        <v>7</v>
      </c>
      <c r="E255" s="6">
        <v>3</v>
      </c>
      <c r="F255" s="6" t="s">
        <v>8</v>
      </c>
      <c r="G255" s="6" t="s">
        <v>9</v>
      </c>
      <c r="H255" s="6">
        <f t="shared" si="66"/>
        <v>5.7341977574351525E-4</v>
      </c>
      <c r="I255" s="6">
        <f t="shared" si="67"/>
        <v>0</v>
      </c>
      <c r="J255" s="6" t="str">
        <f t="shared" si="68"/>
        <v>unacc</v>
      </c>
      <c r="K255" s="6">
        <f t="shared" si="69"/>
        <v>1</v>
      </c>
      <c r="X255" s="6">
        <f t="shared" si="70"/>
        <v>0.28516624040920718</v>
      </c>
      <c r="Y255" s="6">
        <f t="shared" si="54"/>
        <v>0.16143497757847533</v>
      </c>
      <c r="Z255" s="6">
        <f t="shared" si="55"/>
        <v>0.3094170403587444</v>
      </c>
      <c r="AA255" s="6">
        <f t="shared" si="56"/>
        <v>0.5112107623318386</v>
      </c>
      <c r="AB255" s="6">
        <f t="shared" si="57"/>
        <v>0.23318385650224216</v>
      </c>
      <c r="AC255" s="6">
        <f t="shared" si="58"/>
        <v>0.26457399103139012</v>
      </c>
      <c r="AD255" s="6">
        <f t="shared" si="59"/>
        <v>0</v>
      </c>
      <c r="AL255" s="6">
        <f t="shared" si="71"/>
        <v>0.71483375959079287</v>
      </c>
      <c r="AM255" s="6">
        <f t="shared" si="60"/>
        <v>0.32200357781753131</v>
      </c>
      <c r="AN255" s="6">
        <f t="shared" si="61"/>
        <v>0.21288014311270126</v>
      </c>
      <c r="AO255" s="6">
        <f t="shared" si="62"/>
        <v>0.2629695885509839</v>
      </c>
      <c r="AP255" s="6">
        <f t="shared" si="63"/>
        <v>0.37388193202146691</v>
      </c>
      <c r="AQ255" s="6">
        <f t="shared" si="64"/>
        <v>0.25491949910554562</v>
      </c>
      <c r="AR255" s="6">
        <f t="shared" si="65"/>
        <v>0.4669051878354204</v>
      </c>
    </row>
    <row r="256" spans="1:44" x14ac:dyDescent="0.3">
      <c r="A256" s="6" t="s">
        <v>6</v>
      </c>
      <c r="B256" s="6" t="s">
        <v>10</v>
      </c>
      <c r="C256" s="6">
        <v>4</v>
      </c>
      <c r="D256" s="6" t="s">
        <v>7</v>
      </c>
      <c r="E256" s="6">
        <v>3</v>
      </c>
      <c r="F256" s="6" t="s">
        <v>10</v>
      </c>
      <c r="G256" s="6" t="s">
        <v>9</v>
      </c>
      <c r="H256" s="6">
        <f t="shared" si="66"/>
        <v>3.7129479732051369E-4</v>
      </c>
      <c r="I256" s="6">
        <f t="shared" si="67"/>
        <v>1.8433246208032205E-4</v>
      </c>
      <c r="J256" s="6" t="str">
        <f t="shared" si="68"/>
        <v>unacc</v>
      </c>
      <c r="K256" s="6">
        <f t="shared" si="69"/>
        <v>1</v>
      </c>
      <c r="X256" s="6">
        <f t="shared" si="70"/>
        <v>0.28516624040920718</v>
      </c>
      <c r="Y256" s="6">
        <f t="shared" si="54"/>
        <v>0.16143497757847533</v>
      </c>
      <c r="Z256" s="6">
        <f t="shared" si="55"/>
        <v>0.3094170403587444</v>
      </c>
      <c r="AA256" s="6">
        <f t="shared" si="56"/>
        <v>0.5112107623318386</v>
      </c>
      <c r="AB256" s="6">
        <f t="shared" si="57"/>
        <v>0.23318385650224216</v>
      </c>
      <c r="AC256" s="6">
        <f t="shared" si="58"/>
        <v>0.26457399103139012</v>
      </c>
      <c r="AD256" s="6">
        <f t="shared" si="59"/>
        <v>0.4103139013452915</v>
      </c>
      <c r="AL256" s="6">
        <f t="shared" si="71"/>
        <v>0.71483375959079287</v>
      </c>
      <c r="AM256" s="6">
        <f t="shared" si="60"/>
        <v>0.32200357781753131</v>
      </c>
      <c r="AN256" s="6">
        <f t="shared" si="61"/>
        <v>0.21288014311270126</v>
      </c>
      <c r="AO256" s="6">
        <f t="shared" si="62"/>
        <v>0.2629695885509839</v>
      </c>
      <c r="AP256" s="6">
        <f t="shared" si="63"/>
        <v>0.37388193202146691</v>
      </c>
      <c r="AQ256" s="6">
        <f t="shared" si="64"/>
        <v>0.25491949910554562</v>
      </c>
      <c r="AR256" s="6">
        <f t="shared" si="65"/>
        <v>0.30232558139534882</v>
      </c>
    </row>
    <row r="257" spans="1:44" x14ac:dyDescent="0.3">
      <c r="A257" s="6" t="s">
        <v>6</v>
      </c>
      <c r="B257" s="6" t="s">
        <v>10</v>
      </c>
      <c r="C257" s="6">
        <v>4</v>
      </c>
      <c r="D257" s="6" t="s">
        <v>7</v>
      </c>
      <c r="E257" s="6">
        <v>3</v>
      </c>
      <c r="F257" s="6" t="s">
        <v>11</v>
      </c>
      <c r="G257" s="6" t="s">
        <v>14</v>
      </c>
      <c r="H257" s="6">
        <f t="shared" si="66"/>
        <v>2.8341437191920871E-4</v>
      </c>
      <c r="I257" s="6">
        <f t="shared" si="67"/>
        <v>2.6491495916461589E-4</v>
      </c>
      <c r="J257" s="6" t="str">
        <f t="shared" si="68"/>
        <v>unacc</v>
      </c>
      <c r="K257" s="6">
        <f t="shared" si="69"/>
        <v>0</v>
      </c>
      <c r="X257" s="6">
        <f t="shared" si="70"/>
        <v>0.28516624040920718</v>
      </c>
      <c r="Y257" s="6">
        <f t="shared" si="54"/>
        <v>0.16143497757847533</v>
      </c>
      <c r="Z257" s="6">
        <f t="shared" si="55"/>
        <v>0.3094170403587444</v>
      </c>
      <c r="AA257" s="6">
        <f t="shared" si="56"/>
        <v>0.5112107623318386</v>
      </c>
      <c r="AB257" s="6">
        <f t="shared" si="57"/>
        <v>0.23318385650224216</v>
      </c>
      <c r="AC257" s="6">
        <f t="shared" si="58"/>
        <v>0.26457399103139012</v>
      </c>
      <c r="AD257" s="6">
        <f t="shared" si="59"/>
        <v>0.58968609865470856</v>
      </c>
      <c r="AL257" s="6">
        <f t="shared" si="71"/>
        <v>0.71483375959079287</v>
      </c>
      <c r="AM257" s="6">
        <f t="shared" si="60"/>
        <v>0.32200357781753131</v>
      </c>
      <c r="AN257" s="6">
        <f t="shared" si="61"/>
        <v>0.21288014311270126</v>
      </c>
      <c r="AO257" s="6">
        <f t="shared" si="62"/>
        <v>0.2629695885509839</v>
      </c>
      <c r="AP257" s="6">
        <f t="shared" si="63"/>
        <v>0.37388193202146691</v>
      </c>
      <c r="AQ257" s="6">
        <f t="shared" si="64"/>
        <v>0.25491949910554562</v>
      </c>
      <c r="AR257" s="6">
        <f t="shared" si="65"/>
        <v>0.23076923076923078</v>
      </c>
    </row>
    <row r="258" spans="1:44" x14ac:dyDescent="0.3">
      <c r="A258" s="6" t="s">
        <v>6</v>
      </c>
      <c r="B258" s="6" t="s">
        <v>10</v>
      </c>
      <c r="C258" s="6">
        <v>4</v>
      </c>
      <c r="D258" s="6" t="s">
        <v>10</v>
      </c>
      <c r="E258" s="6">
        <v>3</v>
      </c>
      <c r="F258" s="6" t="s">
        <v>8</v>
      </c>
      <c r="G258" s="6" t="s">
        <v>9</v>
      </c>
      <c r="H258" s="6">
        <f t="shared" si="66"/>
        <v>4.9659798760562813E-4</v>
      </c>
      <c r="I258" s="6">
        <f t="shared" si="67"/>
        <v>0</v>
      </c>
      <c r="J258" s="6" t="str">
        <f t="shared" si="68"/>
        <v>unacc</v>
      </c>
      <c r="K258" s="6">
        <f t="shared" si="69"/>
        <v>1</v>
      </c>
      <c r="X258" s="6">
        <f t="shared" si="70"/>
        <v>0.28516624040920718</v>
      </c>
      <c r="Y258" s="6">
        <f t="shared" si="54"/>
        <v>0.16143497757847533</v>
      </c>
      <c r="Z258" s="6">
        <f t="shared" si="55"/>
        <v>0.3094170403587444</v>
      </c>
      <c r="AA258" s="6">
        <f t="shared" si="56"/>
        <v>0.5112107623318386</v>
      </c>
      <c r="AB258" s="6">
        <f t="shared" si="57"/>
        <v>0.35874439461883406</v>
      </c>
      <c r="AC258" s="6">
        <f t="shared" si="58"/>
        <v>0.26457399103139012</v>
      </c>
      <c r="AD258" s="6">
        <f t="shared" si="59"/>
        <v>0</v>
      </c>
      <c r="AL258" s="6">
        <f t="shared" si="71"/>
        <v>0.71483375959079287</v>
      </c>
      <c r="AM258" s="6">
        <f t="shared" si="60"/>
        <v>0.32200357781753131</v>
      </c>
      <c r="AN258" s="6">
        <f t="shared" si="61"/>
        <v>0.21288014311270126</v>
      </c>
      <c r="AO258" s="6">
        <f t="shared" si="62"/>
        <v>0.2629695885509839</v>
      </c>
      <c r="AP258" s="6">
        <f t="shared" si="63"/>
        <v>0.32379248658318427</v>
      </c>
      <c r="AQ258" s="6">
        <f t="shared" si="64"/>
        <v>0.25491949910554562</v>
      </c>
      <c r="AR258" s="6">
        <f t="shared" si="65"/>
        <v>0.4669051878354204</v>
      </c>
    </row>
    <row r="259" spans="1:44" x14ac:dyDescent="0.3">
      <c r="A259" s="6" t="s">
        <v>6</v>
      </c>
      <c r="B259" s="6" t="s">
        <v>10</v>
      </c>
      <c r="C259" s="6">
        <v>4</v>
      </c>
      <c r="D259" s="6" t="s">
        <v>10</v>
      </c>
      <c r="E259" s="6">
        <v>3</v>
      </c>
      <c r="F259" s="6" t="s">
        <v>10</v>
      </c>
      <c r="G259" s="6" t="s">
        <v>9</v>
      </c>
      <c r="H259" s="6">
        <f t="shared" si="66"/>
        <v>3.215519536603492E-4</v>
      </c>
      <c r="I259" s="6">
        <f t="shared" si="67"/>
        <v>2.8358840320049549E-4</v>
      </c>
      <c r="J259" s="6" t="str">
        <f t="shared" si="68"/>
        <v>unacc</v>
      </c>
      <c r="K259" s="6">
        <f t="shared" si="69"/>
        <v>1</v>
      </c>
      <c r="X259" s="6">
        <f t="shared" si="70"/>
        <v>0.28516624040920718</v>
      </c>
      <c r="Y259" s="6">
        <f t="shared" ref="Y259:Y322" si="72">IF(A259=$R$3,$O$15,IF(A259=$S$3,$O$16,IF(A259=$T$3,$O$17,$O$18)))</f>
        <v>0.16143497757847533</v>
      </c>
      <c r="Z259" s="6">
        <f t="shared" ref="Z259:Z322" si="73">IF(B259=$R$3,$O$21,IF(B259=$S$3,$O$22,IF(B259=$T$3,$O$23,$O$24)))</f>
        <v>0.3094170403587444</v>
      </c>
      <c r="AA259" s="6">
        <f t="shared" ref="AA259:AA322" si="74">IF(C259=$R$5,$O$27,IF(C259=$T$5,$O$28,$O$29))</f>
        <v>0.5112107623318386</v>
      </c>
      <c r="AB259" s="6">
        <f t="shared" ref="AB259:AB322" si="75">IF(D259=$R$4,$T$15,IF(D259=$S$4,$T$16,$T$17))</f>
        <v>0.35874439461883406</v>
      </c>
      <c r="AC259" s="6">
        <f t="shared" ref="AC259:AC322" si="76">IF(E259=$R$5,$T$21,IF(E259=$S$5,$T$22,IF(E259=$T$5,$T$23,$T$24)))</f>
        <v>0.26457399103139012</v>
      </c>
      <c r="AD259" s="6">
        <f t="shared" ref="AD259:AD322" si="77">IF(F259=$R$3,$T$27,IF(F259=$S$3,$T$28,$T$29))</f>
        <v>0.4103139013452915</v>
      </c>
      <c r="AL259" s="6">
        <f t="shared" si="71"/>
        <v>0.71483375959079287</v>
      </c>
      <c r="AM259" s="6">
        <f t="shared" ref="AM259:AM322" si="78">IF(A259=$R$3,$Q$15,IF(A259=$S$3,$Q$16,IF(A259=$T$3,$Q$17,$Q$18)))</f>
        <v>0.32200357781753131</v>
      </c>
      <c r="AN259" s="6">
        <f t="shared" ref="AN259:AN322" si="79">IF(B259=$R$3,$Q$21,IF(B259=$S$3,$Q$22,IF(B259=$T$3,$Q$23,$Q$24)))</f>
        <v>0.21288014311270126</v>
      </c>
      <c r="AO259" s="6">
        <f t="shared" ref="AO259:AO322" si="80">IF(C259=$R$5,$Q$27,IF(C259=$T$5,$Q$28,$Q$29))</f>
        <v>0.2629695885509839</v>
      </c>
      <c r="AP259" s="6">
        <f t="shared" ref="AP259:AP322" si="81">IF(D259=$R$4,$V$15,IF(D259=$S$4,$V$16,$V$17))</f>
        <v>0.32379248658318427</v>
      </c>
      <c r="AQ259" s="6">
        <f t="shared" ref="AQ259:AQ322" si="82">IF(E259=$R$5,$V$21,IF(E259=$S$5,$V$22,IF(E259=$T$5,$V$23,$V$24)))</f>
        <v>0.25491949910554562</v>
      </c>
      <c r="AR259" s="6">
        <f t="shared" ref="AR259:AR322" si="83">IF(F259=$R$3,$V$27,IF(F259=$S$3,$V$28,$V$29))</f>
        <v>0.30232558139534882</v>
      </c>
    </row>
    <row r="260" spans="1:44" x14ac:dyDescent="0.3">
      <c r="A260" s="6" t="s">
        <v>6</v>
      </c>
      <c r="B260" s="6" t="s">
        <v>10</v>
      </c>
      <c r="C260" s="6">
        <v>4</v>
      </c>
      <c r="D260" s="6" t="s">
        <v>10</v>
      </c>
      <c r="E260" s="6">
        <v>3</v>
      </c>
      <c r="F260" s="6" t="s">
        <v>11</v>
      </c>
      <c r="G260" s="6" t="s">
        <v>14</v>
      </c>
      <c r="H260" s="6">
        <f t="shared" ref="H260:H323" si="84">AL260*AM260*AN260*AO260*AP260*AQ260*AR260</f>
        <v>2.4544498237979323E-4</v>
      </c>
      <c r="I260" s="6">
        <f t="shared" ref="I260:I323" si="85">X260*Y260*Z260*AA260*AB260*AC260*AD260</f>
        <v>4.0756147563787053E-4</v>
      </c>
      <c r="J260" s="6" t="str">
        <f t="shared" ref="J260:J323" si="86">IF(I260&gt;H260,"acc","unacc")</f>
        <v>acc</v>
      </c>
      <c r="K260" s="6">
        <f t="shared" ref="K260:K323" si="87">IF(J260=G260,1,0)</f>
        <v>1</v>
      </c>
      <c r="X260" s="6">
        <f t="shared" ref="X260:X323" si="88">446/1564</f>
        <v>0.28516624040920718</v>
      </c>
      <c r="Y260" s="6">
        <f t="shared" si="72"/>
        <v>0.16143497757847533</v>
      </c>
      <c r="Z260" s="6">
        <f t="shared" si="73"/>
        <v>0.3094170403587444</v>
      </c>
      <c r="AA260" s="6">
        <f t="shared" si="74"/>
        <v>0.5112107623318386</v>
      </c>
      <c r="AB260" s="6">
        <f t="shared" si="75"/>
        <v>0.35874439461883406</v>
      </c>
      <c r="AC260" s="6">
        <f t="shared" si="76"/>
        <v>0.26457399103139012</v>
      </c>
      <c r="AD260" s="6">
        <f t="shared" si="77"/>
        <v>0.58968609865470856</v>
      </c>
      <c r="AL260" s="6">
        <f t="shared" ref="AL260:AL323" si="89">1118/1564</f>
        <v>0.71483375959079287</v>
      </c>
      <c r="AM260" s="6">
        <f t="shared" si="78"/>
        <v>0.32200357781753131</v>
      </c>
      <c r="AN260" s="6">
        <f t="shared" si="79"/>
        <v>0.21288014311270126</v>
      </c>
      <c r="AO260" s="6">
        <f t="shared" si="80"/>
        <v>0.2629695885509839</v>
      </c>
      <c r="AP260" s="6">
        <f t="shared" si="81"/>
        <v>0.32379248658318427</v>
      </c>
      <c r="AQ260" s="6">
        <f t="shared" si="82"/>
        <v>0.25491949910554562</v>
      </c>
      <c r="AR260" s="6">
        <f t="shared" si="83"/>
        <v>0.23076923076923078</v>
      </c>
    </row>
    <row r="261" spans="1:44" x14ac:dyDescent="0.3">
      <c r="A261" s="6" t="s">
        <v>6</v>
      </c>
      <c r="B261" s="6" t="s">
        <v>10</v>
      </c>
      <c r="C261" s="6">
        <v>4</v>
      </c>
      <c r="D261" s="6" t="s">
        <v>12</v>
      </c>
      <c r="E261" s="6">
        <v>3</v>
      </c>
      <c r="F261" s="6" t="s">
        <v>8</v>
      </c>
      <c r="G261" s="6" t="s">
        <v>9</v>
      </c>
      <c r="H261" s="6">
        <f t="shared" si="84"/>
        <v>4.6367436411796215E-4</v>
      </c>
      <c r="I261" s="6">
        <f t="shared" si="85"/>
        <v>0</v>
      </c>
      <c r="J261" s="6" t="str">
        <f t="shared" si="86"/>
        <v>unacc</v>
      </c>
      <c r="K261" s="6">
        <f t="shared" si="87"/>
        <v>1</v>
      </c>
      <c r="X261" s="6">
        <f t="shared" si="88"/>
        <v>0.28516624040920718</v>
      </c>
      <c r="Y261" s="6">
        <f t="shared" si="72"/>
        <v>0.16143497757847533</v>
      </c>
      <c r="Z261" s="6">
        <f t="shared" si="73"/>
        <v>0.3094170403587444</v>
      </c>
      <c r="AA261" s="6">
        <f t="shared" si="74"/>
        <v>0.5112107623318386</v>
      </c>
      <c r="AB261" s="6">
        <f t="shared" si="75"/>
        <v>0.40807174887892378</v>
      </c>
      <c r="AC261" s="6">
        <f t="shared" si="76"/>
        <v>0.26457399103139012</v>
      </c>
      <c r="AD261" s="6">
        <f t="shared" si="77"/>
        <v>0</v>
      </c>
      <c r="AL261" s="6">
        <f t="shared" si="89"/>
        <v>0.71483375959079287</v>
      </c>
      <c r="AM261" s="6">
        <f t="shared" si="78"/>
        <v>0.32200357781753131</v>
      </c>
      <c r="AN261" s="6">
        <f t="shared" si="79"/>
        <v>0.21288014311270126</v>
      </c>
      <c r="AO261" s="6">
        <f t="shared" si="80"/>
        <v>0.2629695885509839</v>
      </c>
      <c r="AP261" s="6">
        <f t="shared" si="81"/>
        <v>0.30232558139534882</v>
      </c>
      <c r="AQ261" s="6">
        <f t="shared" si="82"/>
        <v>0.25491949910554562</v>
      </c>
      <c r="AR261" s="6">
        <f t="shared" si="83"/>
        <v>0.4669051878354204</v>
      </c>
    </row>
    <row r="262" spans="1:44" x14ac:dyDescent="0.3">
      <c r="A262" s="6" t="s">
        <v>6</v>
      </c>
      <c r="B262" s="6" t="s">
        <v>10</v>
      </c>
      <c r="C262" s="6">
        <v>4</v>
      </c>
      <c r="D262" s="6" t="s">
        <v>12</v>
      </c>
      <c r="E262" s="6">
        <v>3</v>
      </c>
      <c r="F262" s="6" t="s">
        <v>10</v>
      </c>
      <c r="G262" s="6" t="s">
        <v>14</v>
      </c>
      <c r="H262" s="6">
        <f t="shared" si="84"/>
        <v>3.0023359209170727E-4</v>
      </c>
      <c r="I262" s="6">
        <f t="shared" si="85"/>
        <v>3.2258180864056359E-4</v>
      </c>
      <c r="J262" s="6" t="str">
        <f t="shared" si="86"/>
        <v>acc</v>
      </c>
      <c r="K262" s="6">
        <f t="shared" si="87"/>
        <v>1</v>
      </c>
      <c r="X262" s="6">
        <f t="shared" si="88"/>
        <v>0.28516624040920718</v>
      </c>
      <c r="Y262" s="6">
        <f t="shared" si="72"/>
        <v>0.16143497757847533</v>
      </c>
      <c r="Z262" s="6">
        <f t="shared" si="73"/>
        <v>0.3094170403587444</v>
      </c>
      <c r="AA262" s="6">
        <f t="shared" si="74"/>
        <v>0.5112107623318386</v>
      </c>
      <c r="AB262" s="6">
        <f t="shared" si="75"/>
        <v>0.40807174887892378</v>
      </c>
      <c r="AC262" s="6">
        <f t="shared" si="76"/>
        <v>0.26457399103139012</v>
      </c>
      <c r="AD262" s="6">
        <f t="shared" si="77"/>
        <v>0.4103139013452915</v>
      </c>
      <c r="AL262" s="6">
        <f t="shared" si="89"/>
        <v>0.71483375959079287</v>
      </c>
      <c r="AM262" s="6">
        <f t="shared" si="78"/>
        <v>0.32200357781753131</v>
      </c>
      <c r="AN262" s="6">
        <f t="shared" si="79"/>
        <v>0.21288014311270126</v>
      </c>
      <c r="AO262" s="6">
        <f t="shared" si="80"/>
        <v>0.2629695885509839</v>
      </c>
      <c r="AP262" s="6">
        <f t="shared" si="81"/>
        <v>0.30232558139534882</v>
      </c>
      <c r="AQ262" s="6">
        <f t="shared" si="82"/>
        <v>0.25491949910554562</v>
      </c>
      <c r="AR262" s="6">
        <f t="shared" si="83"/>
        <v>0.30232558139534882</v>
      </c>
    </row>
    <row r="263" spans="1:44" x14ac:dyDescent="0.3">
      <c r="A263" s="6" t="s">
        <v>6</v>
      </c>
      <c r="B263" s="6" t="s">
        <v>10</v>
      </c>
      <c r="C263" s="6">
        <v>4</v>
      </c>
      <c r="D263" s="6" t="s">
        <v>12</v>
      </c>
      <c r="E263" s="6">
        <v>3</v>
      </c>
      <c r="F263" s="6" t="s">
        <v>11</v>
      </c>
      <c r="G263" s="6" t="s">
        <v>14</v>
      </c>
      <c r="H263" s="6">
        <f t="shared" si="84"/>
        <v>2.2917238686290085E-4</v>
      </c>
      <c r="I263" s="6">
        <f t="shared" si="85"/>
        <v>4.6360117853807778E-4</v>
      </c>
      <c r="J263" s="6" t="str">
        <f t="shared" si="86"/>
        <v>acc</v>
      </c>
      <c r="K263" s="6">
        <f t="shared" si="87"/>
        <v>1</v>
      </c>
      <c r="X263" s="6">
        <f t="shared" si="88"/>
        <v>0.28516624040920718</v>
      </c>
      <c r="Y263" s="6">
        <f t="shared" si="72"/>
        <v>0.16143497757847533</v>
      </c>
      <c r="Z263" s="6">
        <f t="shared" si="73"/>
        <v>0.3094170403587444</v>
      </c>
      <c r="AA263" s="6">
        <f t="shared" si="74"/>
        <v>0.5112107623318386</v>
      </c>
      <c r="AB263" s="6">
        <f t="shared" si="75"/>
        <v>0.40807174887892378</v>
      </c>
      <c r="AC263" s="6">
        <f t="shared" si="76"/>
        <v>0.26457399103139012</v>
      </c>
      <c r="AD263" s="6">
        <f t="shared" si="77"/>
        <v>0.58968609865470856</v>
      </c>
      <c r="AL263" s="6">
        <f t="shared" si="89"/>
        <v>0.71483375959079287</v>
      </c>
      <c r="AM263" s="6">
        <f t="shared" si="78"/>
        <v>0.32200357781753131</v>
      </c>
      <c r="AN263" s="6">
        <f t="shared" si="79"/>
        <v>0.21288014311270126</v>
      </c>
      <c r="AO263" s="6">
        <f t="shared" si="80"/>
        <v>0.2629695885509839</v>
      </c>
      <c r="AP263" s="6">
        <f t="shared" si="81"/>
        <v>0.30232558139534882</v>
      </c>
      <c r="AQ263" s="6">
        <f t="shared" si="82"/>
        <v>0.25491949910554562</v>
      </c>
      <c r="AR263" s="6">
        <f t="shared" si="83"/>
        <v>0.23076923076923078</v>
      </c>
    </row>
    <row r="264" spans="1:44" x14ac:dyDescent="0.3">
      <c r="A264" s="6" t="s">
        <v>6</v>
      </c>
      <c r="B264" s="6" t="s">
        <v>10</v>
      </c>
      <c r="C264" s="6" t="s">
        <v>13</v>
      </c>
      <c r="D264" s="6" t="s">
        <v>7</v>
      </c>
      <c r="E264" s="6">
        <v>3</v>
      </c>
      <c r="F264" s="6" t="s">
        <v>8</v>
      </c>
      <c r="G264" s="6" t="s">
        <v>9</v>
      </c>
      <c r="H264" s="6">
        <f t="shared" si="84"/>
        <v>5.8902303494742054E-4</v>
      </c>
      <c r="I264" s="6">
        <f t="shared" si="85"/>
        <v>0</v>
      </c>
      <c r="J264" s="6" t="str">
        <f t="shared" si="86"/>
        <v>unacc</v>
      </c>
      <c r="K264" s="6">
        <f t="shared" si="87"/>
        <v>1</v>
      </c>
      <c r="X264" s="6">
        <f t="shared" si="88"/>
        <v>0.28516624040920718</v>
      </c>
      <c r="Y264" s="6">
        <f t="shared" si="72"/>
        <v>0.16143497757847533</v>
      </c>
      <c r="Z264" s="6">
        <f t="shared" si="73"/>
        <v>0.3094170403587444</v>
      </c>
      <c r="AA264" s="6">
        <f t="shared" si="74"/>
        <v>0.48878923766816146</v>
      </c>
      <c r="AB264" s="6">
        <f t="shared" si="75"/>
        <v>0.23318385650224216</v>
      </c>
      <c r="AC264" s="6">
        <f t="shared" si="76"/>
        <v>0.26457399103139012</v>
      </c>
      <c r="AD264" s="6">
        <f t="shared" si="77"/>
        <v>0</v>
      </c>
      <c r="AL264" s="6">
        <f t="shared" si="89"/>
        <v>0.71483375959079287</v>
      </c>
      <c r="AM264" s="6">
        <f t="shared" si="78"/>
        <v>0.32200357781753131</v>
      </c>
      <c r="AN264" s="6">
        <f t="shared" si="79"/>
        <v>0.21288014311270126</v>
      </c>
      <c r="AO264" s="6">
        <f t="shared" si="80"/>
        <v>0.2701252236135957</v>
      </c>
      <c r="AP264" s="6">
        <f t="shared" si="81"/>
        <v>0.37388193202146691</v>
      </c>
      <c r="AQ264" s="6">
        <f t="shared" si="82"/>
        <v>0.25491949910554562</v>
      </c>
      <c r="AR264" s="6">
        <f t="shared" si="83"/>
        <v>0.4669051878354204</v>
      </c>
    </row>
    <row r="265" spans="1:44" x14ac:dyDescent="0.3">
      <c r="A265" s="6" t="s">
        <v>6</v>
      </c>
      <c r="B265" s="6" t="s">
        <v>10</v>
      </c>
      <c r="C265" s="6" t="s">
        <v>13</v>
      </c>
      <c r="D265" s="6" t="s">
        <v>7</v>
      </c>
      <c r="E265" s="6">
        <v>3</v>
      </c>
      <c r="F265" s="6" t="s">
        <v>10</v>
      </c>
      <c r="G265" s="6" t="s">
        <v>9</v>
      </c>
      <c r="H265" s="6">
        <f t="shared" si="84"/>
        <v>3.8139805711154815E-4</v>
      </c>
      <c r="I265" s="6">
        <f t="shared" si="85"/>
        <v>1.7624770497153604E-4</v>
      </c>
      <c r="J265" s="6" t="str">
        <f t="shared" si="86"/>
        <v>unacc</v>
      </c>
      <c r="K265" s="6">
        <f t="shared" si="87"/>
        <v>1</v>
      </c>
      <c r="X265" s="6">
        <f t="shared" si="88"/>
        <v>0.28516624040920718</v>
      </c>
      <c r="Y265" s="6">
        <f t="shared" si="72"/>
        <v>0.16143497757847533</v>
      </c>
      <c r="Z265" s="6">
        <f t="shared" si="73"/>
        <v>0.3094170403587444</v>
      </c>
      <c r="AA265" s="6">
        <f t="shared" si="74"/>
        <v>0.48878923766816146</v>
      </c>
      <c r="AB265" s="6">
        <f t="shared" si="75"/>
        <v>0.23318385650224216</v>
      </c>
      <c r="AC265" s="6">
        <f t="shared" si="76"/>
        <v>0.26457399103139012</v>
      </c>
      <c r="AD265" s="6">
        <f t="shared" si="77"/>
        <v>0.4103139013452915</v>
      </c>
      <c r="AL265" s="6">
        <f t="shared" si="89"/>
        <v>0.71483375959079287</v>
      </c>
      <c r="AM265" s="6">
        <f t="shared" si="78"/>
        <v>0.32200357781753131</v>
      </c>
      <c r="AN265" s="6">
        <f t="shared" si="79"/>
        <v>0.21288014311270126</v>
      </c>
      <c r="AO265" s="6">
        <f t="shared" si="80"/>
        <v>0.2701252236135957</v>
      </c>
      <c r="AP265" s="6">
        <f t="shared" si="81"/>
        <v>0.37388193202146691</v>
      </c>
      <c r="AQ265" s="6">
        <f t="shared" si="82"/>
        <v>0.25491949910554562</v>
      </c>
      <c r="AR265" s="6">
        <f t="shared" si="83"/>
        <v>0.30232558139534882</v>
      </c>
    </row>
    <row r="266" spans="1:44" x14ac:dyDescent="0.3">
      <c r="A266" s="6" t="s">
        <v>6</v>
      </c>
      <c r="B266" s="6" t="s">
        <v>10</v>
      </c>
      <c r="C266" s="6" t="s">
        <v>13</v>
      </c>
      <c r="D266" s="6" t="s">
        <v>7</v>
      </c>
      <c r="E266" s="6">
        <v>3</v>
      </c>
      <c r="F266" s="6" t="s">
        <v>11</v>
      </c>
      <c r="G266" s="6" t="s">
        <v>14</v>
      </c>
      <c r="H266" s="6">
        <f t="shared" si="84"/>
        <v>2.9112632761769063E-4</v>
      </c>
      <c r="I266" s="6">
        <f t="shared" si="85"/>
        <v>2.5329588200827312E-4</v>
      </c>
      <c r="J266" s="6" t="str">
        <f t="shared" si="86"/>
        <v>unacc</v>
      </c>
      <c r="K266" s="6">
        <f t="shared" si="87"/>
        <v>0</v>
      </c>
      <c r="X266" s="6">
        <f t="shared" si="88"/>
        <v>0.28516624040920718</v>
      </c>
      <c r="Y266" s="6">
        <f t="shared" si="72"/>
        <v>0.16143497757847533</v>
      </c>
      <c r="Z266" s="6">
        <f t="shared" si="73"/>
        <v>0.3094170403587444</v>
      </c>
      <c r="AA266" s="6">
        <f t="shared" si="74"/>
        <v>0.48878923766816146</v>
      </c>
      <c r="AB266" s="6">
        <f t="shared" si="75"/>
        <v>0.23318385650224216</v>
      </c>
      <c r="AC266" s="6">
        <f t="shared" si="76"/>
        <v>0.26457399103139012</v>
      </c>
      <c r="AD266" s="6">
        <f t="shared" si="77"/>
        <v>0.58968609865470856</v>
      </c>
      <c r="AL266" s="6">
        <f t="shared" si="89"/>
        <v>0.71483375959079287</v>
      </c>
      <c r="AM266" s="6">
        <f t="shared" si="78"/>
        <v>0.32200357781753131</v>
      </c>
      <c r="AN266" s="6">
        <f t="shared" si="79"/>
        <v>0.21288014311270126</v>
      </c>
      <c r="AO266" s="6">
        <f t="shared" si="80"/>
        <v>0.2701252236135957</v>
      </c>
      <c r="AP266" s="6">
        <f t="shared" si="81"/>
        <v>0.37388193202146691</v>
      </c>
      <c r="AQ266" s="6">
        <f t="shared" si="82"/>
        <v>0.25491949910554562</v>
      </c>
      <c r="AR266" s="6">
        <f t="shared" si="83"/>
        <v>0.23076923076923078</v>
      </c>
    </row>
    <row r="267" spans="1:44" x14ac:dyDescent="0.3">
      <c r="A267" s="6" t="s">
        <v>6</v>
      </c>
      <c r="B267" s="6" t="s">
        <v>10</v>
      </c>
      <c r="C267" s="6" t="s">
        <v>13</v>
      </c>
      <c r="D267" s="6" t="s">
        <v>10</v>
      </c>
      <c r="E267" s="6">
        <v>3</v>
      </c>
      <c r="F267" s="6" t="s">
        <v>8</v>
      </c>
      <c r="G267" s="6" t="s">
        <v>9</v>
      </c>
      <c r="H267" s="6">
        <f t="shared" si="84"/>
        <v>5.1011085801666556E-4</v>
      </c>
      <c r="I267" s="6">
        <f t="shared" si="85"/>
        <v>0</v>
      </c>
      <c r="J267" s="6" t="str">
        <f t="shared" si="86"/>
        <v>unacc</v>
      </c>
      <c r="K267" s="6">
        <f t="shared" si="87"/>
        <v>1</v>
      </c>
      <c r="X267" s="6">
        <f t="shared" si="88"/>
        <v>0.28516624040920718</v>
      </c>
      <c r="Y267" s="6">
        <f t="shared" si="72"/>
        <v>0.16143497757847533</v>
      </c>
      <c r="Z267" s="6">
        <f t="shared" si="73"/>
        <v>0.3094170403587444</v>
      </c>
      <c r="AA267" s="6">
        <f t="shared" si="74"/>
        <v>0.48878923766816146</v>
      </c>
      <c r="AB267" s="6">
        <f t="shared" si="75"/>
        <v>0.35874439461883406</v>
      </c>
      <c r="AC267" s="6">
        <f t="shared" si="76"/>
        <v>0.26457399103139012</v>
      </c>
      <c r="AD267" s="6">
        <f t="shared" si="77"/>
        <v>0</v>
      </c>
      <c r="AL267" s="6">
        <f t="shared" si="89"/>
        <v>0.71483375959079287</v>
      </c>
      <c r="AM267" s="6">
        <f t="shared" si="78"/>
        <v>0.32200357781753131</v>
      </c>
      <c r="AN267" s="6">
        <f t="shared" si="79"/>
        <v>0.21288014311270126</v>
      </c>
      <c r="AO267" s="6">
        <f t="shared" si="80"/>
        <v>0.2701252236135957</v>
      </c>
      <c r="AP267" s="6">
        <f t="shared" si="81"/>
        <v>0.32379248658318427</v>
      </c>
      <c r="AQ267" s="6">
        <f t="shared" si="82"/>
        <v>0.25491949910554562</v>
      </c>
      <c r="AR267" s="6">
        <f t="shared" si="83"/>
        <v>0.4669051878354204</v>
      </c>
    </row>
    <row r="268" spans="1:44" x14ac:dyDescent="0.3">
      <c r="A268" s="6" t="s">
        <v>6</v>
      </c>
      <c r="B268" s="6" t="s">
        <v>10</v>
      </c>
      <c r="C268" s="6" t="s">
        <v>13</v>
      </c>
      <c r="D268" s="6" t="s">
        <v>10</v>
      </c>
      <c r="E268" s="6">
        <v>3</v>
      </c>
      <c r="F268" s="6" t="s">
        <v>10</v>
      </c>
      <c r="G268" s="6" t="s">
        <v>14</v>
      </c>
      <c r="H268" s="6">
        <f t="shared" si="84"/>
        <v>3.303016666851206E-4</v>
      </c>
      <c r="I268" s="6">
        <f t="shared" si="85"/>
        <v>2.7115031534082464E-4</v>
      </c>
      <c r="J268" s="6" t="str">
        <f t="shared" si="86"/>
        <v>unacc</v>
      </c>
      <c r="K268" s="6">
        <f t="shared" si="87"/>
        <v>0</v>
      </c>
      <c r="X268" s="6">
        <f t="shared" si="88"/>
        <v>0.28516624040920718</v>
      </c>
      <c r="Y268" s="6">
        <f t="shared" si="72"/>
        <v>0.16143497757847533</v>
      </c>
      <c r="Z268" s="6">
        <f t="shared" si="73"/>
        <v>0.3094170403587444</v>
      </c>
      <c r="AA268" s="6">
        <f t="shared" si="74"/>
        <v>0.48878923766816146</v>
      </c>
      <c r="AB268" s="6">
        <f t="shared" si="75"/>
        <v>0.35874439461883406</v>
      </c>
      <c r="AC268" s="6">
        <f t="shared" si="76"/>
        <v>0.26457399103139012</v>
      </c>
      <c r="AD268" s="6">
        <f t="shared" si="77"/>
        <v>0.4103139013452915</v>
      </c>
      <c r="AL268" s="6">
        <f t="shared" si="89"/>
        <v>0.71483375959079287</v>
      </c>
      <c r="AM268" s="6">
        <f t="shared" si="78"/>
        <v>0.32200357781753131</v>
      </c>
      <c r="AN268" s="6">
        <f t="shared" si="79"/>
        <v>0.21288014311270126</v>
      </c>
      <c r="AO268" s="6">
        <f t="shared" si="80"/>
        <v>0.2701252236135957</v>
      </c>
      <c r="AP268" s="6">
        <f t="shared" si="81"/>
        <v>0.32379248658318427</v>
      </c>
      <c r="AQ268" s="6">
        <f t="shared" si="82"/>
        <v>0.25491949910554562</v>
      </c>
      <c r="AR268" s="6">
        <f t="shared" si="83"/>
        <v>0.30232558139534882</v>
      </c>
    </row>
    <row r="269" spans="1:44" x14ac:dyDescent="0.3">
      <c r="A269" s="6" t="s">
        <v>6</v>
      </c>
      <c r="B269" s="6" t="s">
        <v>10</v>
      </c>
      <c r="C269" s="6" t="s">
        <v>13</v>
      </c>
      <c r="D269" s="6" t="s">
        <v>10</v>
      </c>
      <c r="E269" s="6">
        <v>3</v>
      </c>
      <c r="F269" s="6" t="s">
        <v>11</v>
      </c>
      <c r="G269" s="6" t="s">
        <v>14</v>
      </c>
      <c r="H269" s="6">
        <f t="shared" si="84"/>
        <v>2.5212375741053586E-4</v>
      </c>
      <c r="I269" s="6">
        <f t="shared" si="85"/>
        <v>3.8968597232042011E-4</v>
      </c>
      <c r="J269" s="6" t="str">
        <f t="shared" si="86"/>
        <v>acc</v>
      </c>
      <c r="K269" s="6">
        <f t="shared" si="87"/>
        <v>1</v>
      </c>
      <c r="X269" s="6">
        <f t="shared" si="88"/>
        <v>0.28516624040920718</v>
      </c>
      <c r="Y269" s="6">
        <f t="shared" si="72"/>
        <v>0.16143497757847533</v>
      </c>
      <c r="Z269" s="6">
        <f t="shared" si="73"/>
        <v>0.3094170403587444</v>
      </c>
      <c r="AA269" s="6">
        <f t="shared" si="74"/>
        <v>0.48878923766816146</v>
      </c>
      <c r="AB269" s="6">
        <f t="shared" si="75"/>
        <v>0.35874439461883406</v>
      </c>
      <c r="AC269" s="6">
        <f t="shared" si="76"/>
        <v>0.26457399103139012</v>
      </c>
      <c r="AD269" s="6">
        <f t="shared" si="77"/>
        <v>0.58968609865470856</v>
      </c>
      <c r="AL269" s="6">
        <f t="shared" si="89"/>
        <v>0.71483375959079287</v>
      </c>
      <c r="AM269" s="6">
        <f t="shared" si="78"/>
        <v>0.32200357781753131</v>
      </c>
      <c r="AN269" s="6">
        <f t="shared" si="79"/>
        <v>0.21288014311270126</v>
      </c>
      <c r="AO269" s="6">
        <f t="shared" si="80"/>
        <v>0.2701252236135957</v>
      </c>
      <c r="AP269" s="6">
        <f t="shared" si="81"/>
        <v>0.32379248658318427</v>
      </c>
      <c r="AQ269" s="6">
        <f t="shared" si="82"/>
        <v>0.25491949910554562</v>
      </c>
      <c r="AR269" s="6">
        <f t="shared" si="83"/>
        <v>0.23076923076923078</v>
      </c>
    </row>
    <row r="270" spans="1:44" x14ac:dyDescent="0.3">
      <c r="A270" s="6" t="s">
        <v>6</v>
      </c>
      <c r="B270" s="6" t="s">
        <v>10</v>
      </c>
      <c r="C270" s="6" t="s">
        <v>13</v>
      </c>
      <c r="D270" s="6" t="s">
        <v>12</v>
      </c>
      <c r="E270" s="6">
        <v>3</v>
      </c>
      <c r="F270" s="6" t="s">
        <v>8</v>
      </c>
      <c r="G270" s="6" t="s">
        <v>9</v>
      </c>
      <c r="H270" s="6">
        <f t="shared" si="84"/>
        <v>4.7629135361777064E-4</v>
      </c>
      <c r="I270" s="6">
        <f t="shared" si="85"/>
        <v>0</v>
      </c>
      <c r="J270" s="6" t="str">
        <f t="shared" si="86"/>
        <v>unacc</v>
      </c>
      <c r="K270" s="6">
        <f t="shared" si="87"/>
        <v>1</v>
      </c>
      <c r="X270" s="6">
        <f t="shared" si="88"/>
        <v>0.28516624040920718</v>
      </c>
      <c r="Y270" s="6">
        <f t="shared" si="72"/>
        <v>0.16143497757847533</v>
      </c>
      <c r="Z270" s="6">
        <f t="shared" si="73"/>
        <v>0.3094170403587444</v>
      </c>
      <c r="AA270" s="6">
        <f t="shared" si="74"/>
        <v>0.48878923766816146</v>
      </c>
      <c r="AB270" s="6">
        <f t="shared" si="75"/>
        <v>0.40807174887892378</v>
      </c>
      <c r="AC270" s="6">
        <f t="shared" si="76"/>
        <v>0.26457399103139012</v>
      </c>
      <c r="AD270" s="6">
        <f t="shared" si="77"/>
        <v>0</v>
      </c>
      <c r="AL270" s="6">
        <f t="shared" si="89"/>
        <v>0.71483375959079287</v>
      </c>
      <c r="AM270" s="6">
        <f t="shared" si="78"/>
        <v>0.32200357781753131</v>
      </c>
      <c r="AN270" s="6">
        <f t="shared" si="79"/>
        <v>0.21288014311270126</v>
      </c>
      <c r="AO270" s="6">
        <f t="shared" si="80"/>
        <v>0.2701252236135957</v>
      </c>
      <c r="AP270" s="6">
        <f t="shared" si="81"/>
        <v>0.30232558139534882</v>
      </c>
      <c r="AQ270" s="6">
        <f t="shared" si="82"/>
        <v>0.25491949910554562</v>
      </c>
      <c r="AR270" s="6">
        <f t="shared" si="83"/>
        <v>0.4669051878354204</v>
      </c>
    </row>
    <row r="271" spans="1:44" x14ac:dyDescent="0.3">
      <c r="A271" s="6" t="s">
        <v>6</v>
      </c>
      <c r="B271" s="6" t="s">
        <v>10</v>
      </c>
      <c r="C271" s="6" t="s">
        <v>13</v>
      </c>
      <c r="D271" s="6" t="s">
        <v>12</v>
      </c>
      <c r="E271" s="6">
        <v>3</v>
      </c>
      <c r="F271" s="6" t="s">
        <v>10</v>
      </c>
      <c r="G271" s="6" t="s">
        <v>14</v>
      </c>
      <c r="H271" s="6">
        <f t="shared" si="84"/>
        <v>3.084032136452231E-4</v>
      </c>
      <c r="I271" s="6">
        <f t="shared" si="85"/>
        <v>3.0843348370018808E-4</v>
      </c>
      <c r="J271" s="6" t="str">
        <f t="shared" si="86"/>
        <v>acc</v>
      </c>
      <c r="K271" s="6">
        <f t="shared" si="87"/>
        <v>1</v>
      </c>
      <c r="X271" s="6">
        <f t="shared" si="88"/>
        <v>0.28516624040920718</v>
      </c>
      <c r="Y271" s="6">
        <f t="shared" si="72"/>
        <v>0.16143497757847533</v>
      </c>
      <c r="Z271" s="6">
        <f t="shared" si="73"/>
        <v>0.3094170403587444</v>
      </c>
      <c r="AA271" s="6">
        <f t="shared" si="74"/>
        <v>0.48878923766816146</v>
      </c>
      <c r="AB271" s="6">
        <f t="shared" si="75"/>
        <v>0.40807174887892378</v>
      </c>
      <c r="AC271" s="6">
        <f t="shared" si="76"/>
        <v>0.26457399103139012</v>
      </c>
      <c r="AD271" s="6">
        <f t="shared" si="77"/>
        <v>0.4103139013452915</v>
      </c>
      <c r="AL271" s="6">
        <f t="shared" si="89"/>
        <v>0.71483375959079287</v>
      </c>
      <c r="AM271" s="6">
        <f t="shared" si="78"/>
        <v>0.32200357781753131</v>
      </c>
      <c r="AN271" s="6">
        <f t="shared" si="79"/>
        <v>0.21288014311270126</v>
      </c>
      <c r="AO271" s="6">
        <f t="shared" si="80"/>
        <v>0.2701252236135957</v>
      </c>
      <c r="AP271" s="6">
        <f t="shared" si="81"/>
        <v>0.30232558139534882</v>
      </c>
      <c r="AQ271" s="6">
        <f t="shared" si="82"/>
        <v>0.25491949910554562</v>
      </c>
      <c r="AR271" s="6">
        <f t="shared" si="83"/>
        <v>0.30232558139534882</v>
      </c>
    </row>
    <row r="272" spans="1:44" x14ac:dyDescent="0.3">
      <c r="A272" s="6" t="s">
        <v>6</v>
      </c>
      <c r="B272" s="6" t="s">
        <v>10</v>
      </c>
      <c r="C272" s="6" t="s">
        <v>13</v>
      </c>
      <c r="D272" s="6" t="s">
        <v>12</v>
      </c>
      <c r="E272" s="6">
        <v>3</v>
      </c>
      <c r="F272" s="6" t="s">
        <v>11</v>
      </c>
      <c r="G272" s="6" t="s">
        <v>14</v>
      </c>
      <c r="H272" s="6">
        <f t="shared" si="84"/>
        <v>2.3540837017889813E-4</v>
      </c>
      <c r="I272" s="6">
        <f t="shared" si="85"/>
        <v>4.4326779351447793E-4</v>
      </c>
      <c r="J272" s="6" t="str">
        <f t="shared" si="86"/>
        <v>acc</v>
      </c>
      <c r="K272" s="6">
        <f t="shared" si="87"/>
        <v>1</v>
      </c>
      <c r="X272" s="6">
        <f t="shared" si="88"/>
        <v>0.28516624040920718</v>
      </c>
      <c r="Y272" s="6">
        <f t="shared" si="72"/>
        <v>0.16143497757847533</v>
      </c>
      <c r="Z272" s="6">
        <f t="shared" si="73"/>
        <v>0.3094170403587444</v>
      </c>
      <c r="AA272" s="6">
        <f t="shared" si="74"/>
        <v>0.48878923766816146</v>
      </c>
      <c r="AB272" s="6">
        <f t="shared" si="75"/>
        <v>0.40807174887892378</v>
      </c>
      <c r="AC272" s="6">
        <f t="shared" si="76"/>
        <v>0.26457399103139012</v>
      </c>
      <c r="AD272" s="6">
        <f t="shared" si="77"/>
        <v>0.58968609865470856</v>
      </c>
      <c r="AL272" s="6">
        <f t="shared" si="89"/>
        <v>0.71483375959079287</v>
      </c>
      <c r="AM272" s="6">
        <f t="shared" si="78"/>
        <v>0.32200357781753131</v>
      </c>
      <c r="AN272" s="6">
        <f t="shared" si="79"/>
        <v>0.21288014311270126</v>
      </c>
      <c r="AO272" s="6">
        <f t="shared" si="80"/>
        <v>0.2701252236135957</v>
      </c>
      <c r="AP272" s="6">
        <f t="shared" si="81"/>
        <v>0.30232558139534882</v>
      </c>
      <c r="AQ272" s="6">
        <f t="shared" si="82"/>
        <v>0.25491949910554562</v>
      </c>
      <c r="AR272" s="6">
        <f t="shared" si="83"/>
        <v>0.23076923076923078</v>
      </c>
    </row>
    <row r="273" spans="1:44" x14ac:dyDescent="0.3">
      <c r="A273" s="6" t="s">
        <v>6</v>
      </c>
      <c r="B273" s="6" t="s">
        <v>10</v>
      </c>
      <c r="C273" s="6">
        <v>2</v>
      </c>
      <c r="D273" s="6" t="s">
        <v>7</v>
      </c>
      <c r="E273" s="6">
        <v>4</v>
      </c>
      <c r="F273" s="6" t="s">
        <v>8</v>
      </c>
      <c r="G273" s="6" t="s">
        <v>9</v>
      </c>
      <c r="H273" s="6">
        <f t="shared" si="84"/>
        <v>9.3594918498372283E-4</v>
      </c>
      <c r="I273" s="6">
        <f t="shared" si="85"/>
        <v>0</v>
      </c>
      <c r="J273" s="6" t="str">
        <f t="shared" si="86"/>
        <v>unacc</v>
      </c>
      <c r="K273" s="6">
        <f t="shared" si="87"/>
        <v>1</v>
      </c>
      <c r="X273" s="6">
        <f t="shared" si="88"/>
        <v>0.28516624040920718</v>
      </c>
      <c r="Y273" s="6">
        <f t="shared" si="72"/>
        <v>0.16143497757847533</v>
      </c>
      <c r="Z273" s="6">
        <f t="shared" si="73"/>
        <v>0.3094170403587444</v>
      </c>
      <c r="AA273" s="6">
        <f t="shared" si="74"/>
        <v>0</v>
      </c>
      <c r="AB273" s="6">
        <f t="shared" si="75"/>
        <v>0.23318385650224216</v>
      </c>
      <c r="AC273" s="6">
        <f t="shared" si="76"/>
        <v>0.26008968609865468</v>
      </c>
      <c r="AD273" s="6">
        <f t="shared" si="77"/>
        <v>0</v>
      </c>
      <c r="AL273" s="6">
        <f t="shared" si="89"/>
        <v>0.71483375959079287</v>
      </c>
      <c r="AM273" s="6">
        <f t="shared" si="78"/>
        <v>0.32200357781753131</v>
      </c>
      <c r="AN273" s="6">
        <f t="shared" si="79"/>
        <v>0.21288014311270126</v>
      </c>
      <c r="AO273" s="6">
        <f t="shared" si="80"/>
        <v>0.4669051878354204</v>
      </c>
      <c r="AP273" s="6">
        <f t="shared" si="81"/>
        <v>0.37388193202146691</v>
      </c>
      <c r="AQ273" s="6">
        <f t="shared" si="82"/>
        <v>0.23434704830053668</v>
      </c>
      <c r="AR273" s="6">
        <f t="shared" si="83"/>
        <v>0.4669051878354204</v>
      </c>
    </row>
    <row r="274" spans="1:44" x14ac:dyDescent="0.3">
      <c r="A274" s="6" t="s">
        <v>6</v>
      </c>
      <c r="B274" s="6" t="s">
        <v>10</v>
      </c>
      <c r="C274" s="6">
        <v>2</v>
      </c>
      <c r="D274" s="6" t="s">
        <v>7</v>
      </c>
      <c r="E274" s="6">
        <v>4</v>
      </c>
      <c r="F274" s="6" t="s">
        <v>10</v>
      </c>
      <c r="G274" s="6" t="s">
        <v>9</v>
      </c>
      <c r="H274" s="6">
        <f t="shared" si="84"/>
        <v>6.0603606230746801E-4</v>
      </c>
      <c r="I274" s="6">
        <f t="shared" si="85"/>
        <v>0</v>
      </c>
      <c r="J274" s="6" t="str">
        <f t="shared" si="86"/>
        <v>unacc</v>
      </c>
      <c r="K274" s="6">
        <f t="shared" si="87"/>
        <v>1</v>
      </c>
      <c r="X274" s="6">
        <f t="shared" si="88"/>
        <v>0.28516624040920718</v>
      </c>
      <c r="Y274" s="6">
        <f t="shared" si="72"/>
        <v>0.16143497757847533</v>
      </c>
      <c r="Z274" s="6">
        <f t="shared" si="73"/>
        <v>0.3094170403587444</v>
      </c>
      <c r="AA274" s="6">
        <f t="shared" si="74"/>
        <v>0</v>
      </c>
      <c r="AB274" s="6">
        <f t="shared" si="75"/>
        <v>0.23318385650224216</v>
      </c>
      <c r="AC274" s="6">
        <f t="shared" si="76"/>
        <v>0.26008968609865468</v>
      </c>
      <c r="AD274" s="6">
        <f t="shared" si="77"/>
        <v>0.4103139013452915</v>
      </c>
      <c r="AL274" s="6">
        <f t="shared" si="89"/>
        <v>0.71483375959079287</v>
      </c>
      <c r="AM274" s="6">
        <f t="shared" si="78"/>
        <v>0.32200357781753131</v>
      </c>
      <c r="AN274" s="6">
        <f t="shared" si="79"/>
        <v>0.21288014311270126</v>
      </c>
      <c r="AO274" s="6">
        <f t="shared" si="80"/>
        <v>0.4669051878354204</v>
      </c>
      <c r="AP274" s="6">
        <f t="shared" si="81"/>
        <v>0.37388193202146691</v>
      </c>
      <c r="AQ274" s="6">
        <f t="shared" si="82"/>
        <v>0.23434704830053668</v>
      </c>
      <c r="AR274" s="6">
        <f t="shared" si="83"/>
        <v>0.30232558139534882</v>
      </c>
    </row>
    <row r="275" spans="1:44" x14ac:dyDescent="0.3">
      <c r="A275" s="6" t="s">
        <v>6</v>
      </c>
      <c r="B275" s="6" t="s">
        <v>10</v>
      </c>
      <c r="C275" s="6">
        <v>2</v>
      </c>
      <c r="D275" s="6" t="s">
        <v>7</v>
      </c>
      <c r="E275" s="6">
        <v>4</v>
      </c>
      <c r="F275" s="6" t="s">
        <v>11</v>
      </c>
      <c r="G275" s="6" t="s">
        <v>9</v>
      </c>
      <c r="H275" s="6">
        <f t="shared" si="84"/>
        <v>4.6259557418735727E-4</v>
      </c>
      <c r="I275" s="6">
        <f t="shared" si="85"/>
        <v>0</v>
      </c>
      <c r="J275" s="6" t="str">
        <f t="shared" si="86"/>
        <v>unacc</v>
      </c>
      <c r="K275" s="6">
        <f t="shared" si="87"/>
        <v>1</v>
      </c>
      <c r="X275" s="6">
        <f t="shared" si="88"/>
        <v>0.28516624040920718</v>
      </c>
      <c r="Y275" s="6">
        <f t="shared" si="72"/>
        <v>0.16143497757847533</v>
      </c>
      <c r="Z275" s="6">
        <f t="shared" si="73"/>
        <v>0.3094170403587444</v>
      </c>
      <c r="AA275" s="6">
        <f t="shared" si="74"/>
        <v>0</v>
      </c>
      <c r="AB275" s="6">
        <f t="shared" si="75"/>
        <v>0.23318385650224216</v>
      </c>
      <c r="AC275" s="6">
        <f t="shared" si="76"/>
        <v>0.26008968609865468</v>
      </c>
      <c r="AD275" s="6">
        <f t="shared" si="77"/>
        <v>0.58968609865470856</v>
      </c>
      <c r="AL275" s="6">
        <f t="shared" si="89"/>
        <v>0.71483375959079287</v>
      </c>
      <c r="AM275" s="6">
        <f t="shared" si="78"/>
        <v>0.32200357781753131</v>
      </c>
      <c r="AN275" s="6">
        <f t="shared" si="79"/>
        <v>0.21288014311270126</v>
      </c>
      <c r="AO275" s="6">
        <f t="shared" si="80"/>
        <v>0.4669051878354204</v>
      </c>
      <c r="AP275" s="6">
        <f t="shared" si="81"/>
        <v>0.37388193202146691</v>
      </c>
      <c r="AQ275" s="6">
        <f t="shared" si="82"/>
        <v>0.23434704830053668</v>
      </c>
      <c r="AR275" s="6">
        <f t="shared" si="83"/>
        <v>0.23076923076923078</v>
      </c>
    </row>
    <row r="276" spans="1:44" x14ac:dyDescent="0.3">
      <c r="A276" s="6" t="s">
        <v>6</v>
      </c>
      <c r="B276" s="6" t="s">
        <v>10</v>
      </c>
      <c r="C276" s="6">
        <v>2</v>
      </c>
      <c r="D276" s="6" t="s">
        <v>10</v>
      </c>
      <c r="E276" s="6">
        <v>4</v>
      </c>
      <c r="F276" s="6" t="s">
        <v>8</v>
      </c>
      <c r="G276" s="6" t="s">
        <v>9</v>
      </c>
      <c r="H276" s="6">
        <f t="shared" si="84"/>
        <v>8.105588635504968E-4</v>
      </c>
      <c r="I276" s="6">
        <f t="shared" si="85"/>
        <v>0</v>
      </c>
      <c r="J276" s="6" t="str">
        <f t="shared" si="86"/>
        <v>unacc</v>
      </c>
      <c r="K276" s="6">
        <f t="shared" si="87"/>
        <v>1</v>
      </c>
      <c r="X276" s="6">
        <f t="shared" si="88"/>
        <v>0.28516624040920718</v>
      </c>
      <c r="Y276" s="6">
        <f t="shared" si="72"/>
        <v>0.16143497757847533</v>
      </c>
      <c r="Z276" s="6">
        <f t="shared" si="73"/>
        <v>0.3094170403587444</v>
      </c>
      <c r="AA276" s="6">
        <f t="shared" si="74"/>
        <v>0</v>
      </c>
      <c r="AB276" s="6">
        <f t="shared" si="75"/>
        <v>0.35874439461883406</v>
      </c>
      <c r="AC276" s="6">
        <f t="shared" si="76"/>
        <v>0.26008968609865468</v>
      </c>
      <c r="AD276" s="6">
        <f t="shared" si="77"/>
        <v>0</v>
      </c>
      <c r="AL276" s="6">
        <f t="shared" si="89"/>
        <v>0.71483375959079287</v>
      </c>
      <c r="AM276" s="6">
        <f t="shared" si="78"/>
        <v>0.32200357781753131</v>
      </c>
      <c r="AN276" s="6">
        <f t="shared" si="79"/>
        <v>0.21288014311270126</v>
      </c>
      <c r="AO276" s="6">
        <f t="shared" si="80"/>
        <v>0.4669051878354204</v>
      </c>
      <c r="AP276" s="6">
        <f t="shared" si="81"/>
        <v>0.32379248658318427</v>
      </c>
      <c r="AQ276" s="6">
        <f t="shared" si="82"/>
        <v>0.23434704830053668</v>
      </c>
      <c r="AR276" s="6">
        <f t="shared" si="83"/>
        <v>0.4669051878354204</v>
      </c>
    </row>
    <row r="277" spans="1:44" x14ac:dyDescent="0.3">
      <c r="A277" s="6" t="s">
        <v>6</v>
      </c>
      <c r="B277" s="6" t="s">
        <v>10</v>
      </c>
      <c r="C277" s="6">
        <v>2</v>
      </c>
      <c r="D277" s="6" t="s">
        <v>10</v>
      </c>
      <c r="E277" s="6">
        <v>4</v>
      </c>
      <c r="F277" s="6" t="s">
        <v>10</v>
      </c>
      <c r="G277" s="6" t="s">
        <v>9</v>
      </c>
      <c r="H277" s="6">
        <f t="shared" si="84"/>
        <v>5.2484462812273547E-4</v>
      </c>
      <c r="I277" s="6">
        <f t="shared" si="85"/>
        <v>0</v>
      </c>
      <c r="J277" s="6" t="str">
        <f t="shared" si="86"/>
        <v>unacc</v>
      </c>
      <c r="K277" s="6">
        <f t="shared" si="87"/>
        <v>1</v>
      </c>
      <c r="X277" s="6">
        <f t="shared" si="88"/>
        <v>0.28516624040920718</v>
      </c>
      <c r="Y277" s="6">
        <f t="shared" si="72"/>
        <v>0.16143497757847533</v>
      </c>
      <c r="Z277" s="6">
        <f t="shared" si="73"/>
        <v>0.3094170403587444</v>
      </c>
      <c r="AA277" s="6">
        <f t="shared" si="74"/>
        <v>0</v>
      </c>
      <c r="AB277" s="6">
        <f t="shared" si="75"/>
        <v>0.35874439461883406</v>
      </c>
      <c r="AC277" s="6">
        <f t="shared" si="76"/>
        <v>0.26008968609865468</v>
      </c>
      <c r="AD277" s="6">
        <f t="shared" si="77"/>
        <v>0.4103139013452915</v>
      </c>
      <c r="AL277" s="6">
        <f t="shared" si="89"/>
        <v>0.71483375959079287</v>
      </c>
      <c r="AM277" s="6">
        <f t="shared" si="78"/>
        <v>0.32200357781753131</v>
      </c>
      <c r="AN277" s="6">
        <f t="shared" si="79"/>
        <v>0.21288014311270126</v>
      </c>
      <c r="AO277" s="6">
        <f t="shared" si="80"/>
        <v>0.4669051878354204</v>
      </c>
      <c r="AP277" s="6">
        <f t="shared" si="81"/>
        <v>0.32379248658318427</v>
      </c>
      <c r="AQ277" s="6">
        <f t="shared" si="82"/>
        <v>0.23434704830053668</v>
      </c>
      <c r="AR277" s="6">
        <f t="shared" si="83"/>
        <v>0.30232558139534882</v>
      </c>
    </row>
    <row r="278" spans="1:44" x14ac:dyDescent="0.3">
      <c r="A278" s="6" t="s">
        <v>6</v>
      </c>
      <c r="B278" s="6" t="s">
        <v>10</v>
      </c>
      <c r="C278" s="6">
        <v>2</v>
      </c>
      <c r="D278" s="6" t="s">
        <v>10</v>
      </c>
      <c r="E278" s="6">
        <v>4</v>
      </c>
      <c r="F278" s="6" t="s">
        <v>11</v>
      </c>
      <c r="G278" s="6" t="s">
        <v>9</v>
      </c>
      <c r="H278" s="6">
        <f t="shared" si="84"/>
        <v>4.0062104750196968E-4</v>
      </c>
      <c r="I278" s="6">
        <f t="shared" si="85"/>
        <v>0</v>
      </c>
      <c r="J278" s="6" t="str">
        <f t="shared" si="86"/>
        <v>unacc</v>
      </c>
      <c r="K278" s="6">
        <f t="shared" si="87"/>
        <v>1</v>
      </c>
      <c r="X278" s="6">
        <f t="shared" si="88"/>
        <v>0.28516624040920718</v>
      </c>
      <c r="Y278" s="6">
        <f t="shared" si="72"/>
        <v>0.16143497757847533</v>
      </c>
      <c r="Z278" s="6">
        <f t="shared" si="73"/>
        <v>0.3094170403587444</v>
      </c>
      <c r="AA278" s="6">
        <f t="shared" si="74"/>
        <v>0</v>
      </c>
      <c r="AB278" s="6">
        <f t="shared" si="75"/>
        <v>0.35874439461883406</v>
      </c>
      <c r="AC278" s="6">
        <f t="shared" si="76"/>
        <v>0.26008968609865468</v>
      </c>
      <c r="AD278" s="6">
        <f t="shared" si="77"/>
        <v>0.58968609865470856</v>
      </c>
      <c r="AL278" s="6">
        <f t="shared" si="89"/>
        <v>0.71483375959079287</v>
      </c>
      <c r="AM278" s="6">
        <f t="shared" si="78"/>
        <v>0.32200357781753131</v>
      </c>
      <c r="AN278" s="6">
        <f t="shared" si="79"/>
        <v>0.21288014311270126</v>
      </c>
      <c r="AO278" s="6">
        <f t="shared" si="80"/>
        <v>0.4669051878354204</v>
      </c>
      <c r="AP278" s="6">
        <f t="shared" si="81"/>
        <v>0.32379248658318427</v>
      </c>
      <c r="AQ278" s="6">
        <f t="shared" si="82"/>
        <v>0.23434704830053668</v>
      </c>
      <c r="AR278" s="6">
        <f t="shared" si="83"/>
        <v>0.23076923076923078</v>
      </c>
    </row>
    <row r="279" spans="1:44" x14ac:dyDescent="0.3">
      <c r="A279" s="6" t="s">
        <v>6</v>
      </c>
      <c r="B279" s="6" t="s">
        <v>10</v>
      </c>
      <c r="C279" s="6">
        <v>2</v>
      </c>
      <c r="D279" s="6" t="s">
        <v>12</v>
      </c>
      <c r="E279" s="6">
        <v>4</v>
      </c>
      <c r="F279" s="6" t="s">
        <v>8</v>
      </c>
      <c r="G279" s="6" t="s">
        <v>9</v>
      </c>
      <c r="H279" s="6">
        <f t="shared" si="84"/>
        <v>7.5682015436482849E-4</v>
      </c>
      <c r="I279" s="6">
        <f t="shared" si="85"/>
        <v>0</v>
      </c>
      <c r="J279" s="6" t="str">
        <f t="shared" si="86"/>
        <v>unacc</v>
      </c>
      <c r="K279" s="6">
        <f t="shared" si="87"/>
        <v>1</v>
      </c>
      <c r="X279" s="6">
        <f t="shared" si="88"/>
        <v>0.28516624040920718</v>
      </c>
      <c r="Y279" s="6">
        <f t="shared" si="72"/>
        <v>0.16143497757847533</v>
      </c>
      <c r="Z279" s="6">
        <f t="shared" si="73"/>
        <v>0.3094170403587444</v>
      </c>
      <c r="AA279" s="6">
        <f t="shared" si="74"/>
        <v>0</v>
      </c>
      <c r="AB279" s="6">
        <f t="shared" si="75"/>
        <v>0.40807174887892378</v>
      </c>
      <c r="AC279" s="6">
        <f t="shared" si="76"/>
        <v>0.26008968609865468</v>
      </c>
      <c r="AD279" s="6">
        <f t="shared" si="77"/>
        <v>0</v>
      </c>
      <c r="AL279" s="6">
        <f t="shared" si="89"/>
        <v>0.71483375959079287</v>
      </c>
      <c r="AM279" s="6">
        <f t="shared" si="78"/>
        <v>0.32200357781753131</v>
      </c>
      <c r="AN279" s="6">
        <f t="shared" si="79"/>
        <v>0.21288014311270126</v>
      </c>
      <c r="AO279" s="6">
        <f t="shared" si="80"/>
        <v>0.4669051878354204</v>
      </c>
      <c r="AP279" s="6">
        <f t="shared" si="81"/>
        <v>0.30232558139534882</v>
      </c>
      <c r="AQ279" s="6">
        <f t="shared" si="82"/>
        <v>0.23434704830053668</v>
      </c>
      <c r="AR279" s="6">
        <f t="shared" si="83"/>
        <v>0.4669051878354204</v>
      </c>
    </row>
    <row r="280" spans="1:44" x14ac:dyDescent="0.3">
      <c r="A280" s="6" t="s">
        <v>6</v>
      </c>
      <c r="B280" s="6" t="s">
        <v>10</v>
      </c>
      <c r="C280" s="6">
        <v>2</v>
      </c>
      <c r="D280" s="6" t="s">
        <v>12</v>
      </c>
      <c r="E280" s="6">
        <v>4</v>
      </c>
      <c r="F280" s="6" t="s">
        <v>10</v>
      </c>
      <c r="G280" s="6" t="s">
        <v>9</v>
      </c>
      <c r="H280" s="6">
        <f t="shared" si="84"/>
        <v>4.900482991864215E-4</v>
      </c>
      <c r="I280" s="6">
        <f t="shared" si="85"/>
        <v>0</v>
      </c>
      <c r="J280" s="6" t="str">
        <f t="shared" si="86"/>
        <v>unacc</v>
      </c>
      <c r="K280" s="6">
        <f t="shared" si="87"/>
        <v>1</v>
      </c>
      <c r="X280" s="6">
        <f t="shared" si="88"/>
        <v>0.28516624040920718</v>
      </c>
      <c r="Y280" s="6">
        <f t="shared" si="72"/>
        <v>0.16143497757847533</v>
      </c>
      <c r="Z280" s="6">
        <f t="shared" si="73"/>
        <v>0.3094170403587444</v>
      </c>
      <c r="AA280" s="6">
        <f t="shared" si="74"/>
        <v>0</v>
      </c>
      <c r="AB280" s="6">
        <f t="shared" si="75"/>
        <v>0.40807174887892378</v>
      </c>
      <c r="AC280" s="6">
        <f t="shared" si="76"/>
        <v>0.26008968609865468</v>
      </c>
      <c r="AD280" s="6">
        <f t="shared" si="77"/>
        <v>0.4103139013452915</v>
      </c>
      <c r="AL280" s="6">
        <f t="shared" si="89"/>
        <v>0.71483375959079287</v>
      </c>
      <c r="AM280" s="6">
        <f t="shared" si="78"/>
        <v>0.32200357781753131</v>
      </c>
      <c r="AN280" s="6">
        <f t="shared" si="79"/>
        <v>0.21288014311270126</v>
      </c>
      <c r="AO280" s="6">
        <f t="shared" si="80"/>
        <v>0.4669051878354204</v>
      </c>
      <c r="AP280" s="6">
        <f t="shared" si="81"/>
        <v>0.30232558139534882</v>
      </c>
      <c r="AQ280" s="6">
        <f t="shared" si="82"/>
        <v>0.23434704830053668</v>
      </c>
      <c r="AR280" s="6">
        <f t="shared" si="83"/>
        <v>0.30232558139534882</v>
      </c>
    </row>
    <row r="281" spans="1:44" x14ac:dyDescent="0.3">
      <c r="A281" s="6" t="s">
        <v>6</v>
      </c>
      <c r="B281" s="6" t="s">
        <v>10</v>
      </c>
      <c r="C281" s="6">
        <v>2</v>
      </c>
      <c r="D281" s="6" t="s">
        <v>12</v>
      </c>
      <c r="E281" s="6">
        <v>4</v>
      </c>
      <c r="F281" s="6" t="s">
        <v>11</v>
      </c>
      <c r="G281" s="6" t="s">
        <v>9</v>
      </c>
      <c r="H281" s="6">
        <f t="shared" si="84"/>
        <v>3.7406053606537504E-4</v>
      </c>
      <c r="I281" s="6">
        <f t="shared" si="85"/>
        <v>0</v>
      </c>
      <c r="J281" s="6" t="str">
        <f t="shared" si="86"/>
        <v>unacc</v>
      </c>
      <c r="K281" s="6">
        <f t="shared" si="87"/>
        <v>1</v>
      </c>
      <c r="X281" s="6">
        <f t="shared" si="88"/>
        <v>0.28516624040920718</v>
      </c>
      <c r="Y281" s="6">
        <f t="shared" si="72"/>
        <v>0.16143497757847533</v>
      </c>
      <c r="Z281" s="6">
        <f t="shared" si="73"/>
        <v>0.3094170403587444</v>
      </c>
      <c r="AA281" s="6">
        <f t="shared" si="74"/>
        <v>0</v>
      </c>
      <c r="AB281" s="6">
        <f t="shared" si="75"/>
        <v>0.40807174887892378</v>
      </c>
      <c r="AC281" s="6">
        <f t="shared" si="76"/>
        <v>0.26008968609865468</v>
      </c>
      <c r="AD281" s="6">
        <f t="shared" si="77"/>
        <v>0.58968609865470856</v>
      </c>
      <c r="AL281" s="6">
        <f t="shared" si="89"/>
        <v>0.71483375959079287</v>
      </c>
      <c r="AM281" s="6">
        <f t="shared" si="78"/>
        <v>0.32200357781753131</v>
      </c>
      <c r="AN281" s="6">
        <f t="shared" si="79"/>
        <v>0.21288014311270126</v>
      </c>
      <c r="AO281" s="6">
        <f t="shared" si="80"/>
        <v>0.4669051878354204</v>
      </c>
      <c r="AP281" s="6">
        <f t="shared" si="81"/>
        <v>0.30232558139534882</v>
      </c>
      <c r="AQ281" s="6">
        <f t="shared" si="82"/>
        <v>0.23434704830053668</v>
      </c>
      <c r="AR281" s="6">
        <f t="shared" si="83"/>
        <v>0.23076923076923078</v>
      </c>
    </row>
    <row r="282" spans="1:44" x14ac:dyDescent="0.3">
      <c r="A282" s="6" t="s">
        <v>6</v>
      </c>
      <c r="B282" s="6" t="s">
        <v>10</v>
      </c>
      <c r="C282" s="6">
        <v>4</v>
      </c>
      <c r="D282" s="6" t="s">
        <v>7</v>
      </c>
      <c r="E282" s="6">
        <v>4</v>
      </c>
      <c r="F282" s="6" t="s">
        <v>8</v>
      </c>
      <c r="G282" s="6" t="s">
        <v>9</v>
      </c>
      <c r="H282" s="6">
        <f t="shared" si="84"/>
        <v>5.271437938414071E-4</v>
      </c>
      <c r="I282" s="6">
        <f t="shared" si="85"/>
        <v>0</v>
      </c>
      <c r="J282" s="6" t="str">
        <f t="shared" si="86"/>
        <v>unacc</v>
      </c>
      <c r="K282" s="6">
        <f t="shared" si="87"/>
        <v>1</v>
      </c>
      <c r="X282" s="6">
        <f t="shared" si="88"/>
        <v>0.28516624040920718</v>
      </c>
      <c r="Y282" s="6">
        <f t="shared" si="72"/>
        <v>0.16143497757847533</v>
      </c>
      <c r="Z282" s="6">
        <f t="shared" si="73"/>
        <v>0.3094170403587444</v>
      </c>
      <c r="AA282" s="6">
        <f t="shared" si="74"/>
        <v>0.5112107623318386</v>
      </c>
      <c r="AB282" s="6">
        <f t="shared" si="75"/>
        <v>0.23318385650224216</v>
      </c>
      <c r="AC282" s="6">
        <f t="shared" si="76"/>
        <v>0.26008968609865468</v>
      </c>
      <c r="AD282" s="6">
        <f t="shared" si="77"/>
        <v>0</v>
      </c>
      <c r="AL282" s="6">
        <f t="shared" si="89"/>
        <v>0.71483375959079287</v>
      </c>
      <c r="AM282" s="6">
        <f t="shared" si="78"/>
        <v>0.32200357781753131</v>
      </c>
      <c r="AN282" s="6">
        <f t="shared" si="79"/>
        <v>0.21288014311270126</v>
      </c>
      <c r="AO282" s="6">
        <f t="shared" si="80"/>
        <v>0.2629695885509839</v>
      </c>
      <c r="AP282" s="6">
        <f t="shared" si="81"/>
        <v>0.37388193202146691</v>
      </c>
      <c r="AQ282" s="6">
        <f t="shared" si="82"/>
        <v>0.23434704830053668</v>
      </c>
      <c r="AR282" s="6">
        <f t="shared" si="83"/>
        <v>0.4669051878354204</v>
      </c>
    </row>
    <row r="283" spans="1:44" x14ac:dyDescent="0.3">
      <c r="A283" s="6" t="s">
        <v>6</v>
      </c>
      <c r="B283" s="6" t="s">
        <v>10</v>
      </c>
      <c r="C283" s="6">
        <v>4</v>
      </c>
      <c r="D283" s="6" t="s">
        <v>7</v>
      </c>
      <c r="E283" s="6">
        <v>4</v>
      </c>
      <c r="F283" s="6" t="s">
        <v>10</v>
      </c>
      <c r="G283" s="6" t="s">
        <v>9</v>
      </c>
      <c r="H283" s="6">
        <f t="shared" si="84"/>
        <v>3.4133065578236704E-4</v>
      </c>
      <c r="I283" s="6">
        <f t="shared" si="85"/>
        <v>1.8120818306201152E-4</v>
      </c>
      <c r="J283" s="6" t="str">
        <f t="shared" si="86"/>
        <v>unacc</v>
      </c>
      <c r="K283" s="6">
        <f t="shared" si="87"/>
        <v>1</v>
      </c>
      <c r="X283" s="6">
        <f t="shared" si="88"/>
        <v>0.28516624040920718</v>
      </c>
      <c r="Y283" s="6">
        <f t="shared" si="72"/>
        <v>0.16143497757847533</v>
      </c>
      <c r="Z283" s="6">
        <f t="shared" si="73"/>
        <v>0.3094170403587444</v>
      </c>
      <c r="AA283" s="6">
        <f t="shared" si="74"/>
        <v>0.5112107623318386</v>
      </c>
      <c r="AB283" s="6">
        <f t="shared" si="75"/>
        <v>0.23318385650224216</v>
      </c>
      <c r="AC283" s="6">
        <f t="shared" si="76"/>
        <v>0.26008968609865468</v>
      </c>
      <c r="AD283" s="6">
        <f t="shared" si="77"/>
        <v>0.4103139013452915</v>
      </c>
      <c r="AL283" s="6">
        <f t="shared" si="89"/>
        <v>0.71483375959079287</v>
      </c>
      <c r="AM283" s="6">
        <f t="shared" si="78"/>
        <v>0.32200357781753131</v>
      </c>
      <c r="AN283" s="6">
        <f t="shared" si="79"/>
        <v>0.21288014311270126</v>
      </c>
      <c r="AO283" s="6">
        <f t="shared" si="80"/>
        <v>0.2629695885509839</v>
      </c>
      <c r="AP283" s="6">
        <f t="shared" si="81"/>
        <v>0.37388193202146691</v>
      </c>
      <c r="AQ283" s="6">
        <f t="shared" si="82"/>
        <v>0.23434704830053668</v>
      </c>
      <c r="AR283" s="6">
        <f t="shared" si="83"/>
        <v>0.30232558139534882</v>
      </c>
    </row>
    <row r="284" spans="1:44" x14ac:dyDescent="0.3">
      <c r="A284" s="6" t="s">
        <v>6</v>
      </c>
      <c r="B284" s="6" t="s">
        <v>10</v>
      </c>
      <c r="C284" s="6">
        <v>4</v>
      </c>
      <c r="D284" s="6" t="s">
        <v>7</v>
      </c>
      <c r="E284" s="6">
        <v>4</v>
      </c>
      <c r="F284" s="6" t="s">
        <v>11</v>
      </c>
      <c r="G284" s="6" t="s">
        <v>14</v>
      </c>
      <c r="H284" s="6">
        <f t="shared" si="84"/>
        <v>2.6054233488713224E-4</v>
      </c>
      <c r="I284" s="6">
        <f t="shared" si="85"/>
        <v>2.604248751109783E-4</v>
      </c>
      <c r="J284" s="6" t="str">
        <f t="shared" si="86"/>
        <v>unacc</v>
      </c>
      <c r="K284" s="6">
        <f t="shared" si="87"/>
        <v>0</v>
      </c>
      <c r="X284" s="6">
        <f t="shared" si="88"/>
        <v>0.28516624040920718</v>
      </c>
      <c r="Y284" s="6">
        <f t="shared" si="72"/>
        <v>0.16143497757847533</v>
      </c>
      <c r="Z284" s="6">
        <f t="shared" si="73"/>
        <v>0.3094170403587444</v>
      </c>
      <c r="AA284" s="6">
        <f t="shared" si="74"/>
        <v>0.5112107623318386</v>
      </c>
      <c r="AB284" s="6">
        <f t="shared" si="75"/>
        <v>0.23318385650224216</v>
      </c>
      <c r="AC284" s="6">
        <f t="shared" si="76"/>
        <v>0.26008968609865468</v>
      </c>
      <c r="AD284" s="6">
        <f t="shared" si="77"/>
        <v>0.58968609865470856</v>
      </c>
      <c r="AL284" s="6">
        <f t="shared" si="89"/>
        <v>0.71483375959079287</v>
      </c>
      <c r="AM284" s="6">
        <f t="shared" si="78"/>
        <v>0.32200357781753131</v>
      </c>
      <c r="AN284" s="6">
        <f t="shared" si="79"/>
        <v>0.21288014311270126</v>
      </c>
      <c r="AO284" s="6">
        <f t="shared" si="80"/>
        <v>0.2629695885509839</v>
      </c>
      <c r="AP284" s="6">
        <f t="shared" si="81"/>
        <v>0.37388193202146691</v>
      </c>
      <c r="AQ284" s="6">
        <f t="shared" si="82"/>
        <v>0.23434704830053668</v>
      </c>
      <c r="AR284" s="6">
        <f t="shared" si="83"/>
        <v>0.23076923076923078</v>
      </c>
    </row>
    <row r="285" spans="1:44" x14ac:dyDescent="0.3">
      <c r="A285" s="6" t="s">
        <v>6</v>
      </c>
      <c r="B285" s="6" t="s">
        <v>10</v>
      </c>
      <c r="C285" s="6">
        <v>4</v>
      </c>
      <c r="D285" s="6" t="s">
        <v>10</v>
      </c>
      <c r="E285" s="6">
        <v>4</v>
      </c>
      <c r="F285" s="6" t="s">
        <v>8</v>
      </c>
      <c r="G285" s="6" t="s">
        <v>9</v>
      </c>
      <c r="H285" s="6">
        <f t="shared" si="84"/>
        <v>4.5652165878131432E-4</v>
      </c>
      <c r="I285" s="6">
        <f t="shared" si="85"/>
        <v>0</v>
      </c>
      <c r="J285" s="6" t="str">
        <f t="shared" si="86"/>
        <v>unacc</v>
      </c>
      <c r="K285" s="6">
        <f t="shared" si="87"/>
        <v>1</v>
      </c>
      <c r="X285" s="6">
        <f t="shared" si="88"/>
        <v>0.28516624040920718</v>
      </c>
      <c r="Y285" s="6">
        <f t="shared" si="72"/>
        <v>0.16143497757847533</v>
      </c>
      <c r="Z285" s="6">
        <f t="shared" si="73"/>
        <v>0.3094170403587444</v>
      </c>
      <c r="AA285" s="6">
        <f t="shared" si="74"/>
        <v>0.5112107623318386</v>
      </c>
      <c r="AB285" s="6">
        <f t="shared" si="75"/>
        <v>0.35874439461883406</v>
      </c>
      <c r="AC285" s="6">
        <f t="shared" si="76"/>
        <v>0.26008968609865468</v>
      </c>
      <c r="AD285" s="6">
        <f t="shared" si="77"/>
        <v>0</v>
      </c>
      <c r="AL285" s="6">
        <f t="shared" si="89"/>
        <v>0.71483375959079287</v>
      </c>
      <c r="AM285" s="6">
        <f t="shared" si="78"/>
        <v>0.32200357781753131</v>
      </c>
      <c r="AN285" s="6">
        <f t="shared" si="79"/>
        <v>0.21288014311270126</v>
      </c>
      <c r="AO285" s="6">
        <f t="shared" si="80"/>
        <v>0.2629695885509839</v>
      </c>
      <c r="AP285" s="6">
        <f t="shared" si="81"/>
        <v>0.32379248658318427</v>
      </c>
      <c r="AQ285" s="6">
        <f t="shared" si="82"/>
        <v>0.23434704830053668</v>
      </c>
      <c r="AR285" s="6">
        <f t="shared" si="83"/>
        <v>0.4669051878354204</v>
      </c>
    </row>
    <row r="286" spans="1:44" x14ac:dyDescent="0.3">
      <c r="A286" s="6" t="s">
        <v>6</v>
      </c>
      <c r="B286" s="6" t="s">
        <v>10</v>
      </c>
      <c r="C286" s="6">
        <v>4</v>
      </c>
      <c r="D286" s="6" t="s">
        <v>10</v>
      </c>
      <c r="E286" s="6">
        <v>4</v>
      </c>
      <c r="F286" s="6" t="s">
        <v>10</v>
      </c>
      <c r="G286" s="6" t="s">
        <v>14</v>
      </c>
      <c r="H286" s="6">
        <f t="shared" si="84"/>
        <v>2.9560214687372456E-4</v>
      </c>
      <c r="I286" s="6">
        <f t="shared" si="85"/>
        <v>2.7878182009540231E-4</v>
      </c>
      <c r="J286" s="6" t="str">
        <f t="shared" si="86"/>
        <v>unacc</v>
      </c>
      <c r="K286" s="6">
        <f t="shared" si="87"/>
        <v>0</v>
      </c>
      <c r="X286" s="6">
        <f t="shared" si="88"/>
        <v>0.28516624040920718</v>
      </c>
      <c r="Y286" s="6">
        <f t="shared" si="72"/>
        <v>0.16143497757847533</v>
      </c>
      <c r="Z286" s="6">
        <f t="shared" si="73"/>
        <v>0.3094170403587444</v>
      </c>
      <c r="AA286" s="6">
        <f t="shared" si="74"/>
        <v>0.5112107623318386</v>
      </c>
      <c r="AB286" s="6">
        <f t="shared" si="75"/>
        <v>0.35874439461883406</v>
      </c>
      <c r="AC286" s="6">
        <f t="shared" si="76"/>
        <v>0.26008968609865468</v>
      </c>
      <c r="AD286" s="6">
        <f t="shared" si="77"/>
        <v>0.4103139013452915</v>
      </c>
      <c r="AL286" s="6">
        <f t="shared" si="89"/>
        <v>0.71483375959079287</v>
      </c>
      <c r="AM286" s="6">
        <f t="shared" si="78"/>
        <v>0.32200357781753131</v>
      </c>
      <c r="AN286" s="6">
        <f t="shared" si="79"/>
        <v>0.21288014311270126</v>
      </c>
      <c r="AO286" s="6">
        <f t="shared" si="80"/>
        <v>0.2629695885509839</v>
      </c>
      <c r="AP286" s="6">
        <f t="shared" si="81"/>
        <v>0.32379248658318427</v>
      </c>
      <c r="AQ286" s="6">
        <f t="shared" si="82"/>
        <v>0.23434704830053668</v>
      </c>
      <c r="AR286" s="6">
        <f t="shared" si="83"/>
        <v>0.30232558139534882</v>
      </c>
    </row>
    <row r="287" spans="1:44" x14ac:dyDescent="0.3">
      <c r="A287" s="6" t="s">
        <v>6</v>
      </c>
      <c r="B287" s="6" t="s">
        <v>10</v>
      </c>
      <c r="C287" s="6">
        <v>4</v>
      </c>
      <c r="D287" s="6" t="s">
        <v>10</v>
      </c>
      <c r="E287" s="6">
        <v>4</v>
      </c>
      <c r="F287" s="6" t="s">
        <v>11</v>
      </c>
      <c r="G287" s="6" t="s">
        <v>14</v>
      </c>
      <c r="H287" s="6">
        <f t="shared" si="84"/>
        <v>2.2563714169651167E-4</v>
      </c>
      <c r="I287" s="6">
        <f t="shared" si="85"/>
        <v>4.0065365401688969E-4</v>
      </c>
      <c r="J287" s="6" t="str">
        <f t="shared" si="86"/>
        <v>acc</v>
      </c>
      <c r="K287" s="6">
        <f t="shared" si="87"/>
        <v>1</v>
      </c>
      <c r="X287" s="6">
        <f t="shared" si="88"/>
        <v>0.28516624040920718</v>
      </c>
      <c r="Y287" s="6">
        <f t="shared" si="72"/>
        <v>0.16143497757847533</v>
      </c>
      <c r="Z287" s="6">
        <f t="shared" si="73"/>
        <v>0.3094170403587444</v>
      </c>
      <c r="AA287" s="6">
        <f t="shared" si="74"/>
        <v>0.5112107623318386</v>
      </c>
      <c r="AB287" s="6">
        <f t="shared" si="75"/>
        <v>0.35874439461883406</v>
      </c>
      <c r="AC287" s="6">
        <f t="shared" si="76"/>
        <v>0.26008968609865468</v>
      </c>
      <c r="AD287" s="6">
        <f t="shared" si="77"/>
        <v>0.58968609865470856</v>
      </c>
      <c r="AL287" s="6">
        <f t="shared" si="89"/>
        <v>0.71483375959079287</v>
      </c>
      <c r="AM287" s="6">
        <f t="shared" si="78"/>
        <v>0.32200357781753131</v>
      </c>
      <c r="AN287" s="6">
        <f t="shared" si="79"/>
        <v>0.21288014311270126</v>
      </c>
      <c r="AO287" s="6">
        <f t="shared" si="80"/>
        <v>0.2629695885509839</v>
      </c>
      <c r="AP287" s="6">
        <f t="shared" si="81"/>
        <v>0.32379248658318427</v>
      </c>
      <c r="AQ287" s="6">
        <f t="shared" si="82"/>
        <v>0.23434704830053668</v>
      </c>
      <c r="AR287" s="6">
        <f t="shared" si="83"/>
        <v>0.23076923076923078</v>
      </c>
    </row>
    <row r="288" spans="1:44" x14ac:dyDescent="0.3">
      <c r="A288" s="6" t="s">
        <v>6</v>
      </c>
      <c r="B288" s="6" t="s">
        <v>10</v>
      </c>
      <c r="C288" s="6">
        <v>4</v>
      </c>
      <c r="D288" s="6" t="s">
        <v>12</v>
      </c>
      <c r="E288" s="6">
        <v>4</v>
      </c>
      <c r="F288" s="6" t="s">
        <v>8</v>
      </c>
      <c r="G288" s="6" t="s">
        <v>9</v>
      </c>
      <c r="H288" s="6">
        <f t="shared" si="84"/>
        <v>4.2625502946984589E-4</v>
      </c>
      <c r="I288" s="6">
        <f t="shared" si="85"/>
        <v>0</v>
      </c>
      <c r="J288" s="6" t="str">
        <f t="shared" si="86"/>
        <v>unacc</v>
      </c>
      <c r="K288" s="6">
        <f t="shared" si="87"/>
        <v>1</v>
      </c>
      <c r="X288" s="6">
        <f t="shared" si="88"/>
        <v>0.28516624040920718</v>
      </c>
      <c r="Y288" s="6">
        <f t="shared" si="72"/>
        <v>0.16143497757847533</v>
      </c>
      <c r="Z288" s="6">
        <f t="shared" si="73"/>
        <v>0.3094170403587444</v>
      </c>
      <c r="AA288" s="6">
        <f t="shared" si="74"/>
        <v>0.5112107623318386</v>
      </c>
      <c r="AB288" s="6">
        <f t="shared" si="75"/>
        <v>0.40807174887892378</v>
      </c>
      <c r="AC288" s="6">
        <f t="shared" si="76"/>
        <v>0.26008968609865468</v>
      </c>
      <c r="AD288" s="6">
        <f t="shared" si="77"/>
        <v>0</v>
      </c>
      <c r="AL288" s="6">
        <f t="shared" si="89"/>
        <v>0.71483375959079287</v>
      </c>
      <c r="AM288" s="6">
        <f t="shared" si="78"/>
        <v>0.32200357781753131</v>
      </c>
      <c r="AN288" s="6">
        <f t="shared" si="79"/>
        <v>0.21288014311270126</v>
      </c>
      <c r="AO288" s="6">
        <f t="shared" si="80"/>
        <v>0.2629695885509839</v>
      </c>
      <c r="AP288" s="6">
        <f t="shared" si="81"/>
        <v>0.30232558139534882</v>
      </c>
      <c r="AQ288" s="6">
        <f t="shared" si="82"/>
        <v>0.23434704830053668</v>
      </c>
      <c r="AR288" s="6">
        <f t="shared" si="83"/>
        <v>0.4669051878354204</v>
      </c>
    </row>
    <row r="289" spans="1:44" x14ac:dyDescent="0.3">
      <c r="A289" s="6" t="s">
        <v>6</v>
      </c>
      <c r="B289" s="6" t="s">
        <v>10</v>
      </c>
      <c r="C289" s="6">
        <v>4</v>
      </c>
      <c r="D289" s="6" t="s">
        <v>12</v>
      </c>
      <c r="E289" s="6">
        <v>4</v>
      </c>
      <c r="F289" s="6" t="s">
        <v>10</v>
      </c>
      <c r="G289" s="6" t="s">
        <v>14</v>
      </c>
      <c r="H289" s="6">
        <f t="shared" si="84"/>
        <v>2.7600421448430634E-4</v>
      </c>
      <c r="I289" s="6">
        <f t="shared" si="85"/>
        <v>3.1711432035852016E-4</v>
      </c>
      <c r="J289" s="6" t="str">
        <f t="shared" si="86"/>
        <v>acc</v>
      </c>
      <c r="K289" s="6">
        <f t="shared" si="87"/>
        <v>1</v>
      </c>
      <c r="X289" s="6">
        <f t="shared" si="88"/>
        <v>0.28516624040920718</v>
      </c>
      <c r="Y289" s="6">
        <f t="shared" si="72"/>
        <v>0.16143497757847533</v>
      </c>
      <c r="Z289" s="6">
        <f t="shared" si="73"/>
        <v>0.3094170403587444</v>
      </c>
      <c r="AA289" s="6">
        <f t="shared" si="74"/>
        <v>0.5112107623318386</v>
      </c>
      <c r="AB289" s="6">
        <f t="shared" si="75"/>
        <v>0.40807174887892378</v>
      </c>
      <c r="AC289" s="6">
        <f t="shared" si="76"/>
        <v>0.26008968609865468</v>
      </c>
      <c r="AD289" s="6">
        <f t="shared" si="77"/>
        <v>0.4103139013452915</v>
      </c>
      <c r="AL289" s="6">
        <f t="shared" si="89"/>
        <v>0.71483375959079287</v>
      </c>
      <c r="AM289" s="6">
        <f t="shared" si="78"/>
        <v>0.32200357781753131</v>
      </c>
      <c r="AN289" s="6">
        <f t="shared" si="79"/>
        <v>0.21288014311270126</v>
      </c>
      <c r="AO289" s="6">
        <f t="shared" si="80"/>
        <v>0.2629695885509839</v>
      </c>
      <c r="AP289" s="6">
        <f t="shared" si="81"/>
        <v>0.30232558139534882</v>
      </c>
      <c r="AQ289" s="6">
        <f t="shared" si="82"/>
        <v>0.23434704830053668</v>
      </c>
      <c r="AR289" s="6">
        <f t="shared" si="83"/>
        <v>0.30232558139534882</v>
      </c>
    </row>
    <row r="290" spans="1:44" x14ac:dyDescent="0.3">
      <c r="A290" s="6" t="s">
        <v>6</v>
      </c>
      <c r="B290" s="6" t="s">
        <v>10</v>
      </c>
      <c r="C290" s="6">
        <v>4</v>
      </c>
      <c r="D290" s="6" t="s">
        <v>12</v>
      </c>
      <c r="E290" s="6">
        <v>4</v>
      </c>
      <c r="F290" s="6" t="s">
        <v>11</v>
      </c>
      <c r="G290" s="6" t="s">
        <v>14</v>
      </c>
      <c r="H290" s="6">
        <f t="shared" si="84"/>
        <v>2.1067777318624568E-4</v>
      </c>
      <c r="I290" s="6">
        <f t="shared" si="85"/>
        <v>4.5574353144421203E-4</v>
      </c>
      <c r="J290" s="6" t="str">
        <f t="shared" si="86"/>
        <v>acc</v>
      </c>
      <c r="K290" s="6">
        <f t="shared" si="87"/>
        <v>1</v>
      </c>
      <c r="X290" s="6">
        <f t="shared" si="88"/>
        <v>0.28516624040920718</v>
      </c>
      <c r="Y290" s="6">
        <f t="shared" si="72"/>
        <v>0.16143497757847533</v>
      </c>
      <c r="Z290" s="6">
        <f t="shared" si="73"/>
        <v>0.3094170403587444</v>
      </c>
      <c r="AA290" s="6">
        <f t="shared" si="74"/>
        <v>0.5112107623318386</v>
      </c>
      <c r="AB290" s="6">
        <f t="shared" si="75"/>
        <v>0.40807174887892378</v>
      </c>
      <c r="AC290" s="6">
        <f t="shared" si="76"/>
        <v>0.26008968609865468</v>
      </c>
      <c r="AD290" s="6">
        <f t="shared" si="77"/>
        <v>0.58968609865470856</v>
      </c>
      <c r="AL290" s="6">
        <f t="shared" si="89"/>
        <v>0.71483375959079287</v>
      </c>
      <c r="AM290" s="6">
        <f t="shared" si="78"/>
        <v>0.32200357781753131</v>
      </c>
      <c r="AN290" s="6">
        <f t="shared" si="79"/>
        <v>0.21288014311270126</v>
      </c>
      <c r="AO290" s="6">
        <f t="shared" si="80"/>
        <v>0.2629695885509839</v>
      </c>
      <c r="AP290" s="6">
        <f t="shared" si="81"/>
        <v>0.30232558139534882</v>
      </c>
      <c r="AQ290" s="6">
        <f t="shared" si="82"/>
        <v>0.23434704830053668</v>
      </c>
      <c r="AR290" s="6">
        <f t="shared" si="83"/>
        <v>0.23076923076923078</v>
      </c>
    </row>
    <row r="291" spans="1:44" x14ac:dyDescent="0.3">
      <c r="A291" s="6" t="s">
        <v>6</v>
      </c>
      <c r="B291" s="6" t="s">
        <v>10</v>
      </c>
      <c r="C291" s="6" t="s">
        <v>13</v>
      </c>
      <c r="D291" s="6" t="s">
        <v>7</v>
      </c>
      <c r="E291" s="6">
        <v>4</v>
      </c>
      <c r="F291" s="6" t="s">
        <v>8</v>
      </c>
      <c r="G291" s="6" t="s">
        <v>9</v>
      </c>
      <c r="H291" s="6">
        <f t="shared" si="84"/>
        <v>5.4148784265341818E-4</v>
      </c>
      <c r="I291" s="6">
        <f t="shared" si="85"/>
        <v>0</v>
      </c>
      <c r="J291" s="6" t="str">
        <f t="shared" si="86"/>
        <v>unacc</v>
      </c>
      <c r="K291" s="6">
        <f t="shared" si="87"/>
        <v>1</v>
      </c>
      <c r="X291" s="6">
        <f t="shared" si="88"/>
        <v>0.28516624040920718</v>
      </c>
      <c r="Y291" s="6">
        <f t="shared" si="72"/>
        <v>0.16143497757847533</v>
      </c>
      <c r="Z291" s="6">
        <f t="shared" si="73"/>
        <v>0.3094170403587444</v>
      </c>
      <c r="AA291" s="6">
        <f t="shared" si="74"/>
        <v>0.48878923766816146</v>
      </c>
      <c r="AB291" s="6">
        <f t="shared" si="75"/>
        <v>0.23318385650224216</v>
      </c>
      <c r="AC291" s="6">
        <f t="shared" si="76"/>
        <v>0.26008968609865468</v>
      </c>
      <c r="AD291" s="6">
        <f t="shared" si="77"/>
        <v>0</v>
      </c>
      <c r="AL291" s="6">
        <f t="shared" si="89"/>
        <v>0.71483375959079287</v>
      </c>
      <c r="AM291" s="6">
        <f t="shared" si="78"/>
        <v>0.32200357781753131</v>
      </c>
      <c r="AN291" s="6">
        <f t="shared" si="79"/>
        <v>0.21288014311270126</v>
      </c>
      <c r="AO291" s="6">
        <f t="shared" si="80"/>
        <v>0.2701252236135957</v>
      </c>
      <c r="AP291" s="6">
        <f t="shared" si="81"/>
        <v>0.37388193202146691</v>
      </c>
      <c r="AQ291" s="6">
        <f t="shared" si="82"/>
        <v>0.23434704830053668</v>
      </c>
      <c r="AR291" s="6">
        <f t="shared" si="83"/>
        <v>0.4669051878354204</v>
      </c>
    </row>
    <row r="292" spans="1:44" x14ac:dyDescent="0.3">
      <c r="A292" s="6" t="s">
        <v>6</v>
      </c>
      <c r="B292" s="6" t="s">
        <v>10</v>
      </c>
      <c r="C292" s="6" t="s">
        <v>13</v>
      </c>
      <c r="D292" s="6" t="s">
        <v>7</v>
      </c>
      <c r="E292" s="6">
        <v>4</v>
      </c>
      <c r="F292" s="6" t="s">
        <v>10</v>
      </c>
      <c r="G292" s="6" t="s">
        <v>9</v>
      </c>
      <c r="H292" s="6">
        <f t="shared" si="84"/>
        <v>3.5061856478324775E-4</v>
      </c>
      <c r="I292" s="6">
        <f t="shared" si="85"/>
        <v>1.7326045573473031E-4</v>
      </c>
      <c r="J292" s="6" t="str">
        <f t="shared" si="86"/>
        <v>unacc</v>
      </c>
      <c r="K292" s="6">
        <f t="shared" si="87"/>
        <v>1</v>
      </c>
      <c r="X292" s="6">
        <f t="shared" si="88"/>
        <v>0.28516624040920718</v>
      </c>
      <c r="Y292" s="6">
        <f t="shared" si="72"/>
        <v>0.16143497757847533</v>
      </c>
      <c r="Z292" s="6">
        <f t="shared" si="73"/>
        <v>0.3094170403587444</v>
      </c>
      <c r="AA292" s="6">
        <f t="shared" si="74"/>
        <v>0.48878923766816146</v>
      </c>
      <c r="AB292" s="6">
        <f t="shared" si="75"/>
        <v>0.23318385650224216</v>
      </c>
      <c r="AC292" s="6">
        <f t="shared" si="76"/>
        <v>0.26008968609865468</v>
      </c>
      <c r="AD292" s="6">
        <f t="shared" si="77"/>
        <v>0.4103139013452915</v>
      </c>
      <c r="AL292" s="6">
        <f t="shared" si="89"/>
        <v>0.71483375959079287</v>
      </c>
      <c r="AM292" s="6">
        <f t="shared" si="78"/>
        <v>0.32200357781753131</v>
      </c>
      <c r="AN292" s="6">
        <f t="shared" si="79"/>
        <v>0.21288014311270126</v>
      </c>
      <c r="AO292" s="6">
        <f t="shared" si="80"/>
        <v>0.2701252236135957</v>
      </c>
      <c r="AP292" s="6">
        <f t="shared" si="81"/>
        <v>0.37388193202146691</v>
      </c>
      <c r="AQ292" s="6">
        <f t="shared" si="82"/>
        <v>0.23434704830053668</v>
      </c>
      <c r="AR292" s="6">
        <f t="shared" si="83"/>
        <v>0.30232558139534882</v>
      </c>
    </row>
    <row r="293" spans="1:44" x14ac:dyDescent="0.3">
      <c r="A293" s="6" t="s">
        <v>6</v>
      </c>
      <c r="B293" s="6" t="s">
        <v>10</v>
      </c>
      <c r="C293" s="6" t="s">
        <v>13</v>
      </c>
      <c r="D293" s="6" t="s">
        <v>7</v>
      </c>
      <c r="E293" s="6">
        <v>4</v>
      </c>
      <c r="F293" s="6" t="s">
        <v>11</v>
      </c>
      <c r="G293" s="6" t="s">
        <v>14</v>
      </c>
      <c r="H293" s="6">
        <f t="shared" si="84"/>
        <v>2.6763192223099979E-4</v>
      </c>
      <c r="I293" s="6">
        <f t="shared" si="85"/>
        <v>2.4900273146575999E-4</v>
      </c>
      <c r="J293" s="6" t="str">
        <f t="shared" si="86"/>
        <v>unacc</v>
      </c>
      <c r="K293" s="6">
        <f t="shared" si="87"/>
        <v>0</v>
      </c>
      <c r="X293" s="6">
        <f t="shared" si="88"/>
        <v>0.28516624040920718</v>
      </c>
      <c r="Y293" s="6">
        <f t="shared" si="72"/>
        <v>0.16143497757847533</v>
      </c>
      <c r="Z293" s="6">
        <f t="shared" si="73"/>
        <v>0.3094170403587444</v>
      </c>
      <c r="AA293" s="6">
        <f t="shared" si="74"/>
        <v>0.48878923766816146</v>
      </c>
      <c r="AB293" s="6">
        <f t="shared" si="75"/>
        <v>0.23318385650224216</v>
      </c>
      <c r="AC293" s="6">
        <f t="shared" si="76"/>
        <v>0.26008968609865468</v>
      </c>
      <c r="AD293" s="6">
        <f t="shared" si="77"/>
        <v>0.58968609865470856</v>
      </c>
      <c r="AL293" s="6">
        <f t="shared" si="89"/>
        <v>0.71483375959079287</v>
      </c>
      <c r="AM293" s="6">
        <f t="shared" si="78"/>
        <v>0.32200357781753131</v>
      </c>
      <c r="AN293" s="6">
        <f t="shared" si="79"/>
        <v>0.21288014311270126</v>
      </c>
      <c r="AO293" s="6">
        <f t="shared" si="80"/>
        <v>0.2701252236135957</v>
      </c>
      <c r="AP293" s="6">
        <f t="shared" si="81"/>
        <v>0.37388193202146691</v>
      </c>
      <c r="AQ293" s="6">
        <f t="shared" si="82"/>
        <v>0.23434704830053668</v>
      </c>
      <c r="AR293" s="6">
        <f t="shared" si="83"/>
        <v>0.23076923076923078</v>
      </c>
    </row>
    <row r="294" spans="1:44" x14ac:dyDescent="0.3">
      <c r="A294" s="6" t="s">
        <v>6</v>
      </c>
      <c r="B294" s="6" t="s">
        <v>10</v>
      </c>
      <c r="C294" s="6" t="s">
        <v>13</v>
      </c>
      <c r="D294" s="6" t="s">
        <v>10</v>
      </c>
      <c r="E294" s="6">
        <v>4</v>
      </c>
      <c r="F294" s="6" t="s">
        <v>8</v>
      </c>
      <c r="G294" s="6" t="s">
        <v>9</v>
      </c>
      <c r="H294" s="6">
        <f t="shared" si="84"/>
        <v>4.6894401684339078E-4</v>
      </c>
      <c r="I294" s="6">
        <f t="shared" si="85"/>
        <v>0</v>
      </c>
      <c r="J294" s="6" t="str">
        <f t="shared" si="86"/>
        <v>unacc</v>
      </c>
      <c r="K294" s="6">
        <f t="shared" si="87"/>
        <v>1</v>
      </c>
      <c r="X294" s="6">
        <f t="shared" si="88"/>
        <v>0.28516624040920718</v>
      </c>
      <c r="Y294" s="6">
        <f t="shared" si="72"/>
        <v>0.16143497757847533</v>
      </c>
      <c r="Z294" s="6">
        <f t="shared" si="73"/>
        <v>0.3094170403587444</v>
      </c>
      <c r="AA294" s="6">
        <f t="shared" si="74"/>
        <v>0.48878923766816146</v>
      </c>
      <c r="AB294" s="6">
        <f t="shared" si="75"/>
        <v>0.35874439461883406</v>
      </c>
      <c r="AC294" s="6">
        <f t="shared" si="76"/>
        <v>0.26008968609865468</v>
      </c>
      <c r="AD294" s="6">
        <f t="shared" si="77"/>
        <v>0</v>
      </c>
      <c r="AL294" s="6">
        <f t="shared" si="89"/>
        <v>0.71483375959079287</v>
      </c>
      <c r="AM294" s="6">
        <f t="shared" si="78"/>
        <v>0.32200357781753131</v>
      </c>
      <c r="AN294" s="6">
        <f t="shared" si="79"/>
        <v>0.21288014311270126</v>
      </c>
      <c r="AO294" s="6">
        <f t="shared" si="80"/>
        <v>0.2701252236135957</v>
      </c>
      <c r="AP294" s="6">
        <f t="shared" si="81"/>
        <v>0.32379248658318427</v>
      </c>
      <c r="AQ294" s="6">
        <f t="shared" si="82"/>
        <v>0.23434704830053668</v>
      </c>
      <c r="AR294" s="6">
        <f t="shared" si="83"/>
        <v>0.4669051878354204</v>
      </c>
    </row>
    <row r="295" spans="1:44" x14ac:dyDescent="0.3">
      <c r="A295" s="6" t="s">
        <v>6</v>
      </c>
      <c r="B295" s="6" t="s">
        <v>10</v>
      </c>
      <c r="C295" s="6" t="s">
        <v>13</v>
      </c>
      <c r="D295" s="6" t="s">
        <v>10</v>
      </c>
      <c r="E295" s="6">
        <v>4</v>
      </c>
      <c r="F295" s="6" t="s">
        <v>10</v>
      </c>
      <c r="G295" s="6" t="s">
        <v>14</v>
      </c>
      <c r="H295" s="6">
        <f t="shared" si="84"/>
        <v>3.0364574270702312E-4</v>
      </c>
      <c r="I295" s="6">
        <f t="shared" si="85"/>
        <v>2.665545472842005E-4</v>
      </c>
      <c r="J295" s="6" t="str">
        <f t="shared" si="86"/>
        <v>unacc</v>
      </c>
      <c r="K295" s="6">
        <f t="shared" si="87"/>
        <v>0</v>
      </c>
      <c r="X295" s="6">
        <f t="shared" si="88"/>
        <v>0.28516624040920718</v>
      </c>
      <c r="Y295" s="6">
        <f t="shared" si="72"/>
        <v>0.16143497757847533</v>
      </c>
      <c r="Z295" s="6">
        <f t="shared" si="73"/>
        <v>0.3094170403587444</v>
      </c>
      <c r="AA295" s="6">
        <f t="shared" si="74"/>
        <v>0.48878923766816146</v>
      </c>
      <c r="AB295" s="6">
        <f t="shared" si="75"/>
        <v>0.35874439461883406</v>
      </c>
      <c r="AC295" s="6">
        <f t="shared" si="76"/>
        <v>0.26008968609865468</v>
      </c>
      <c r="AD295" s="6">
        <f t="shared" si="77"/>
        <v>0.4103139013452915</v>
      </c>
      <c r="AL295" s="6">
        <f t="shared" si="89"/>
        <v>0.71483375959079287</v>
      </c>
      <c r="AM295" s="6">
        <f t="shared" si="78"/>
        <v>0.32200357781753131</v>
      </c>
      <c r="AN295" s="6">
        <f t="shared" si="79"/>
        <v>0.21288014311270126</v>
      </c>
      <c r="AO295" s="6">
        <f t="shared" si="80"/>
        <v>0.2701252236135957</v>
      </c>
      <c r="AP295" s="6">
        <f t="shared" si="81"/>
        <v>0.32379248658318427</v>
      </c>
      <c r="AQ295" s="6">
        <f t="shared" si="82"/>
        <v>0.23434704830053668</v>
      </c>
      <c r="AR295" s="6">
        <f t="shared" si="83"/>
        <v>0.30232558139534882</v>
      </c>
    </row>
    <row r="296" spans="1:44" x14ac:dyDescent="0.3">
      <c r="A296" s="6" t="s">
        <v>6</v>
      </c>
      <c r="B296" s="6" t="s">
        <v>10</v>
      </c>
      <c r="C296" s="6" t="s">
        <v>13</v>
      </c>
      <c r="D296" s="6" t="s">
        <v>10</v>
      </c>
      <c r="E296" s="6">
        <v>4</v>
      </c>
      <c r="F296" s="6" t="s">
        <v>11</v>
      </c>
      <c r="G296" s="6" t="s">
        <v>14</v>
      </c>
      <c r="H296" s="6">
        <f t="shared" si="84"/>
        <v>2.317769278651242E-4</v>
      </c>
      <c r="I296" s="6">
        <f t="shared" si="85"/>
        <v>3.8308112533193842E-4</v>
      </c>
      <c r="J296" s="6" t="str">
        <f t="shared" si="86"/>
        <v>acc</v>
      </c>
      <c r="K296" s="6">
        <f t="shared" si="87"/>
        <v>1</v>
      </c>
      <c r="X296" s="6">
        <f t="shared" si="88"/>
        <v>0.28516624040920718</v>
      </c>
      <c r="Y296" s="6">
        <f t="shared" si="72"/>
        <v>0.16143497757847533</v>
      </c>
      <c r="Z296" s="6">
        <f t="shared" si="73"/>
        <v>0.3094170403587444</v>
      </c>
      <c r="AA296" s="6">
        <f t="shared" si="74"/>
        <v>0.48878923766816146</v>
      </c>
      <c r="AB296" s="6">
        <f t="shared" si="75"/>
        <v>0.35874439461883406</v>
      </c>
      <c r="AC296" s="6">
        <f t="shared" si="76"/>
        <v>0.26008968609865468</v>
      </c>
      <c r="AD296" s="6">
        <f t="shared" si="77"/>
        <v>0.58968609865470856</v>
      </c>
      <c r="AL296" s="6">
        <f t="shared" si="89"/>
        <v>0.71483375959079287</v>
      </c>
      <c r="AM296" s="6">
        <f t="shared" si="78"/>
        <v>0.32200357781753131</v>
      </c>
      <c r="AN296" s="6">
        <f t="shared" si="79"/>
        <v>0.21288014311270126</v>
      </c>
      <c r="AO296" s="6">
        <f t="shared" si="80"/>
        <v>0.2701252236135957</v>
      </c>
      <c r="AP296" s="6">
        <f t="shared" si="81"/>
        <v>0.32379248658318427</v>
      </c>
      <c r="AQ296" s="6">
        <f t="shared" si="82"/>
        <v>0.23434704830053668</v>
      </c>
      <c r="AR296" s="6">
        <f t="shared" si="83"/>
        <v>0.23076923076923078</v>
      </c>
    </row>
    <row r="297" spans="1:44" x14ac:dyDescent="0.3">
      <c r="A297" s="6" t="s">
        <v>6</v>
      </c>
      <c r="B297" s="6" t="s">
        <v>10</v>
      </c>
      <c r="C297" s="6" t="s">
        <v>13</v>
      </c>
      <c r="D297" s="6" t="s">
        <v>12</v>
      </c>
      <c r="E297" s="6">
        <v>4</v>
      </c>
      <c r="F297" s="6" t="s">
        <v>8</v>
      </c>
      <c r="G297" s="6" t="s">
        <v>9</v>
      </c>
      <c r="H297" s="6">
        <f t="shared" si="84"/>
        <v>4.3785380578195053E-4</v>
      </c>
      <c r="I297" s="6">
        <f t="shared" si="85"/>
        <v>0</v>
      </c>
      <c r="J297" s="6" t="str">
        <f t="shared" si="86"/>
        <v>unacc</v>
      </c>
      <c r="K297" s="6">
        <f t="shared" si="87"/>
        <v>1</v>
      </c>
      <c r="X297" s="6">
        <f t="shared" si="88"/>
        <v>0.28516624040920718</v>
      </c>
      <c r="Y297" s="6">
        <f t="shared" si="72"/>
        <v>0.16143497757847533</v>
      </c>
      <c r="Z297" s="6">
        <f t="shared" si="73"/>
        <v>0.3094170403587444</v>
      </c>
      <c r="AA297" s="6">
        <f t="shared" si="74"/>
        <v>0.48878923766816146</v>
      </c>
      <c r="AB297" s="6">
        <f t="shared" si="75"/>
        <v>0.40807174887892378</v>
      </c>
      <c r="AC297" s="6">
        <f t="shared" si="76"/>
        <v>0.26008968609865468</v>
      </c>
      <c r="AD297" s="6">
        <f t="shared" si="77"/>
        <v>0</v>
      </c>
      <c r="AL297" s="6">
        <f t="shared" si="89"/>
        <v>0.71483375959079287</v>
      </c>
      <c r="AM297" s="6">
        <f t="shared" si="78"/>
        <v>0.32200357781753131</v>
      </c>
      <c r="AN297" s="6">
        <f t="shared" si="79"/>
        <v>0.21288014311270126</v>
      </c>
      <c r="AO297" s="6">
        <f t="shared" si="80"/>
        <v>0.2701252236135957</v>
      </c>
      <c r="AP297" s="6">
        <f t="shared" si="81"/>
        <v>0.30232558139534882</v>
      </c>
      <c r="AQ297" s="6">
        <f t="shared" si="82"/>
        <v>0.23434704830053668</v>
      </c>
      <c r="AR297" s="6">
        <f t="shared" si="83"/>
        <v>0.4669051878354204</v>
      </c>
    </row>
    <row r="298" spans="1:44" x14ac:dyDescent="0.3">
      <c r="A298" s="6" t="s">
        <v>6</v>
      </c>
      <c r="B298" s="6" t="s">
        <v>10</v>
      </c>
      <c r="C298" s="6" t="s">
        <v>13</v>
      </c>
      <c r="D298" s="6" t="s">
        <v>12</v>
      </c>
      <c r="E298" s="6">
        <v>4</v>
      </c>
      <c r="F298" s="6" t="s">
        <v>10</v>
      </c>
      <c r="G298" s="6" t="s">
        <v>14</v>
      </c>
      <c r="H298" s="6">
        <f t="shared" si="84"/>
        <v>2.8351453324578407E-4</v>
      </c>
      <c r="I298" s="6">
        <f t="shared" si="85"/>
        <v>3.0320579753577805E-4</v>
      </c>
      <c r="J298" s="6" t="str">
        <f t="shared" si="86"/>
        <v>acc</v>
      </c>
      <c r="K298" s="6">
        <f t="shared" si="87"/>
        <v>1</v>
      </c>
      <c r="X298" s="6">
        <f t="shared" si="88"/>
        <v>0.28516624040920718</v>
      </c>
      <c r="Y298" s="6">
        <f t="shared" si="72"/>
        <v>0.16143497757847533</v>
      </c>
      <c r="Z298" s="6">
        <f t="shared" si="73"/>
        <v>0.3094170403587444</v>
      </c>
      <c r="AA298" s="6">
        <f t="shared" si="74"/>
        <v>0.48878923766816146</v>
      </c>
      <c r="AB298" s="6">
        <f t="shared" si="75"/>
        <v>0.40807174887892378</v>
      </c>
      <c r="AC298" s="6">
        <f t="shared" si="76"/>
        <v>0.26008968609865468</v>
      </c>
      <c r="AD298" s="6">
        <f t="shared" si="77"/>
        <v>0.4103139013452915</v>
      </c>
      <c r="AL298" s="6">
        <f t="shared" si="89"/>
        <v>0.71483375959079287</v>
      </c>
      <c r="AM298" s="6">
        <f t="shared" si="78"/>
        <v>0.32200357781753131</v>
      </c>
      <c r="AN298" s="6">
        <f t="shared" si="79"/>
        <v>0.21288014311270126</v>
      </c>
      <c r="AO298" s="6">
        <f t="shared" si="80"/>
        <v>0.2701252236135957</v>
      </c>
      <c r="AP298" s="6">
        <f t="shared" si="81"/>
        <v>0.30232558139534882</v>
      </c>
      <c r="AQ298" s="6">
        <f t="shared" si="82"/>
        <v>0.23434704830053668</v>
      </c>
      <c r="AR298" s="6">
        <f t="shared" si="83"/>
        <v>0.30232558139534882</v>
      </c>
    </row>
    <row r="299" spans="1:44" x14ac:dyDescent="0.3">
      <c r="A299" s="6" t="s">
        <v>6</v>
      </c>
      <c r="B299" s="6" t="s">
        <v>10</v>
      </c>
      <c r="C299" s="6" t="s">
        <v>13</v>
      </c>
      <c r="D299" s="6" t="s">
        <v>12</v>
      </c>
      <c r="E299" s="6">
        <v>4</v>
      </c>
      <c r="F299" s="6" t="s">
        <v>11</v>
      </c>
      <c r="G299" s="6" t="s">
        <v>14</v>
      </c>
      <c r="H299" s="6">
        <f t="shared" si="84"/>
        <v>2.1641050170832039E-4</v>
      </c>
      <c r="I299" s="6">
        <f t="shared" si="85"/>
        <v>4.3575478006507997E-4</v>
      </c>
      <c r="J299" s="6" t="str">
        <f t="shared" si="86"/>
        <v>acc</v>
      </c>
      <c r="K299" s="6">
        <f t="shared" si="87"/>
        <v>1</v>
      </c>
      <c r="X299" s="6">
        <f t="shared" si="88"/>
        <v>0.28516624040920718</v>
      </c>
      <c r="Y299" s="6">
        <f t="shared" si="72"/>
        <v>0.16143497757847533</v>
      </c>
      <c r="Z299" s="6">
        <f t="shared" si="73"/>
        <v>0.3094170403587444</v>
      </c>
      <c r="AA299" s="6">
        <f t="shared" si="74"/>
        <v>0.48878923766816146</v>
      </c>
      <c r="AB299" s="6">
        <f t="shared" si="75"/>
        <v>0.40807174887892378</v>
      </c>
      <c r="AC299" s="6">
        <f t="shared" si="76"/>
        <v>0.26008968609865468</v>
      </c>
      <c r="AD299" s="6">
        <f t="shared" si="77"/>
        <v>0.58968609865470856</v>
      </c>
      <c r="AL299" s="6">
        <f t="shared" si="89"/>
        <v>0.71483375959079287</v>
      </c>
      <c r="AM299" s="6">
        <f t="shared" si="78"/>
        <v>0.32200357781753131</v>
      </c>
      <c r="AN299" s="6">
        <f t="shared" si="79"/>
        <v>0.21288014311270126</v>
      </c>
      <c r="AO299" s="6">
        <f t="shared" si="80"/>
        <v>0.2701252236135957</v>
      </c>
      <c r="AP299" s="6">
        <f t="shared" si="81"/>
        <v>0.30232558139534882</v>
      </c>
      <c r="AQ299" s="6">
        <f t="shared" si="82"/>
        <v>0.23434704830053668</v>
      </c>
      <c r="AR299" s="6">
        <f t="shared" si="83"/>
        <v>0.23076923076923078</v>
      </c>
    </row>
    <row r="300" spans="1:44" x14ac:dyDescent="0.3">
      <c r="A300" s="6" t="s">
        <v>6</v>
      </c>
      <c r="B300" s="6" t="s">
        <v>10</v>
      </c>
      <c r="C300" s="6">
        <v>2</v>
      </c>
      <c r="D300" s="6" t="s">
        <v>7</v>
      </c>
      <c r="E300" s="6" t="s">
        <v>13</v>
      </c>
      <c r="F300" s="6" t="s">
        <v>8</v>
      </c>
      <c r="G300" s="6" t="s">
        <v>9</v>
      </c>
      <c r="H300" s="6">
        <f t="shared" si="84"/>
        <v>9.3594918498372283E-4</v>
      </c>
      <c r="I300" s="6">
        <f t="shared" si="85"/>
        <v>0</v>
      </c>
      <c r="J300" s="6" t="str">
        <f t="shared" si="86"/>
        <v>unacc</v>
      </c>
      <c r="K300" s="6">
        <f t="shared" si="87"/>
        <v>1</v>
      </c>
      <c r="X300" s="6">
        <f t="shared" si="88"/>
        <v>0.28516624040920718</v>
      </c>
      <c r="Y300" s="6">
        <f t="shared" si="72"/>
        <v>0.16143497757847533</v>
      </c>
      <c r="Z300" s="6">
        <f t="shared" si="73"/>
        <v>0.3094170403587444</v>
      </c>
      <c r="AA300" s="6">
        <f t="shared" si="74"/>
        <v>0</v>
      </c>
      <c r="AB300" s="6">
        <f t="shared" si="75"/>
        <v>0.23318385650224216</v>
      </c>
      <c r="AC300" s="6">
        <f t="shared" si="76"/>
        <v>0.26008968609865468</v>
      </c>
      <c r="AD300" s="6">
        <f t="shared" si="77"/>
        <v>0</v>
      </c>
      <c r="AL300" s="6">
        <f t="shared" si="89"/>
        <v>0.71483375959079287</v>
      </c>
      <c r="AM300" s="6">
        <f t="shared" si="78"/>
        <v>0.32200357781753131</v>
      </c>
      <c r="AN300" s="6">
        <f t="shared" si="79"/>
        <v>0.21288014311270126</v>
      </c>
      <c r="AO300" s="6">
        <f t="shared" si="80"/>
        <v>0.4669051878354204</v>
      </c>
      <c r="AP300" s="6">
        <f t="shared" si="81"/>
        <v>0.37388193202146691</v>
      </c>
      <c r="AQ300" s="6">
        <f t="shared" si="82"/>
        <v>0.23434704830053668</v>
      </c>
      <c r="AR300" s="6">
        <f t="shared" si="83"/>
        <v>0.4669051878354204</v>
      </c>
    </row>
    <row r="301" spans="1:44" x14ac:dyDescent="0.3">
      <c r="A301" s="6" t="s">
        <v>6</v>
      </c>
      <c r="B301" s="6" t="s">
        <v>10</v>
      </c>
      <c r="C301" s="6">
        <v>2</v>
      </c>
      <c r="D301" s="6" t="s">
        <v>7</v>
      </c>
      <c r="E301" s="6" t="s">
        <v>13</v>
      </c>
      <c r="F301" s="6" t="s">
        <v>10</v>
      </c>
      <c r="G301" s="6" t="s">
        <v>9</v>
      </c>
      <c r="H301" s="6">
        <f t="shared" si="84"/>
        <v>6.0603606230746801E-4</v>
      </c>
      <c r="I301" s="6">
        <f t="shared" si="85"/>
        <v>0</v>
      </c>
      <c r="J301" s="6" t="str">
        <f t="shared" si="86"/>
        <v>unacc</v>
      </c>
      <c r="K301" s="6">
        <f t="shared" si="87"/>
        <v>1</v>
      </c>
      <c r="X301" s="6">
        <f t="shared" si="88"/>
        <v>0.28516624040920718</v>
      </c>
      <c r="Y301" s="6">
        <f t="shared" si="72"/>
        <v>0.16143497757847533</v>
      </c>
      <c r="Z301" s="6">
        <f t="shared" si="73"/>
        <v>0.3094170403587444</v>
      </c>
      <c r="AA301" s="6">
        <f t="shared" si="74"/>
        <v>0</v>
      </c>
      <c r="AB301" s="6">
        <f t="shared" si="75"/>
        <v>0.23318385650224216</v>
      </c>
      <c r="AC301" s="6">
        <f t="shared" si="76"/>
        <v>0.26008968609865468</v>
      </c>
      <c r="AD301" s="6">
        <f t="shared" si="77"/>
        <v>0.4103139013452915</v>
      </c>
      <c r="AL301" s="6">
        <f t="shared" si="89"/>
        <v>0.71483375959079287</v>
      </c>
      <c r="AM301" s="6">
        <f t="shared" si="78"/>
        <v>0.32200357781753131</v>
      </c>
      <c r="AN301" s="6">
        <f t="shared" si="79"/>
        <v>0.21288014311270126</v>
      </c>
      <c r="AO301" s="6">
        <f t="shared" si="80"/>
        <v>0.4669051878354204</v>
      </c>
      <c r="AP301" s="6">
        <f t="shared" si="81"/>
        <v>0.37388193202146691</v>
      </c>
      <c r="AQ301" s="6">
        <f t="shared" si="82"/>
        <v>0.23434704830053668</v>
      </c>
      <c r="AR301" s="6">
        <f t="shared" si="83"/>
        <v>0.30232558139534882</v>
      </c>
    </row>
    <row r="302" spans="1:44" x14ac:dyDescent="0.3">
      <c r="A302" s="6" t="s">
        <v>6</v>
      </c>
      <c r="B302" s="6" t="s">
        <v>10</v>
      </c>
      <c r="C302" s="6">
        <v>2</v>
      </c>
      <c r="D302" s="6" t="s">
        <v>7</v>
      </c>
      <c r="E302" s="6" t="s">
        <v>13</v>
      </c>
      <c r="F302" s="6" t="s">
        <v>11</v>
      </c>
      <c r="G302" s="6" t="s">
        <v>9</v>
      </c>
      <c r="H302" s="6">
        <f t="shared" si="84"/>
        <v>4.6259557418735727E-4</v>
      </c>
      <c r="I302" s="6">
        <f t="shared" si="85"/>
        <v>0</v>
      </c>
      <c r="J302" s="6" t="str">
        <f t="shared" si="86"/>
        <v>unacc</v>
      </c>
      <c r="K302" s="6">
        <f t="shared" si="87"/>
        <v>1</v>
      </c>
      <c r="X302" s="6">
        <f t="shared" si="88"/>
        <v>0.28516624040920718</v>
      </c>
      <c r="Y302" s="6">
        <f t="shared" si="72"/>
        <v>0.16143497757847533</v>
      </c>
      <c r="Z302" s="6">
        <f t="shared" si="73"/>
        <v>0.3094170403587444</v>
      </c>
      <c r="AA302" s="6">
        <f t="shared" si="74"/>
        <v>0</v>
      </c>
      <c r="AB302" s="6">
        <f t="shared" si="75"/>
        <v>0.23318385650224216</v>
      </c>
      <c r="AC302" s="6">
        <f t="shared" si="76"/>
        <v>0.26008968609865468</v>
      </c>
      <c r="AD302" s="6">
        <f t="shared" si="77"/>
        <v>0.58968609865470856</v>
      </c>
      <c r="AL302" s="6">
        <f t="shared" si="89"/>
        <v>0.71483375959079287</v>
      </c>
      <c r="AM302" s="6">
        <f t="shared" si="78"/>
        <v>0.32200357781753131</v>
      </c>
      <c r="AN302" s="6">
        <f t="shared" si="79"/>
        <v>0.21288014311270126</v>
      </c>
      <c r="AO302" s="6">
        <f t="shared" si="80"/>
        <v>0.4669051878354204</v>
      </c>
      <c r="AP302" s="6">
        <f t="shared" si="81"/>
        <v>0.37388193202146691</v>
      </c>
      <c r="AQ302" s="6">
        <f t="shared" si="82"/>
        <v>0.23434704830053668</v>
      </c>
      <c r="AR302" s="6">
        <f t="shared" si="83"/>
        <v>0.23076923076923078</v>
      </c>
    </row>
    <row r="303" spans="1:44" x14ac:dyDescent="0.3">
      <c r="A303" s="6" t="s">
        <v>6</v>
      </c>
      <c r="B303" s="6" t="s">
        <v>10</v>
      </c>
      <c r="C303" s="6">
        <v>2</v>
      </c>
      <c r="D303" s="6" t="s">
        <v>10</v>
      </c>
      <c r="E303" s="6" t="s">
        <v>13</v>
      </c>
      <c r="F303" s="6" t="s">
        <v>8</v>
      </c>
      <c r="G303" s="6" t="s">
        <v>9</v>
      </c>
      <c r="H303" s="6">
        <f t="shared" si="84"/>
        <v>8.105588635504968E-4</v>
      </c>
      <c r="I303" s="6">
        <f t="shared" si="85"/>
        <v>0</v>
      </c>
      <c r="J303" s="6" t="str">
        <f t="shared" si="86"/>
        <v>unacc</v>
      </c>
      <c r="K303" s="6">
        <f t="shared" si="87"/>
        <v>1</v>
      </c>
      <c r="X303" s="6">
        <f t="shared" si="88"/>
        <v>0.28516624040920718</v>
      </c>
      <c r="Y303" s="6">
        <f t="shared" si="72"/>
        <v>0.16143497757847533</v>
      </c>
      <c r="Z303" s="6">
        <f t="shared" si="73"/>
        <v>0.3094170403587444</v>
      </c>
      <c r="AA303" s="6">
        <f t="shared" si="74"/>
        <v>0</v>
      </c>
      <c r="AB303" s="6">
        <f t="shared" si="75"/>
        <v>0.35874439461883406</v>
      </c>
      <c r="AC303" s="6">
        <f t="shared" si="76"/>
        <v>0.26008968609865468</v>
      </c>
      <c r="AD303" s="6">
        <f t="shared" si="77"/>
        <v>0</v>
      </c>
      <c r="AL303" s="6">
        <f t="shared" si="89"/>
        <v>0.71483375959079287</v>
      </c>
      <c r="AM303" s="6">
        <f t="shared" si="78"/>
        <v>0.32200357781753131</v>
      </c>
      <c r="AN303" s="6">
        <f t="shared" si="79"/>
        <v>0.21288014311270126</v>
      </c>
      <c r="AO303" s="6">
        <f t="shared" si="80"/>
        <v>0.4669051878354204</v>
      </c>
      <c r="AP303" s="6">
        <f t="shared" si="81"/>
        <v>0.32379248658318427</v>
      </c>
      <c r="AQ303" s="6">
        <f t="shared" si="82"/>
        <v>0.23434704830053668</v>
      </c>
      <c r="AR303" s="6">
        <f t="shared" si="83"/>
        <v>0.4669051878354204</v>
      </c>
    </row>
    <row r="304" spans="1:44" x14ac:dyDescent="0.3">
      <c r="A304" s="6" t="s">
        <v>6</v>
      </c>
      <c r="B304" s="6" t="s">
        <v>10</v>
      </c>
      <c r="C304" s="6">
        <v>2</v>
      </c>
      <c r="D304" s="6" t="s">
        <v>10</v>
      </c>
      <c r="E304" s="6" t="s">
        <v>13</v>
      </c>
      <c r="F304" s="6" t="s">
        <v>10</v>
      </c>
      <c r="G304" s="6" t="s">
        <v>9</v>
      </c>
      <c r="H304" s="6">
        <f t="shared" si="84"/>
        <v>5.2484462812273547E-4</v>
      </c>
      <c r="I304" s="6">
        <f t="shared" si="85"/>
        <v>0</v>
      </c>
      <c r="J304" s="6" t="str">
        <f t="shared" si="86"/>
        <v>unacc</v>
      </c>
      <c r="K304" s="6">
        <f t="shared" si="87"/>
        <v>1</v>
      </c>
      <c r="X304" s="6">
        <f t="shared" si="88"/>
        <v>0.28516624040920718</v>
      </c>
      <c r="Y304" s="6">
        <f t="shared" si="72"/>
        <v>0.16143497757847533</v>
      </c>
      <c r="Z304" s="6">
        <f t="shared" si="73"/>
        <v>0.3094170403587444</v>
      </c>
      <c r="AA304" s="6">
        <f t="shared" si="74"/>
        <v>0</v>
      </c>
      <c r="AB304" s="6">
        <f t="shared" si="75"/>
        <v>0.35874439461883406</v>
      </c>
      <c r="AC304" s="6">
        <f t="shared" si="76"/>
        <v>0.26008968609865468</v>
      </c>
      <c r="AD304" s="6">
        <f t="shared" si="77"/>
        <v>0.4103139013452915</v>
      </c>
      <c r="AL304" s="6">
        <f t="shared" si="89"/>
        <v>0.71483375959079287</v>
      </c>
      <c r="AM304" s="6">
        <f t="shared" si="78"/>
        <v>0.32200357781753131</v>
      </c>
      <c r="AN304" s="6">
        <f t="shared" si="79"/>
        <v>0.21288014311270126</v>
      </c>
      <c r="AO304" s="6">
        <f t="shared" si="80"/>
        <v>0.4669051878354204</v>
      </c>
      <c r="AP304" s="6">
        <f t="shared" si="81"/>
        <v>0.32379248658318427</v>
      </c>
      <c r="AQ304" s="6">
        <f t="shared" si="82"/>
        <v>0.23434704830053668</v>
      </c>
      <c r="AR304" s="6">
        <f t="shared" si="83"/>
        <v>0.30232558139534882</v>
      </c>
    </row>
    <row r="305" spans="1:44" x14ac:dyDescent="0.3">
      <c r="A305" s="6" t="s">
        <v>6</v>
      </c>
      <c r="B305" s="6" t="s">
        <v>10</v>
      </c>
      <c r="C305" s="6">
        <v>2</v>
      </c>
      <c r="D305" s="6" t="s">
        <v>10</v>
      </c>
      <c r="E305" s="6" t="s">
        <v>13</v>
      </c>
      <c r="F305" s="6" t="s">
        <v>11</v>
      </c>
      <c r="G305" s="6" t="s">
        <v>9</v>
      </c>
      <c r="H305" s="6">
        <f t="shared" si="84"/>
        <v>4.0062104750196968E-4</v>
      </c>
      <c r="I305" s="6">
        <f t="shared" si="85"/>
        <v>0</v>
      </c>
      <c r="J305" s="6" t="str">
        <f t="shared" si="86"/>
        <v>unacc</v>
      </c>
      <c r="K305" s="6">
        <f t="shared" si="87"/>
        <v>1</v>
      </c>
      <c r="X305" s="6">
        <f t="shared" si="88"/>
        <v>0.28516624040920718</v>
      </c>
      <c r="Y305" s="6">
        <f t="shared" si="72"/>
        <v>0.16143497757847533</v>
      </c>
      <c r="Z305" s="6">
        <f t="shared" si="73"/>
        <v>0.3094170403587444</v>
      </c>
      <c r="AA305" s="6">
        <f t="shared" si="74"/>
        <v>0</v>
      </c>
      <c r="AB305" s="6">
        <f t="shared" si="75"/>
        <v>0.35874439461883406</v>
      </c>
      <c r="AC305" s="6">
        <f t="shared" si="76"/>
        <v>0.26008968609865468</v>
      </c>
      <c r="AD305" s="6">
        <f t="shared" si="77"/>
        <v>0.58968609865470856</v>
      </c>
      <c r="AL305" s="6">
        <f t="shared" si="89"/>
        <v>0.71483375959079287</v>
      </c>
      <c r="AM305" s="6">
        <f t="shared" si="78"/>
        <v>0.32200357781753131</v>
      </c>
      <c r="AN305" s="6">
        <f t="shared" si="79"/>
        <v>0.21288014311270126</v>
      </c>
      <c r="AO305" s="6">
        <f t="shared" si="80"/>
        <v>0.4669051878354204</v>
      </c>
      <c r="AP305" s="6">
        <f t="shared" si="81"/>
        <v>0.32379248658318427</v>
      </c>
      <c r="AQ305" s="6">
        <f t="shared" si="82"/>
        <v>0.23434704830053668</v>
      </c>
      <c r="AR305" s="6">
        <f t="shared" si="83"/>
        <v>0.23076923076923078</v>
      </c>
    </row>
    <row r="306" spans="1:44" x14ac:dyDescent="0.3">
      <c r="A306" s="6" t="s">
        <v>6</v>
      </c>
      <c r="B306" s="6" t="s">
        <v>10</v>
      </c>
      <c r="C306" s="6">
        <v>2</v>
      </c>
      <c r="D306" s="6" t="s">
        <v>12</v>
      </c>
      <c r="E306" s="6" t="s">
        <v>13</v>
      </c>
      <c r="F306" s="6" t="s">
        <v>8</v>
      </c>
      <c r="G306" s="6" t="s">
        <v>9</v>
      </c>
      <c r="H306" s="6">
        <f t="shared" si="84"/>
        <v>7.5682015436482849E-4</v>
      </c>
      <c r="I306" s="6">
        <f t="shared" si="85"/>
        <v>0</v>
      </c>
      <c r="J306" s="6" t="str">
        <f t="shared" si="86"/>
        <v>unacc</v>
      </c>
      <c r="K306" s="6">
        <f t="shared" si="87"/>
        <v>1</v>
      </c>
      <c r="X306" s="6">
        <f t="shared" si="88"/>
        <v>0.28516624040920718</v>
      </c>
      <c r="Y306" s="6">
        <f t="shared" si="72"/>
        <v>0.16143497757847533</v>
      </c>
      <c r="Z306" s="6">
        <f t="shared" si="73"/>
        <v>0.3094170403587444</v>
      </c>
      <c r="AA306" s="6">
        <f t="shared" si="74"/>
        <v>0</v>
      </c>
      <c r="AB306" s="6">
        <f t="shared" si="75"/>
        <v>0.40807174887892378</v>
      </c>
      <c r="AC306" s="6">
        <f t="shared" si="76"/>
        <v>0.26008968609865468</v>
      </c>
      <c r="AD306" s="6">
        <f t="shared" si="77"/>
        <v>0</v>
      </c>
      <c r="AL306" s="6">
        <f t="shared" si="89"/>
        <v>0.71483375959079287</v>
      </c>
      <c r="AM306" s="6">
        <f t="shared" si="78"/>
        <v>0.32200357781753131</v>
      </c>
      <c r="AN306" s="6">
        <f t="shared" si="79"/>
        <v>0.21288014311270126</v>
      </c>
      <c r="AO306" s="6">
        <f t="shared" si="80"/>
        <v>0.4669051878354204</v>
      </c>
      <c r="AP306" s="6">
        <f t="shared" si="81"/>
        <v>0.30232558139534882</v>
      </c>
      <c r="AQ306" s="6">
        <f t="shared" si="82"/>
        <v>0.23434704830053668</v>
      </c>
      <c r="AR306" s="6">
        <f t="shared" si="83"/>
        <v>0.4669051878354204</v>
      </c>
    </row>
    <row r="307" spans="1:44" x14ac:dyDescent="0.3">
      <c r="A307" s="6" t="s">
        <v>6</v>
      </c>
      <c r="B307" s="6" t="s">
        <v>10</v>
      </c>
      <c r="C307" s="6">
        <v>2</v>
      </c>
      <c r="D307" s="6" t="s">
        <v>12</v>
      </c>
      <c r="E307" s="6" t="s">
        <v>13</v>
      </c>
      <c r="F307" s="6" t="s">
        <v>10</v>
      </c>
      <c r="G307" s="6" t="s">
        <v>9</v>
      </c>
      <c r="H307" s="6">
        <f t="shared" si="84"/>
        <v>4.900482991864215E-4</v>
      </c>
      <c r="I307" s="6">
        <f t="shared" si="85"/>
        <v>0</v>
      </c>
      <c r="J307" s="6" t="str">
        <f t="shared" si="86"/>
        <v>unacc</v>
      </c>
      <c r="K307" s="6">
        <f t="shared" si="87"/>
        <v>1</v>
      </c>
      <c r="X307" s="6">
        <f t="shared" si="88"/>
        <v>0.28516624040920718</v>
      </c>
      <c r="Y307" s="6">
        <f t="shared" si="72"/>
        <v>0.16143497757847533</v>
      </c>
      <c r="Z307" s="6">
        <f t="shared" si="73"/>
        <v>0.3094170403587444</v>
      </c>
      <c r="AA307" s="6">
        <f t="shared" si="74"/>
        <v>0</v>
      </c>
      <c r="AB307" s="6">
        <f t="shared" si="75"/>
        <v>0.40807174887892378</v>
      </c>
      <c r="AC307" s="6">
        <f t="shared" si="76"/>
        <v>0.26008968609865468</v>
      </c>
      <c r="AD307" s="6">
        <f t="shared" si="77"/>
        <v>0.4103139013452915</v>
      </c>
      <c r="AL307" s="6">
        <f t="shared" si="89"/>
        <v>0.71483375959079287</v>
      </c>
      <c r="AM307" s="6">
        <f t="shared" si="78"/>
        <v>0.32200357781753131</v>
      </c>
      <c r="AN307" s="6">
        <f t="shared" si="79"/>
        <v>0.21288014311270126</v>
      </c>
      <c r="AO307" s="6">
        <f t="shared" si="80"/>
        <v>0.4669051878354204</v>
      </c>
      <c r="AP307" s="6">
        <f t="shared" si="81"/>
        <v>0.30232558139534882</v>
      </c>
      <c r="AQ307" s="6">
        <f t="shared" si="82"/>
        <v>0.23434704830053668</v>
      </c>
      <c r="AR307" s="6">
        <f t="shared" si="83"/>
        <v>0.30232558139534882</v>
      </c>
    </row>
    <row r="308" spans="1:44" x14ac:dyDescent="0.3">
      <c r="A308" s="6" t="s">
        <v>6</v>
      </c>
      <c r="B308" s="6" t="s">
        <v>10</v>
      </c>
      <c r="C308" s="6">
        <v>2</v>
      </c>
      <c r="D308" s="6" t="s">
        <v>12</v>
      </c>
      <c r="E308" s="6" t="s">
        <v>13</v>
      </c>
      <c r="F308" s="6" t="s">
        <v>11</v>
      </c>
      <c r="G308" s="6" t="s">
        <v>9</v>
      </c>
      <c r="H308" s="6">
        <f t="shared" si="84"/>
        <v>3.7406053606537504E-4</v>
      </c>
      <c r="I308" s="6">
        <f t="shared" si="85"/>
        <v>0</v>
      </c>
      <c r="J308" s="6" t="str">
        <f t="shared" si="86"/>
        <v>unacc</v>
      </c>
      <c r="K308" s="6">
        <f t="shared" si="87"/>
        <v>1</v>
      </c>
      <c r="X308" s="6">
        <f t="shared" si="88"/>
        <v>0.28516624040920718</v>
      </c>
      <c r="Y308" s="6">
        <f t="shared" si="72"/>
        <v>0.16143497757847533</v>
      </c>
      <c r="Z308" s="6">
        <f t="shared" si="73"/>
        <v>0.3094170403587444</v>
      </c>
      <c r="AA308" s="6">
        <f t="shared" si="74"/>
        <v>0</v>
      </c>
      <c r="AB308" s="6">
        <f t="shared" si="75"/>
        <v>0.40807174887892378</v>
      </c>
      <c r="AC308" s="6">
        <f t="shared" si="76"/>
        <v>0.26008968609865468</v>
      </c>
      <c r="AD308" s="6">
        <f t="shared" si="77"/>
        <v>0.58968609865470856</v>
      </c>
      <c r="AL308" s="6">
        <f t="shared" si="89"/>
        <v>0.71483375959079287</v>
      </c>
      <c r="AM308" s="6">
        <f t="shared" si="78"/>
        <v>0.32200357781753131</v>
      </c>
      <c r="AN308" s="6">
        <f t="shared" si="79"/>
        <v>0.21288014311270126</v>
      </c>
      <c r="AO308" s="6">
        <f t="shared" si="80"/>
        <v>0.4669051878354204</v>
      </c>
      <c r="AP308" s="6">
        <f t="shared" si="81"/>
        <v>0.30232558139534882</v>
      </c>
      <c r="AQ308" s="6">
        <f t="shared" si="82"/>
        <v>0.23434704830053668</v>
      </c>
      <c r="AR308" s="6">
        <f t="shared" si="83"/>
        <v>0.23076923076923078</v>
      </c>
    </row>
    <row r="309" spans="1:44" x14ac:dyDescent="0.3">
      <c r="A309" s="6" t="s">
        <v>6</v>
      </c>
      <c r="B309" s="6" t="s">
        <v>10</v>
      </c>
      <c r="C309" s="6">
        <v>4</v>
      </c>
      <c r="D309" s="6" t="s">
        <v>7</v>
      </c>
      <c r="E309" s="6" t="s">
        <v>13</v>
      </c>
      <c r="F309" s="6" t="s">
        <v>8</v>
      </c>
      <c r="G309" s="6" t="s">
        <v>9</v>
      </c>
      <c r="H309" s="6">
        <f t="shared" si="84"/>
        <v>5.271437938414071E-4</v>
      </c>
      <c r="I309" s="6">
        <f t="shared" si="85"/>
        <v>0</v>
      </c>
      <c r="J309" s="6" t="str">
        <f t="shared" si="86"/>
        <v>unacc</v>
      </c>
      <c r="K309" s="6">
        <f t="shared" si="87"/>
        <v>1</v>
      </c>
      <c r="X309" s="6">
        <f t="shared" si="88"/>
        <v>0.28516624040920718</v>
      </c>
      <c r="Y309" s="6">
        <f t="shared" si="72"/>
        <v>0.16143497757847533</v>
      </c>
      <c r="Z309" s="6">
        <f t="shared" si="73"/>
        <v>0.3094170403587444</v>
      </c>
      <c r="AA309" s="6">
        <f t="shared" si="74"/>
        <v>0.5112107623318386</v>
      </c>
      <c r="AB309" s="6">
        <f t="shared" si="75"/>
        <v>0.23318385650224216</v>
      </c>
      <c r="AC309" s="6">
        <f t="shared" si="76"/>
        <v>0.26008968609865468</v>
      </c>
      <c r="AD309" s="6">
        <f t="shared" si="77"/>
        <v>0</v>
      </c>
      <c r="AL309" s="6">
        <f t="shared" si="89"/>
        <v>0.71483375959079287</v>
      </c>
      <c r="AM309" s="6">
        <f t="shared" si="78"/>
        <v>0.32200357781753131</v>
      </c>
      <c r="AN309" s="6">
        <f t="shared" si="79"/>
        <v>0.21288014311270126</v>
      </c>
      <c r="AO309" s="6">
        <f t="shared" si="80"/>
        <v>0.2629695885509839</v>
      </c>
      <c r="AP309" s="6">
        <f t="shared" si="81"/>
        <v>0.37388193202146691</v>
      </c>
      <c r="AQ309" s="6">
        <f t="shared" si="82"/>
        <v>0.23434704830053668</v>
      </c>
      <c r="AR309" s="6">
        <f t="shared" si="83"/>
        <v>0.4669051878354204</v>
      </c>
    </row>
    <row r="310" spans="1:44" x14ac:dyDescent="0.3">
      <c r="A310" s="6" t="s">
        <v>6</v>
      </c>
      <c r="B310" s="6" t="s">
        <v>10</v>
      </c>
      <c r="C310" s="6">
        <v>4</v>
      </c>
      <c r="D310" s="6" t="s">
        <v>7</v>
      </c>
      <c r="E310" s="6" t="s">
        <v>13</v>
      </c>
      <c r="F310" s="6" t="s">
        <v>10</v>
      </c>
      <c r="G310" s="6" t="s">
        <v>9</v>
      </c>
      <c r="H310" s="6">
        <f t="shared" si="84"/>
        <v>3.4133065578236704E-4</v>
      </c>
      <c r="I310" s="6">
        <f t="shared" si="85"/>
        <v>1.8120818306201152E-4</v>
      </c>
      <c r="J310" s="6" t="str">
        <f t="shared" si="86"/>
        <v>unacc</v>
      </c>
      <c r="K310" s="6">
        <f t="shared" si="87"/>
        <v>1</v>
      </c>
      <c r="X310" s="6">
        <f t="shared" si="88"/>
        <v>0.28516624040920718</v>
      </c>
      <c r="Y310" s="6">
        <f t="shared" si="72"/>
        <v>0.16143497757847533</v>
      </c>
      <c r="Z310" s="6">
        <f t="shared" si="73"/>
        <v>0.3094170403587444</v>
      </c>
      <c r="AA310" s="6">
        <f t="shared" si="74"/>
        <v>0.5112107623318386</v>
      </c>
      <c r="AB310" s="6">
        <f t="shared" si="75"/>
        <v>0.23318385650224216</v>
      </c>
      <c r="AC310" s="6">
        <f t="shared" si="76"/>
        <v>0.26008968609865468</v>
      </c>
      <c r="AD310" s="6">
        <f t="shared" si="77"/>
        <v>0.4103139013452915</v>
      </c>
      <c r="AL310" s="6">
        <f t="shared" si="89"/>
        <v>0.71483375959079287</v>
      </c>
      <c r="AM310" s="6">
        <f t="shared" si="78"/>
        <v>0.32200357781753131</v>
      </c>
      <c r="AN310" s="6">
        <f t="shared" si="79"/>
        <v>0.21288014311270126</v>
      </c>
      <c r="AO310" s="6">
        <f t="shared" si="80"/>
        <v>0.2629695885509839</v>
      </c>
      <c r="AP310" s="6">
        <f t="shared" si="81"/>
        <v>0.37388193202146691</v>
      </c>
      <c r="AQ310" s="6">
        <f t="shared" si="82"/>
        <v>0.23434704830053668</v>
      </c>
      <c r="AR310" s="6">
        <f t="shared" si="83"/>
        <v>0.30232558139534882</v>
      </c>
    </row>
    <row r="311" spans="1:44" x14ac:dyDescent="0.3">
      <c r="A311" s="6" t="s">
        <v>6</v>
      </c>
      <c r="B311" s="6" t="s">
        <v>10</v>
      </c>
      <c r="C311" s="6">
        <v>4</v>
      </c>
      <c r="D311" s="6" t="s">
        <v>7</v>
      </c>
      <c r="E311" s="6" t="s">
        <v>13</v>
      </c>
      <c r="F311" s="6" t="s">
        <v>11</v>
      </c>
      <c r="G311" s="6" t="s">
        <v>14</v>
      </c>
      <c r="H311" s="6">
        <f t="shared" si="84"/>
        <v>2.6054233488713224E-4</v>
      </c>
      <c r="I311" s="6">
        <f t="shared" si="85"/>
        <v>2.604248751109783E-4</v>
      </c>
      <c r="J311" s="6" t="str">
        <f t="shared" si="86"/>
        <v>unacc</v>
      </c>
      <c r="K311" s="6">
        <f t="shared" si="87"/>
        <v>0</v>
      </c>
      <c r="X311" s="6">
        <f t="shared" si="88"/>
        <v>0.28516624040920718</v>
      </c>
      <c r="Y311" s="6">
        <f t="shared" si="72"/>
        <v>0.16143497757847533</v>
      </c>
      <c r="Z311" s="6">
        <f t="shared" si="73"/>
        <v>0.3094170403587444</v>
      </c>
      <c r="AA311" s="6">
        <f t="shared" si="74"/>
        <v>0.5112107623318386</v>
      </c>
      <c r="AB311" s="6">
        <f t="shared" si="75"/>
        <v>0.23318385650224216</v>
      </c>
      <c r="AC311" s="6">
        <f t="shared" si="76"/>
        <v>0.26008968609865468</v>
      </c>
      <c r="AD311" s="6">
        <f t="shared" si="77"/>
        <v>0.58968609865470856</v>
      </c>
      <c r="AL311" s="6">
        <f t="shared" si="89"/>
        <v>0.71483375959079287</v>
      </c>
      <c r="AM311" s="6">
        <f t="shared" si="78"/>
        <v>0.32200357781753131</v>
      </c>
      <c r="AN311" s="6">
        <f t="shared" si="79"/>
        <v>0.21288014311270126</v>
      </c>
      <c r="AO311" s="6">
        <f t="shared" si="80"/>
        <v>0.2629695885509839</v>
      </c>
      <c r="AP311" s="6">
        <f t="shared" si="81"/>
        <v>0.37388193202146691</v>
      </c>
      <c r="AQ311" s="6">
        <f t="shared" si="82"/>
        <v>0.23434704830053668</v>
      </c>
      <c r="AR311" s="6">
        <f t="shared" si="83"/>
        <v>0.23076923076923078</v>
      </c>
    </row>
    <row r="312" spans="1:44" x14ac:dyDescent="0.3">
      <c r="A312" s="6" t="s">
        <v>6</v>
      </c>
      <c r="B312" s="6" t="s">
        <v>10</v>
      </c>
      <c r="C312" s="6">
        <v>4</v>
      </c>
      <c r="D312" s="6" t="s">
        <v>10</v>
      </c>
      <c r="E312" s="6" t="s">
        <v>13</v>
      </c>
      <c r="F312" s="6" t="s">
        <v>8</v>
      </c>
      <c r="G312" s="6" t="s">
        <v>9</v>
      </c>
      <c r="H312" s="6">
        <f t="shared" si="84"/>
        <v>4.5652165878131432E-4</v>
      </c>
      <c r="I312" s="6">
        <f t="shared" si="85"/>
        <v>0</v>
      </c>
      <c r="J312" s="6" t="str">
        <f t="shared" si="86"/>
        <v>unacc</v>
      </c>
      <c r="K312" s="6">
        <f t="shared" si="87"/>
        <v>1</v>
      </c>
      <c r="X312" s="6">
        <f t="shared" si="88"/>
        <v>0.28516624040920718</v>
      </c>
      <c r="Y312" s="6">
        <f t="shared" si="72"/>
        <v>0.16143497757847533</v>
      </c>
      <c r="Z312" s="6">
        <f t="shared" si="73"/>
        <v>0.3094170403587444</v>
      </c>
      <c r="AA312" s="6">
        <f t="shared" si="74"/>
        <v>0.5112107623318386</v>
      </c>
      <c r="AB312" s="6">
        <f t="shared" si="75"/>
        <v>0.35874439461883406</v>
      </c>
      <c r="AC312" s="6">
        <f t="shared" si="76"/>
        <v>0.26008968609865468</v>
      </c>
      <c r="AD312" s="6">
        <f t="shared" si="77"/>
        <v>0</v>
      </c>
      <c r="AL312" s="6">
        <f t="shared" si="89"/>
        <v>0.71483375959079287</v>
      </c>
      <c r="AM312" s="6">
        <f t="shared" si="78"/>
        <v>0.32200357781753131</v>
      </c>
      <c r="AN312" s="6">
        <f t="shared" si="79"/>
        <v>0.21288014311270126</v>
      </c>
      <c r="AO312" s="6">
        <f t="shared" si="80"/>
        <v>0.2629695885509839</v>
      </c>
      <c r="AP312" s="6">
        <f t="shared" si="81"/>
        <v>0.32379248658318427</v>
      </c>
      <c r="AQ312" s="6">
        <f t="shared" si="82"/>
        <v>0.23434704830053668</v>
      </c>
      <c r="AR312" s="6">
        <f t="shared" si="83"/>
        <v>0.4669051878354204</v>
      </c>
    </row>
    <row r="313" spans="1:44" x14ac:dyDescent="0.3">
      <c r="A313" s="6" t="s">
        <v>6</v>
      </c>
      <c r="B313" s="6" t="s">
        <v>10</v>
      </c>
      <c r="C313" s="6">
        <v>4</v>
      </c>
      <c r="D313" s="6" t="s">
        <v>10</v>
      </c>
      <c r="E313" s="6" t="s">
        <v>13</v>
      </c>
      <c r="F313" s="6" t="s">
        <v>10</v>
      </c>
      <c r="G313" s="6" t="s">
        <v>14</v>
      </c>
      <c r="H313" s="6">
        <f t="shared" si="84"/>
        <v>2.9560214687372456E-4</v>
      </c>
      <c r="I313" s="6">
        <f t="shared" si="85"/>
        <v>2.7878182009540231E-4</v>
      </c>
      <c r="J313" s="6" t="str">
        <f t="shared" si="86"/>
        <v>unacc</v>
      </c>
      <c r="K313" s="6">
        <f t="shared" si="87"/>
        <v>0</v>
      </c>
      <c r="X313" s="6">
        <f t="shared" si="88"/>
        <v>0.28516624040920718</v>
      </c>
      <c r="Y313" s="6">
        <f t="shared" si="72"/>
        <v>0.16143497757847533</v>
      </c>
      <c r="Z313" s="6">
        <f t="shared" si="73"/>
        <v>0.3094170403587444</v>
      </c>
      <c r="AA313" s="6">
        <f t="shared" si="74"/>
        <v>0.5112107623318386</v>
      </c>
      <c r="AB313" s="6">
        <f t="shared" si="75"/>
        <v>0.35874439461883406</v>
      </c>
      <c r="AC313" s="6">
        <f t="shared" si="76"/>
        <v>0.26008968609865468</v>
      </c>
      <c r="AD313" s="6">
        <f t="shared" si="77"/>
        <v>0.4103139013452915</v>
      </c>
      <c r="AL313" s="6">
        <f t="shared" si="89"/>
        <v>0.71483375959079287</v>
      </c>
      <c r="AM313" s="6">
        <f t="shared" si="78"/>
        <v>0.32200357781753131</v>
      </c>
      <c r="AN313" s="6">
        <f t="shared" si="79"/>
        <v>0.21288014311270126</v>
      </c>
      <c r="AO313" s="6">
        <f t="shared" si="80"/>
        <v>0.2629695885509839</v>
      </c>
      <c r="AP313" s="6">
        <f t="shared" si="81"/>
        <v>0.32379248658318427</v>
      </c>
      <c r="AQ313" s="6">
        <f t="shared" si="82"/>
        <v>0.23434704830053668</v>
      </c>
      <c r="AR313" s="6">
        <f t="shared" si="83"/>
        <v>0.30232558139534882</v>
      </c>
    </row>
    <row r="314" spans="1:44" x14ac:dyDescent="0.3">
      <c r="A314" s="6" t="s">
        <v>6</v>
      </c>
      <c r="B314" s="6" t="s">
        <v>10</v>
      </c>
      <c r="C314" s="6">
        <v>4</v>
      </c>
      <c r="D314" s="6" t="s">
        <v>10</v>
      </c>
      <c r="E314" s="6" t="s">
        <v>13</v>
      </c>
      <c r="F314" s="6" t="s">
        <v>11</v>
      </c>
      <c r="G314" s="6" t="s">
        <v>14</v>
      </c>
      <c r="H314" s="6">
        <f t="shared" si="84"/>
        <v>2.2563714169651167E-4</v>
      </c>
      <c r="I314" s="6">
        <f t="shared" si="85"/>
        <v>4.0065365401688969E-4</v>
      </c>
      <c r="J314" s="6" t="str">
        <f t="shared" si="86"/>
        <v>acc</v>
      </c>
      <c r="K314" s="6">
        <f t="shared" si="87"/>
        <v>1</v>
      </c>
      <c r="X314" s="6">
        <f t="shared" si="88"/>
        <v>0.28516624040920718</v>
      </c>
      <c r="Y314" s="6">
        <f t="shared" si="72"/>
        <v>0.16143497757847533</v>
      </c>
      <c r="Z314" s="6">
        <f t="shared" si="73"/>
        <v>0.3094170403587444</v>
      </c>
      <c r="AA314" s="6">
        <f t="shared" si="74"/>
        <v>0.5112107623318386</v>
      </c>
      <c r="AB314" s="6">
        <f t="shared" si="75"/>
        <v>0.35874439461883406</v>
      </c>
      <c r="AC314" s="6">
        <f t="shared" si="76"/>
        <v>0.26008968609865468</v>
      </c>
      <c r="AD314" s="6">
        <f t="shared" si="77"/>
        <v>0.58968609865470856</v>
      </c>
      <c r="AL314" s="6">
        <f t="shared" si="89"/>
        <v>0.71483375959079287</v>
      </c>
      <c r="AM314" s="6">
        <f t="shared" si="78"/>
        <v>0.32200357781753131</v>
      </c>
      <c r="AN314" s="6">
        <f t="shared" si="79"/>
        <v>0.21288014311270126</v>
      </c>
      <c r="AO314" s="6">
        <f t="shared" si="80"/>
        <v>0.2629695885509839</v>
      </c>
      <c r="AP314" s="6">
        <f t="shared" si="81"/>
        <v>0.32379248658318427</v>
      </c>
      <c r="AQ314" s="6">
        <f t="shared" si="82"/>
        <v>0.23434704830053668</v>
      </c>
      <c r="AR314" s="6">
        <f t="shared" si="83"/>
        <v>0.23076923076923078</v>
      </c>
    </row>
    <row r="315" spans="1:44" x14ac:dyDescent="0.3">
      <c r="A315" s="6" t="s">
        <v>6</v>
      </c>
      <c r="B315" s="6" t="s">
        <v>10</v>
      </c>
      <c r="C315" s="6">
        <v>4</v>
      </c>
      <c r="D315" s="6" t="s">
        <v>12</v>
      </c>
      <c r="E315" s="6" t="s">
        <v>13</v>
      </c>
      <c r="F315" s="6" t="s">
        <v>8</v>
      </c>
      <c r="G315" s="6" t="s">
        <v>9</v>
      </c>
      <c r="H315" s="6">
        <f t="shared" si="84"/>
        <v>4.2625502946984589E-4</v>
      </c>
      <c r="I315" s="6">
        <f t="shared" si="85"/>
        <v>0</v>
      </c>
      <c r="J315" s="6" t="str">
        <f t="shared" si="86"/>
        <v>unacc</v>
      </c>
      <c r="K315" s="6">
        <f t="shared" si="87"/>
        <v>1</v>
      </c>
      <c r="X315" s="6">
        <f t="shared" si="88"/>
        <v>0.28516624040920718</v>
      </c>
      <c r="Y315" s="6">
        <f t="shared" si="72"/>
        <v>0.16143497757847533</v>
      </c>
      <c r="Z315" s="6">
        <f t="shared" si="73"/>
        <v>0.3094170403587444</v>
      </c>
      <c r="AA315" s="6">
        <f t="shared" si="74"/>
        <v>0.5112107623318386</v>
      </c>
      <c r="AB315" s="6">
        <f t="shared" si="75"/>
        <v>0.40807174887892378</v>
      </c>
      <c r="AC315" s="6">
        <f t="shared" si="76"/>
        <v>0.26008968609865468</v>
      </c>
      <c r="AD315" s="6">
        <f t="shared" si="77"/>
        <v>0</v>
      </c>
      <c r="AL315" s="6">
        <f t="shared" si="89"/>
        <v>0.71483375959079287</v>
      </c>
      <c r="AM315" s="6">
        <f t="shared" si="78"/>
        <v>0.32200357781753131</v>
      </c>
      <c r="AN315" s="6">
        <f t="shared" si="79"/>
        <v>0.21288014311270126</v>
      </c>
      <c r="AO315" s="6">
        <f t="shared" si="80"/>
        <v>0.2629695885509839</v>
      </c>
      <c r="AP315" s="6">
        <f t="shared" si="81"/>
        <v>0.30232558139534882</v>
      </c>
      <c r="AQ315" s="6">
        <f t="shared" si="82"/>
        <v>0.23434704830053668</v>
      </c>
      <c r="AR315" s="6">
        <f t="shared" si="83"/>
        <v>0.4669051878354204</v>
      </c>
    </row>
    <row r="316" spans="1:44" x14ac:dyDescent="0.3">
      <c r="A316" s="6" t="s">
        <v>6</v>
      </c>
      <c r="B316" s="6" t="s">
        <v>10</v>
      </c>
      <c r="C316" s="6">
        <v>4</v>
      </c>
      <c r="D316" s="6" t="s">
        <v>12</v>
      </c>
      <c r="E316" s="6" t="s">
        <v>13</v>
      </c>
      <c r="F316" s="6" t="s">
        <v>10</v>
      </c>
      <c r="G316" s="6" t="s">
        <v>14</v>
      </c>
      <c r="H316" s="6">
        <f t="shared" si="84"/>
        <v>2.7600421448430634E-4</v>
      </c>
      <c r="I316" s="6">
        <f t="shared" si="85"/>
        <v>3.1711432035852016E-4</v>
      </c>
      <c r="J316" s="6" t="str">
        <f t="shared" si="86"/>
        <v>acc</v>
      </c>
      <c r="K316" s="6">
        <f t="shared" si="87"/>
        <v>1</v>
      </c>
      <c r="X316" s="6">
        <f t="shared" si="88"/>
        <v>0.28516624040920718</v>
      </c>
      <c r="Y316" s="6">
        <f t="shared" si="72"/>
        <v>0.16143497757847533</v>
      </c>
      <c r="Z316" s="6">
        <f t="shared" si="73"/>
        <v>0.3094170403587444</v>
      </c>
      <c r="AA316" s="6">
        <f t="shared" si="74"/>
        <v>0.5112107623318386</v>
      </c>
      <c r="AB316" s="6">
        <f t="shared" si="75"/>
        <v>0.40807174887892378</v>
      </c>
      <c r="AC316" s="6">
        <f t="shared" si="76"/>
        <v>0.26008968609865468</v>
      </c>
      <c r="AD316" s="6">
        <f t="shared" si="77"/>
        <v>0.4103139013452915</v>
      </c>
      <c r="AL316" s="6">
        <f t="shared" si="89"/>
        <v>0.71483375959079287</v>
      </c>
      <c r="AM316" s="6">
        <f t="shared" si="78"/>
        <v>0.32200357781753131</v>
      </c>
      <c r="AN316" s="6">
        <f t="shared" si="79"/>
        <v>0.21288014311270126</v>
      </c>
      <c r="AO316" s="6">
        <f t="shared" si="80"/>
        <v>0.2629695885509839</v>
      </c>
      <c r="AP316" s="6">
        <f t="shared" si="81"/>
        <v>0.30232558139534882</v>
      </c>
      <c r="AQ316" s="6">
        <f t="shared" si="82"/>
        <v>0.23434704830053668</v>
      </c>
      <c r="AR316" s="6">
        <f t="shared" si="83"/>
        <v>0.30232558139534882</v>
      </c>
    </row>
    <row r="317" spans="1:44" x14ac:dyDescent="0.3">
      <c r="A317" s="6" t="s">
        <v>6</v>
      </c>
      <c r="B317" s="6" t="s">
        <v>10</v>
      </c>
      <c r="C317" s="6">
        <v>4</v>
      </c>
      <c r="D317" s="6" t="s">
        <v>12</v>
      </c>
      <c r="E317" s="6" t="s">
        <v>13</v>
      </c>
      <c r="F317" s="6" t="s">
        <v>11</v>
      </c>
      <c r="G317" s="6" t="s">
        <v>14</v>
      </c>
      <c r="H317" s="6">
        <f t="shared" si="84"/>
        <v>2.1067777318624568E-4</v>
      </c>
      <c r="I317" s="6">
        <f t="shared" si="85"/>
        <v>4.5574353144421203E-4</v>
      </c>
      <c r="J317" s="6" t="str">
        <f t="shared" si="86"/>
        <v>acc</v>
      </c>
      <c r="K317" s="6">
        <f t="shared" si="87"/>
        <v>1</v>
      </c>
      <c r="X317" s="6">
        <f t="shared" si="88"/>
        <v>0.28516624040920718</v>
      </c>
      <c r="Y317" s="6">
        <f t="shared" si="72"/>
        <v>0.16143497757847533</v>
      </c>
      <c r="Z317" s="6">
        <f t="shared" si="73"/>
        <v>0.3094170403587444</v>
      </c>
      <c r="AA317" s="6">
        <f t="shared" si="74"/>
        <v>0.5112107623318386</v>
      </c>
      <c r="AB317" s="6">
        <f t="shared" si="75"/>
        <v>0.40807174887892378</v>
      </c>
      <c r="AC317" s="6">
        <f t="shared" si="76"/>
        <v>0.26008968609865468</v>
      </c>
      <c r="AD317" s="6">
        <f t="shared" si="77"/>
        <v>0.58968609865470856</v>
      </c>
      <c r="AL317" s="6">
        <f t="shared" si="89"/>
        <v>0.71483375959079287</v>
      </c>
      <c r="AM317" s="6">
        <f t="shared" si="78"/>
        <v>0.32200357781753131</v>
      </c>
      <c r="AN317" s="6">
        <f t="shared" si="79"/>
        <v>0.21288014311270126</v>
      </c>
      <c r="AO317" s="6">
        <f t="shared" si="80"/>
        <v>0.2629695885509839</v>
      </c>
      <c r="AP317" s="6">
        <f t="shared" si="81"/>
        <v>0.30232558139534882</v>
      </c>
      <c r="AQ317" s="6">
        <f t="shared" si="82"/>
        <v>0.23434704830053668</v>
      </c>
      <c r="AR317" s="6">
        <f t="shared" si="83"/>
        <v>0.23076923076923078</v>
      </c>
    </row>
    <row r="318" spans="1:44" x14ac:dyDescent="0.3">
      <c r="A318" s="6" t="s">
        <v>6</v>
      </c>
      <c r="B318" s="6" t="s">
        <v>10</v>
      </c>
      <c r="C318" s="6" t="s">
        <v>13</v>
      </c>
      <c r="D318" s="6" t="s">
        <v>7</v>
      </c>
      <c r="E318" s="6" t="s">
        <v>13</v>
      </c>
      <c r="F318" s="6" t="s">
        <v>8</v>
      </c>
      <c r="G318" s="6" t="s">
        <v>9</v>
      </c>
      <c r="H318" s="6">
        <f t="shared" si="84"/>
        <v>5.4148784265341818E-4</v>
      </c>
      <c r="I318" s="6">
        <f t="shared" si="85"/>
        <v>0</v>
      </c>
      <c r="J318" s="6" t="str">
        <f t="shared" si="86"/>
        <v>unacc</v>
      </c>
      <c r="K318" s="6">
        <f t="shared" si="87"/>
        <v>1</v>
      </c>
      <c r="X318" s="6">
        <f t="shared" si="88"/>
        <v>0.28516624040920718</v>
      </c>
      <c r="Y318" s="6">
        <f t="shared" si="72"/>
        <v>0.16143497757847533</v>
      </c>
      <c r="Z318" s="6">
        <f t="shared" si="73"/>
        <v>0.3094170403587444</v>
      </c>
      <c r="AA318" s="6">
        <f t="shared" si="74"/>
        <v>0.48878923766816146</v>
      </c>
      <c r="AB318" s="6">
        <f t="shared" si="75"/>
        <v>0.23318385650224216</v>
      </c>
      <c r="AC318" s="6">
        <f t="shared" si="76"/>
        <v>0.26008968609865468</v>
      </c>
      <c r="AD318" s="6">
        <f t="shared" si="77"/>
        <v>0</v>
      </c>
      <c r="AL318" s="6">
        <f t="shared" si="89"/>
        <v>0.71483375959079287</v>
      </c>
      <c r="AM318" s="6">
        <f t="shared" si="78"/>
        <v>0.32200357781753131</v>
      </c>
      <c r="AN318" s="6">
        <f t="shared" si="79"/>
        <v>0.21288014311270126</v>
      </c>
      <c r="AO318" s="6">
        <f t="shared" si="80"/>
        <v>0.2701252236135957</v>
      </c>
      <c r="AP318" s="6">
        <f t="shared" si="81"/>
        <v>0.37388193202146691</v>
      </c>
      <c r="AQ318" s="6">
        <f t="shared" si="82"/>
        <v>0.23434704830053668</v>
      </c>
      <c r="AR318" s="6">
        <f t="shared" si="83"/>
        <v>0.4669051878354204</v>
      </c>
    </row>
    <row r="319" spans="1:44" x14ac:dyDescent="0.3">
      <c r="A319" s="6" t="s">
        <v>6</v>
      </c>
      <c r="B319" s="6" t="s">
        <v>10</v>
      </c>
      <c r="C319" s="6" t="s">
        <v>13</v>
      </c>
      <c r="D319" s="6" t="s">
        <v>7</v>
      </c>
      <c r="E319" s="6" t="s">
        <v>13</v>
      </c>
      <c r="F319" s="6" t="s">
        <v>10</v>
      </c>
      <c r="G319" s="6" t="s">
        <v>9</v>
      </c>
      <c r="H319" s="6">
        <f t="shared" si="84"/>
        <v>3.5061856478324775E-4</v>
      </c>
      <c r="I319" s="6">
        <f t="shared" si="85"/>
        <v>1.7326045573473031E-4</v>
      </c>
      <c r="J319" s="6" t="str">
        <f t="shared" si="86"/>
        <v>unacc</v>
      </c>
      <c r="K319" s="6">
        <f t="shared" si="87"/>
        <v>1</v>
      </c>
      <c r="X319" s="6">
        <f t="shared" si="88"/>
        <v>0.28516624040920718</v>
      </c>
      <c r="Y319" s="6">
        <f t="shared" si="72"/>
        <v>0.16143497757847533</v>
      </c>
      <c r="Z319" s="6">
        <f t="shared" si="73"/>
        <v>0.3094170403587444</v>
      </c>
      <c r="AA319" s="6">
        <f t="shared" si="74"/>
        <v>0.48878923766816146</v>
      </c>
      <c r="AB319" s="6">
        <f t="shared" si="75"/>
        <v>0.23318385650224216</v>
      </c>
      <c r="AC319" s="6">
        <f t="shared" si="76"/>
        <v>0.26008968609865468</v>
      </c>
      <c r="AD319" s="6">
        <f t="shared" si="77"/>
        <v>0.4103139013452915</v>
      </c>
      <c r="AL319" s="6">
        <f t="shared" si="89"/>
        <v>0.71483375959079287</v>
      </c>
      <c r="AM319" s="6">
        <f t="shared" si="78"/>
        <v>0.32200357781753131</v>
      </c>
      <c r="AN319" s="6">
        <f t="shared" si="79"/>
        <v>0.21288014311270126</v>
      </c>
      <c r="AO319" s="6">
        <f t="shared" si="80"/>
        <v>0.2701252236135957</v>
      </c>
      <c r="AP319" s="6">
        <f t="shared" si="81"/>
        <v>0.37388193202146691</v>
      </c>
      <c r="AQ319" s="6">
        <f t="shared" si="82"/>
        <v>0.23434704830053668</v>
      </c>
      <c r="AR319" s="6">
        <f t="shared" si="83"/>
        <v>0.30232558139534882</v>
      </c>
    </row>
    <row r="320" spans="1:44" x14ac:dyDescent="0.3">
      <c r="A320" s="6" t="s">
        <v>6</v>
      </c>
      <c r="B320" s="6" t="s">
        <v>10</v>
      </c>
      <c r="C320" s="6" t="s">
        <v>13</v>
      </c>
      <c r="D320" s="6" t="s">
        <v>7</v>
      </c>
      <c r="E320" s="6" t="s">
        <v>13</v>
      </c>
      <c r="F320" s="6" t="s">
        <v>11</v>
      </c>
      <c r="G320" s="6" t="s">
        <v>14</v>
      </c>
      <c r="H320" s="6">
        <f t="shared" si="84"/>
        <v>2.6763192223099979E-4</v>
      </c>
      <c r="I320" s="6">
        <f t="shared" si="85"/>
        <v>2.4900273146575999E-4</v>
      </c>
      <c r="J320" s="6" t="str">
        <f t="shared" si="86"/>
        <v>unacc</v>
      </c>
      <c r="K320" s="6">
        <f t="shared" si="87"/>
        <v>0</v>
      </c>
      <c r="X320" s="6">
        <f t="shared" si="88"/>
        <v>0.28516624040920718</v>
      </c>
      <c r="Y320" s="6">
        <f t="shared" si="72"/>
        <v>0.16143497757847533</v>
      </c>
      <c r="Z320" s="6">
        <f t="shared" si="73"/>
        <v>0.3094170403587444</v>
      </c>
      <c r="AA320" s="6">
        <f t="shared" si="74"/>
        <v>0.48878923766816146</v>
      </c>
      <c r="AB320" s="6">
        <f t="shared" si="75"/>
        <v>0.23318385650224216</v>
      </c>
      <c r="AC320" s="6">
        <f t="shared" si="76"/>
        <v>0.26008968609865468</v>
      </c>
      <c r="AD320" s="6">
        <f t="shared" si="77"/>
        <v>0.58968609865470856</v>
      </c>
      <c r="AL320" s="6">
        <f t="shared" si="89"/>
        <v>0.71483375959079287</v>
      </c>
      <c r="AM320" s="6">
        <f t="shared" si="78"/>
        <v>0.32200357781753131</v>
      </c>
      <c r="AN320" s="6">
        <f t="shared" si="79"/>
        <v>0.21288014311270126</v>
      </c>
      <c r="AO320" s="6">
        <f t="shared" si="80"/>
        <v>0.2701252236135957</v>
      </c>
      <c r="AP320" s="6">
        <f t="shared" si="81"/>
        <v>0.37388193202146691</v>
      </c>
      <c r="AQ320" s="6">
        <f t="shared" si="82"/>
        <v>0.23434704830053668</v>
      </c>
      <c r="AR320" s="6">
        <f t="shared" si="83"/>
        <v>0.23076923076923078</v>
      </c>
    </row>
    <row r="321" spans="1:44" x14ac:dyDescent="0.3">
      <c r="A321" s="6" t="s">
        <v>6</v>
      </c>
      <c r="B321" s="6" t="s">
        <v>10</v>
      </c>
      <c r="C321" s="6" t="s">
        <v>13</v>
      </c>
      <c r="D321" s="6" t="s">
        <v>10</v>
      </c>
      <c r="E321" s="6" t="s">
        <v>13</v>
      </c>
      <c r="F321" s="6" t="s">
        <v>8</v>
      </c>
      <c r="G321" s="6" t="s">
        <v>9</v>
      </c>
      <c r="H321" s="6">
        <f t="shared" si="84"/>
        <v>4.6894401684339078E-4</v>
      </c>
      <c r="I321" s="6">
        <f t="shared" si="85"/>
        <v>0</v>
      </c>
      <c r="J321" s="6" t="str">
        <f t="shared" si="86"/>
        <v>unacc</v>
      </c>
      <c r="K321" s="6">
        <f t="shared" si="87"/>
        <v>1</v>
      </c>
      <c r="X321" s="6">
        <f t="shared" si="88"/>
        <v>0.28516624040920718</v>
      </c>
      <c r="Y321" s="6">
        <f t="shared" si="72"/>
        <v>0.16143497757847533</v>
      </c>
      <c r="Z321" s="6">
        <f t="shared" si="73"/>
        <v>0.3094170403587444</v>
      </c>
      <c r="AA321" s="6">
        <f t="shared" si="74"/>
        <v>0.48878923766816146</v>
      </c>
      <c r="AB321" s="6">
        <f t="shared" si="75"/>
        <v>0.35874439461883406</v>
      </c>
      <c r="AC321" s="6">
        <f t="shared" si="76"/>
        <v>0.26008968609865468</v>
      </c>
      <c r="AD321" s="6">
        <f t="shared" si="77"/>
        <v>0</v>
      </c>
      <c r="AL321" s="6">
        <f t="shared" si="89"/>
        <v>0.71483375959079287</v>
      </c>
      <c r="AM321" s="6">
        <f t="shared" si="78"/>
        <v>0.32200357781753131</v>
      </c>
      <c r="AN321" s="6">
        <f t="shared" si="79"/>
        <v>0.21288014311270126</v>
      </c>
      <c r="AO321" s="6">
        <f t="shared" si="80"/>
        <v>0.2701252236135957</v>
      </c>
      <c r="AP321" s="6">
        <f t="shared" si="81"/>
        <v>0.32379248658318427</v>
      </c>
      <c r="AQ321" s="6">
        <f t="shared" si="82"/>
        <v>0.23434704830053668</v>
      </c>
      <c r="AR321" s="6">
        <f t="shared" si="83"/>
        <v>0.4669051878354204</v>
      </c>
    </row>
    <row r="322" spans="1:44" x14ac:dyDescent="0.3">
      <c r="A322" s="6" t="s">
        <v>6</v>
      </c>
      <c r="B322" s="6" t="s">
        <v>10</v>
      </c>
      <c r="C322" s="6" t="s">
        <v>13</v>
      </c>
      <c r="D322" s="6" t="s">
        <v>10</v>
      </c>
      <c r="E322" s="6" t="s">
        <v>13</v>
      </c>
      <c r="F322" s="6" t="s">
        <v>10</v>
      </c>
      <c r="G322" s="6" t="s">
        <v>14</v>
      </c>
      <c r="H322" s="6">
        <f t="shared" si="84"/>
        <v>3.0364574270702312E-4</v>
      </c>
      <c r="I322" s="6">
        <f t="shared" si="85"/>
        <v>2.665545472842005E-4</v>
      </c>
      <c r="J322" s="6" t="str">
        <f t="shared" si="86"/>
        <v>unacc</v>
      </c>
      <c r="K322" s="6">
        <f t="shared" si="87"/>
        <v>0</v>
      </c>
      <c r="X322" s="6">
        <f t="shared" si="88"/>
        <v>0.28516624040920718</v>
      </c>
      <c r="Y322" s="6">
        <f t="shared" si="72"/>
        <v>0.16143497757847533</v>
      </c>
      <c r="Z322" s="6">
        <f t="shared" si="73"/>
        <v>0.3094170403587444</v>
      </c>
      <c r="AA322" s="6">
        <f t="shared" si="74"/>
        <v>0.48878923766816146</v>
      </c>
      <c r="AB322" s="6">
        <f t="shared" si="75"/>
        <v>0.35874439461883406</v>
      </c>
      <c r="AC322" s="6">
        <f t="shared" si="76"/>
        <v>0.26008968609865468</v>
      </c>
      <c r="AD322" s="6">
        <f t="shared" si="77"/>
        <v>0.4103139013452915</v>
      </c>
      <c r="AL322" s="6">
        <f t="shared" si="89"/>
        <v>0.71483375959079287</v>
      </c>
      <c r="AM322" s="6">
        <f t="shared" si="78"/>
        <v>0.32200357781753131</v>
      </c>
      <c r="AN322" s="6">
        <f t="shared" si="79"/>
        <v>0.21288014311270126</v>
      </c>
      <c r="AO322" s="6">
        <f t="shared" si="80"/>
        <v>0.2701252236135957</v>
      </c>
      <c r="AP322" s="6">
        <f t="shared" si="81"/>
        <v>0.32379248658318427</v>
      </c>
      <c r="AQ322" s="6">
        <f t="shared" si="82"/>
        <v>0.23434704830053668</v>
      </c>
      <c r="AR322" s="6">
        <f t="shared" si="83"/>
        <v>0.30232558139534882</v>
      </c>
    </row>
    <row r="323" spans="1:44" x14ac:dyDescent="0.3">
      <c r="A323" s="6" t="s">
        <v>6</v>
      </c>
      <c r="B323" s="6" t="s">
        <v>10</v>
      </c>
      <c r="C323" s="6" t="s">
        <v>13</v>
      </c>
      <c r="D323" s="6" t="s">
        <v>10</v>
      </c>
      <c r="E323" s="6" t="s">
        <v>13</v>
      </c>
      <c r="F323" s="6" t="s">
        <v>11</v>
      </c>
      <c r="G323" s="6" t="s">
        <v>14</v>
      </c>
      <c r="H323" s="6">
        <f t="shared" si="84"/>
        <v>2.317769278651242E-4</v>
      </c>
      <c r="I323" s="6">
        <f t="shared" si="85"/>
        <v>3.8308112533193842E-4</v>
      </c>
      <c r="J323" s="6" t="str">
        <f t="shared" si="86"/>
        <v>acc</v>
      </c>
      <c r="K323" s="6">
        <f t="shared" si="87"/>
        <v>1</v>
      </c>
      <c r="X323" s="6">
        <f t="shared" si="88"/>
        <v>0.28516624040920718</v>
      </c>
      <c r="Y323" s="6">
        <f t="shared" ref="Y323:Y386" si="90">IF(A323=$R$3,$O$15,IF(A323=$S$3,$O$16,IF(A323=$T$3,$O$17,$O$18)))</f>
        <v>0.16143497757847533</v>
      </c>
      <c r="Z323" s="6">
        <f t="shared" ref="Z323:Z386" si="91">IF(B323=$R$3,$O$21,IF(B323=$S$3,$O$22,IF(B323=$T$3,$O$23,$O$24)))</f>
        <v>0.3094170403587444</v>
      </c>
      <c r="AA323" s="6">
        <f t="shared" ref="AA323:AA386" si="92">IF(C323=$R$5,$O$27,IF(C323=$T$5,$O$28,$O$29))</f>
        <v>0.48878923766816146</v>
      </c>
      <c r="AB323" s="6">
        <f t="shared" ref="AB323:AB386" si="93">IF(D323=$R$4,$T$15,IF(D323=$S$4,$T$16,$T$17))</f>
        <v>0.35874439461883406</v>
      </c>
      <c r="AC323" s="6">
        <f t="shared" ref="AC323:AC386" si="94">IF(E323=$R$5,$T$21,IF(E323=$S$5,$T$22,IF(E323=$T$5,$T$23,$T$24)))</f>
        <v>0.26008968609865468</v>
      </c>
      <c r="AD323" s="6">
        <f t="shared" ref="AD323:AD386" si="95">IF(F323=$R$3,$T$27,IF(F323=$S$3,$T$28,$T$29))</f>
        <v>0.58968609865470856</v>
      </c>
      <c r="AL323" s="6">
        <f t="shared" si="89"/>
        <v>0.71483375959079287</v>
      </c>
      <c r="AM323" s="6">
        <f t="shared" ref="AM323:AM386" si="96">IF(A323=$R$3,$Q$15,IF(A323=$S$3,$Q$16,IF(A323=$T$3,$Q$17,$Q$18)))</f>
        <v>0.32200357781753131</v>
      </c>
      <c r="AN323" s="6">
        <f t="shared" ref="AN323:AN386" si="97">IF(B323=$R$3,$Q$21,IF(B323=$S$3,$Q$22,IF(B323=$T$3,$Q$23,$Q$24)))</f>
        <v>0.21288014311270126</v>
      </c>
      <c r="AO323" s="6">
        <f t="shared" ref="AO323:AO386" si="98">IF(C323=$R$5,$Q$27,IF(C323=$T$5,$Q$28,$Q$29))</f>
        <v>0.2701252236135957</v>
      </c>
      <c r="AP323" s="6">
        <f t="shared" ref="AP323:AP386" si="99">IF(D323=$R$4,$V$15,IF(D323=$S$4,$V$16,$V$17))</f>
        <v>0.32379248658318427</v>
      </c>
      <c r="AQ323" s="6">
        <f t="shared" ref="AQ323:AQ386" si="100">IF(E323=$R$5,$V$21,IF(E323=$S$5,$V$22,IF(E323=$T$5,$V$23,$V$24)))</f>
        <v>0.23434704830053668</v>
      </c>
      <c r="AR323" s="6">
        <f t="shared" ref="AR323:AR386" si="101">IF(F323=$R$3,$V$27,IF(F323=$S$3,$V$28,$V$29))</f>
        <v>0.23076923076923078</v>
      </c>
    </row>
    <row r="324" spans="1:44" x14ac:dyDescent="0.3">
      <c r="A324" s="6" t="s">
        <v>6</v>
      </c>
      <c r="B324" s="6" t="s">
        <v>10</v>
      </c>
      <c r="C324" s="6" t="s">
        <v>13</v>
      </c>
      <c r="D324" s="6" t="s">
        <v>12</v>
      </c>
      <c r="E324" s="6" t="s">
        <v>13</v>
      </c>
      <c r="F324" s="6" t="s">
        <v>8</v>
      </c>
      <c r="G324" s="6" t="s">
        <v>9</v>
      </c>
      <c r="H324" s="6">
        <f t="shared" ref="H324:H387" si="102">AL324*AM324*AN324*AO324*AP324*AQ324*AR324</f>
        <v>4.3785380578195053E-4</v>
      </c>
      <c r="I324" s="6">
        <f t="shared" ref="I324:I387" si="103">X324*Y324*Z324*AA324*AB324*AC324*AD324</f>
        <v>0</v>
      </c>
      <c r="J324" s="6" t="str">
        <f t="shared" ref="J324:J387" si="104">IF(I324&gt;H324,"acc","unacc")</f>
        <v>unacc</v>
      </c>
      <c r="K324" s="6">
        <f t="shared" ref="K324:K387" si="105">IF(J324=G324,1,0)</f>
        <v>1</v>
      </c>
      <c r="X324" s="6">
        <f t="shared" ref="X324:X387" si="106">446/1564</f>
        <v>0.28516624040920718</v>
      </c>
      <c r="Y324" s="6">
        <f t="shared" si="90"/>
        <v>0.16143497757847533</v>
      </c>
      <c r="Z324" s="6">
        <f t="shared" si="91"/>
        <v>0.3094170403587444</v>
      </c>
      <c r="AA324" s="6">
        <f t="shared" si="92"/>
        <v>0.48878923766816146</v>
      </c>
      <c r="AB324" s="6">
        <f t="shared" si="93"/>
        <v>0.40807174887892378</v>
      </c>
      <c r="AC324" s="6">
        <f t="shared" si="94"/>
        <v>0.26008968609865468</v>
      </c>
      <c r="AD324" s="6">
        <f t="shared" si="95"/>
        <v>0</v>
      </c>
      <c r="AL324" s="6">
        <f t="shared" ref="AL324:AL387" si="107">1118/1564</f>
        <v>0.71483375959079287</v>
      </c>
      <c r="AM324" s="6">
        <f t="shared" si="96"/>
        <v>0.32200357781753131</v>
      </c>
      <c r="AN324" s="6">
        <f t="shared" si="97"/>
        <v>0.21288014311270126</v>
      </c>
      <c r="AO324" s="6">
        <f t="shared" si="98"/>
        <v>0.2701252236135957</v>
      </c>
      <c r="AP324" s="6">
        <f t="shared" si="99"/>
        <v>0.30232558139534882</v>
      </c>
      <c r="AQ324" s="6">
        <f t="shared" si="100"/>
        <v>0.23434704830053668</v>
      </c>
      <c r="AR324" s="6">
        <f t="shared" si="101"/>
        <v>0.4669051878354204</v>
      </c>
    </row>
    <row r="325" spans="1:44" x14ac:dyDescent="0.3">
      <c r="A325" s="6" t="s">
        <v>6</v>
      </c>
      <c r="B325" s="6" t="s">
        <v>10</v>
      </c>
      <c r="C325" s="6" t="s">
        <v>13</v>
      </c>
      <c r="D325" s="6" t="s">
        <v>12</v>
      </c>
      <c r="E325" s="6" t="s">
        <v>13</v>
      </c>
      <c r="F325" s="6" t="s">
        <v>10</v>
      </c>
      <c r="G325" s="6" t="s">
        <v>14</v>
      </c>
      <c r="H325" s="6">
        <f t="shared" si="102"/>
        <v>2.8351453324578407E-4</v>
      </c>
      <c r="I325" s="6">
        <f t="shared" si="103"/>
        <v>3.0320579753577805E-4</v>
      </c>
      <c r="J325" s="6" t="str">
        <f t="shared" si="104"/>
        <v>acc</v>
      </c>
      <c r="K325" s="6">
        <f t="shared" si="105"/>
        <v>1</v>
      </c>
      <c r="X325" s="6">
        <f t="shared" si="106"/>
        <v>0.28516624040920718</v>
      </c>
      <c r="Y325" s="6">
        <f t="shared" si="90"/>
        <v>0.16143497757847533</v>
      </c>
      <c r="Z325" s="6">
        <f t="shared" si="91"/>
        <v>0.3094170403587444</v>
      </c>
      <c r="AA325" s="6">
        <f t="shared" si="92"/>
        <v>0.48878923766816146</v>
      </c>
      <c r="AB325" s="6">
        <f t="shared" si="93"/>
        <v>0.40807174887892378</v>
      </c>
      <c r="AC325" s="6">
        <f t="shared" si="94"/>
        <v>0.26008968609865468</v>
      </c>
      <c r="AD325" s="6">
        <f t="shared" si="95"/>
        <v>0.4103139013452915</v>
      </c>
      <c r="AL325" s="6">
        <f t="shared" si="107"/>
        <v>0.71483375959079287</v>
      </c>
      <c r="AM325" s="6">
        <f t="shared" si="96"/>
        <v>0.32200357781753131</v>
      </c>
      <c r="AN325" s="6">
        <f t="shared" si="97"/>
        <v>0.21288014311270126</v>
      </c>
      <c r="AO325" s="6">
        <f t="shared" si="98"/>
        <v>0.2701252236135957</v>
      </c>
      <c r="AP325" s="6">
        <f t="shared" si="99"/>
        <v>0.30232558139534882</v>
      </c>
      <c r="AQ325" s="6">
        <f t="shared" si="100"/>
        <v>0.23434704830053668</v>
      </c>
      <c r="AR325" s="6">
        <f t="shared" si="101"/>
        <v>0.30232558139534882</v>
      </c>
    </row>
    <row r="326" spans="1:44" x14ac:dyDescent="0.3">
      <c r="A326" s="6" t="s">
        <v>6</v>
      </c>
      <c r="B326" s="6" t="s">
        <v>10</v>
      </c>
      <c r="C326" s="6" t="s">
        <v>13</v>
      </c>
      <c r="D326" s="6" t="s">
        <v>12</v>
      </c>
      <c r="E326" s="6" t="s">
        <v>13</v>
      </c>
      <c r="F326" s="6" t="s">
        <v>11</v>
      </c>
      <c r="G326" s="6" t="s">
        <v>14</v>
      </c>
      <c r="H326" s="6">
        <f t="shared" si="102"/>
        <v>2.1641050170832039E-4</v>
      </c>
      <c r="I326" s="6">
        <f t="shared" si="103"/>
        <v>4.3575478006507997E-4</v>
      </c>
      <c r="J326" s="6" t="str">
        <f t="shared" si="104"/>
        <v>acc</v>
      </c>
      <c r="K326" s="6">
        <f t="shared" si="105"/>
        <v>1</v>
      </c>
      <c r="X326" s="6">
        <f t="shared" si="106"/>
        <v>0.28516624040920718</v>
      </c>
      <c r="Y326" s="6">
        <f t="shared" si="90"/>
        <v>0.16143497757847533</v>
      </c>
      <c r="Z326" s="6">
        <f t="shared" si="91"/>
        <v>0.3094170403587444</v>
      </c>
      <c r="AA326" s="6">
        <f t="shared" si="92"/>
        <v>0.48878923766816146</v>
      </c>
      <c r="AB326" s="6">
        <f t="shared" si="93"/>
        <v>0.40807174887892378</v>
      </c>
      <c r="AC326" s="6">
        <f t="shared" si="94"/>
        <v>0.26008968609865468</v>
      </c>
      <c r="AD326" s="6">
        <f t="shared" si="95"/>
        <v>0.58968609865470856</v>
      </c>
      <c r="AL326" s="6">
        <f t="shared" si="107"/>
        <v>0.71483375959079287</v>
      </c>
      <c r="AM326" s="6">
        <f t="shared" si="96"/>
        <v>0.32200357781753131</v>
      </c>
      <c r="AN326" s="6">
        <f t="shared" si="97"/>
        <v>0.21288014311270126</v>
      </c>
      <c r="AO326" s="6">
        <f t="shared" si="98"/>
        <v>0.2701252236135957</v>
      </c>
      <c r="AP326" s="6">
        <f t="shared" si="99"/>
        <v>0.30232558139534882</v>
      </c>
      <c r="AQ326" s="6">
        <f t="shared" si="100"/>
        <v>0.23434704830053668</v>
      </c>
      <c r="AR326" s="6">
        <f t="shared" si="101"/>
        <v>0.23076923076923078</v>
      </c>
    </row>
    <row r="327" spans="1:44" x14ac:dyDescent="0.3">
      <c r="A327" s="6" t="s">
        <v>6</v>
      </c>
      <c r="B327" s="6" t="s">
        <v>8</v>
      </c>
      <c r="C327" s="6">
        <v>2</v>
      </c>
      <c r="D327" s="6" t="s">
        <v>7</v>
      </c>
      <c r="E327" s="6">
        <v>2</v>
      </c>
      <c r="F327" s="6" t="s">
        <v>8</v>
      </c>
      <c r="G327" s="6" t="s">
        <v>9</v>
      </c>
      <c r="H327" s="6">
        <f t="shared" si="102"/>
        <v>9.5543186575395927E-4</v>
      </c>
      <c r="I327" s="6">
        <f t="shared" si="103"/>
        <v>0</v>
      </c>
      <c r="J327" s="6" t="str">
        <f t="shared" si="104"/>
        <v>unacc</v>
      </c>
      <c r="K327" s="6">
        <f t="shared" si="105"/>
        <v>1</v>
      </c>
      <c r="X327" s="6">
        <f t="shared" si="106"/>
        <v>0.28516624040920718</v>
      </c>
      <c r="Y327" s="6">
        <f t="shared" si="90"/>
        <v>0.16143497757847533</v>
      </c>
      <c r="Z327" s="6">
        <f t="shared" si="91"/>
        <v>0.26457399103139012</v>
      </c>
      <c r="AA327" s="6">
        <f t="shared" si="92"/>
        <v>0</v>
      </c>
      <c r="AB327" s="6">
        <f t="shared" si="93"/>
        <v>0.23318385650224216</v>
      </c>
      <c r="AC327" s="6">
        <f t="shared" si="94"/>
        <v>0.21524663677130046</v>
      </c>
      <c r="AD327" s="6">
        <f t="shared" si="95"/>
        <v>0</v>
      </c>
      <c r="AL327" s="6">
        <f t="shared" si="107"/>
        <v>0.71483375959079287</v>
      </c>
      <c r="AM327" s="6">
        <f t="shared" si="96"/>
        <v>0.32200357781753131</v>
      </c>
      <c r="AN327" s="6">
        <f t="shared" si="97"/>
        <v>0.18425760286225404</v>
      </c>
      <c r="AO327" s="6">
        <f t="shared" si="98"/>
        <v>0.4669051878354204</v>
      </c>
      <c r="AP327" s="6">
        <f t="shared" si="99"/>
        <v>0.37388193202146691</v>
      </c>
      <c r="AQ327" s="6">
        <f t="shared" si="100"/>
        <v>0.27638640429338102</v>
      </c>
      <c r="AR327" s="6">
        <f t="shared" si="101"/>
        <v>0.4669051878354204</v>
      </c>
    </row>
    <row r="328" spans="1:44" x14ac:dyDescent="0.3">
      <c r="A328" s="6" t="s">
        <v>6</v>
      </c>
      <c r="B328" s="6" t="s">
        <v>8</v>
      </c>
      <c r="C328" s="6">
        <v>2</v>
      </c>
      <c r="D328" s="6" t="s">
        <v>7</v>
      </c>
      <c r="E328" s="6">
        <v>2</v>
      </c>
      <c r="F328" s="6" t="s">
        <v>10</v>
      </c>
      <c r="G328" s="6" t="s">
        <v>9</v>
      </c>
      <c r="H328" s="6">
        <f t="shared" si="102"/>
        <v>6.1865128472191229E-4</v>
      </c>
      <c r="I328" s="6">
        <f t="shared" si="103"/>
        <v>0</v>
      </c>
      <c r="J328" s="6" t="str">
        <f t="shared" si="104"/>
        <v>unacc</v>
      </c>
      <c r="K328" s="6">
        <f t="shared" si="105"/>
        <v>1</v>
      </c>
      <c r="X328" s="6">
        <f t="shared" si="106"/>
        <v>0.28516624040920718</v>
      </c>
      <c r="Y328" s="6">
        <f t="shared" si="90"/>
        <v>0.16143497757847533</v>
      </c>
      <c r="Z328" s="6">
        <f t="shared" si="91"/>
        <v>0.26457399103139012</v>
      </c>
      <c r="AA328" s="6">
        <f t="shared" si="92"/>
        <v>0</v>
      </c>
      <c r="AB328" s="6">
        <f t="shared" si="93"/>
        <v>0.23318385650224216</v>
      </c>
      <c r="AC328" s="6">
        <f t="shared" si="94"/>
        <v>0.21524663677130046</v>
      </c>
      <c r="AD328" s="6">
        <f t="shared" si="95"/>
        <v>0.4103139013452915</v>
      </c>
      <c r="AL328" s="6">
        <f t="shared" si="107"/>
        <v>0.71483375959079287</v>
      </c>
      <c r="AM328" s="6">
        <f t="shared" si="96"/>
        <v>0.32200357781753131</v>
      </c>
      <c r="AN328" s="6">
        <f t="shared" si="97"/>
        <v>0.18425760286225404</v>
      </c>
      <c r="AO328" s="6">
        <f t="shared" si="98"/>
        <v>0.4669051878354204</v>
      </c>
      <c r="AP328" s="6">
        <f t="shared" si="99"/>
        <v>0.37388193202146691</v>
      </c>
      <c r="AQ328" s="6">
        <f t="shared" si="100"/>
        <v>0.27638640429338102</v>
      </c>
      <c r="AR328" s="6">
        <f t="shared" si="101"/>
        <v>0.30232558139534882</v>
      </c>
    </row>
    <row r="329" spans="1:44" x14ac:dyDescent="0.3">
      <c r="A329" s="6" t="s">
        <v>6</v>
      </c>
      <c r="B329" s="6" t="s">
        <v>8</v>
      </c>
      <c r="C329" s="6">
        <v>2</v>
      </c>
      <c r="D329" s="6" t="s">
        <v>7</v>
      </c>
      <c r="E329" s="6">
        <v>2</v>
      </c>
      <c r="F329" s="6" t="s">
        <v>11</v>
      </c>
      <c r="G329" s="6" t="s">
        <v>9</v>
      </c>
      <c r="H329" s="6">
        <f t="shared" si="102"/>
        <v>4.7222494514276146E-4</v>
      </c>
      <c r="I329" s="6">
        <f t="shared" si="103"/>
        <v>0</v>
      </c>
      <c r="J329" s="6" t="str">
        <f t="shared" si="104"/>
        <v>unacc</v>
      </c>
      <c r="K329" s="6">
        <f t="shared" si="105"/>
        <v>1</v>
      </c>
      <c r="X329" s="6">
        <f t="shared" si="106"/>
        <v>0.28516624040920718</v>
      </c>
      <c r="Y329" s="6">
        <f t="shared" si="90"/>
        <v>0.16143497757847533</v>
      </c>
      <c r="Z329" s="6">
        <f t="shared" si="91"/>
        <v>0.26457399103139012</v>
      </c>
      <c r="AA329" s="6">
        <f t="shared" si="92"/>
        <v>0</v>
      </c>
      <c r="AB329" s="6">
        <f t="shared" si="93"/>
        <v>0.23318385650224216</v>
      </c>
      <c r="AC329" s="6">
        <f t="shared" si="94"/>
        <v>0.21524663677130046</v>
      </c>
      <c r="AD329" s="6">
        <f t="shared" si="95"/>
        <v>0.58968609865470856</v>
      </c>
      <c r="AL329" s="6">
        <f t="shared" si="107"/>
        <v>0.71483375959079287</v>
      </c>
      <c r="AM329" s="6">
        <f t="shared" si="96"/>
        <v>0.32200357781753131</v>
      </c>
      <c r="AN329" s="6">
        <f t="shared" si="97"/>
        <v>0.18425760286225404</v>
      </c>
      <c r="AO329" s="6">
        <f t="shared" si="98"/>
        <v>0.4669051878354204</v>
      </c>
      <c r="AP329" s="6">
        <f t="shared" si="99"/>
        <v>0.37388193202146691</v>
      </c>
      <c r="AQ329" s="6">
        <f t="shared" si="100"/>
        <v>0.27638640429338102</v>
      </c>
      <c r="AR329" s="6">
        <f t="shared" si="101"/>
        <v>0.23076923076923078</v>
      </c>
    </row>
    <row r="330" spans="1:44" x14ac:dyDescent="0.3">
      <c r="A330" s="6" t="s">
        <v>6</v>
      </c>
      <c r="B330" s="6" t="s">
        <v>8</v>
      </c>
      <c r="C330" s="6">
        <v>2</v>
      </c>
      <c r="D330" s="6" t="s">
        <v>10</v>
      </c>
      <c r="E330" s="6">
        <v>2</v>
      </c>
      <c r="F330" s="6" t="s">
        <v>8</v>
      </c>
      <c r="G330" s="6" t="s">
        <v>9</v>
      </c>
      <c r="H330" s="6">
        <f t="shared" si="102"/>
        <v>8.2743142440893128E-4</v>
      </c>
      <c r="I330" s="6">
        <f t="shared" si="103"/>
        <v>0</v>
      </c>
      <c r="J330" s="6" t="str">
        <f t="shared" si="104"/>
        <v>unacc</v>
      </c>
      <c r="K330" s="6">
        <f t="shared" si="105"/>
        <v>1</v>
      </c>
      <c r="X330" s="6">
        <f t="shared" si="106"/>
        <v>0.28516624040920718</v>
      </c>
      <c r="Y330" s="6">
        <f t="shared" si="90"/>
        <v>0.16143497757847533</v>
      </c>
      <c r="Z330" s="6">
        <f t="shared" si="91"/>
        <v>0.26457399103139012</v>
      </c>
      <c r="AA330" s="6">
        <f t="shared" si="92"/>
        <v>0</v>
      </c>
      <c r="AB330" s="6">
        <f t="shared" si="93"/>
        <v>0.35874439461883406</v>
      </c>
      <c r="AC330" s="6">
        <f t="shared" si="94"/>
        <v>0.21524663677130046</v>
      </c>
      <c r="AD330" s="6">
        <f t="shared" si="95"/>
        <v>0</v>
      </c>
      <c r="AL330" s="6">
        <f t="shared" si="107"/>
        <v>0.71483375959079287</v>
      </c>
      <c r="AM330" s="6">
        <f t="shared" si="96"/>
        <v>0.32200357781753131</v>
      </c>
      <c r="AN330" s="6">
        <f t="shared" si="97"/>
        <v>0.18425760286225404</v>
      </c>
      <c r="AO330" s="6">
        <f t="shared" si="98"/>
        <v>0.4669051878354204</v>
      </c>
      <c r="AP330" s="6">
        <f t="shared" si="99"/>
        <v>0.32379248658318427</v>
      </c>
      <c r="AQ330" s="6">
        <f t="shared" si="100"/>
        <v>0.27638640429338102</v>
      </c>
      <c r="AR330" s="6">
        <f t="shared" si="101"/>
        <v>0.4669051878354204</v>
      </c>
    </row>
    <row r="331" spans="1:44" x14ac:dyDescent="0.3">
      <c r="A331" s="6" t="s">
        <v>6</v>
      </c>
      <c r="B331" s="6" t="s">
        <v>8</v>
      </c>
      <c r="C331" s="6">
        <v>2</v>
      </c>
      <c r="D331" s="6" t="s">
        <v>10</v>
      </c>
      <c r="E331" s="6">
        <v>2</v>
      </c>
      <c r="F331" s="6" t="s">
        <v>10</v>
      </c>
      <c r="G331" s="6" t="s">
        <v>9</v>
      </c>
      <c r="H331" s="6">
        <f t="shared" si="102"/>
        <v>5.3576977289313942E-4</v>
      </c>
      <c r="I331" s="6">
        <f t="shared" si="103"/>
        <v>0</v>
      </c>
      <c r="J331" s="6" t="str">
        <f t="shared" si="104"/>
        <v>unacc</v>
      </c>
      <c r="K331" s="6">
        <f t="shared" si="105"/>
        <v>1</v>
      </c>
      <c r="X331" s="6">
        <f t="shared" si="106"/>
        <v>0.28516624040920718</v>
      </c>
      <c r="Y331" s="6">
        <f t="shared" si="90"/>
        <v>0.16143497757847533</v>
      </c>
      <c r="Z331" s="6">
        <f t="shared" si="91"/>
        <v>0.26457399103139012</v>
      </c>
      <c r="AA331" s="6">
        <f t="shared" si="92"/>
        <v>0</v>
      </c>
      <c r="AB331" s="6">
        <f t="shared" si="93"/>
        <v>0.35874439461883406</v>
      </c>
      <c r="AC331" s="6">
        <f t="shared" si="94"/>
        <v>0.21524663677130046</v>
      </c>
      <c r="AD331" s="6">
        <f t="shared" si="95"/>
        <v>0.4103139013452915</v>
      </c>
      <c r="AL331" s="6">
        <f t="shared" si="107"/>
        <v>0.71483375959079287</v>
      </c>
      <c r="AM331" s="6">
        <f t="shared" si="96"/>
        <v>0.32200357781753131</v>
      </c>
      <c r="AN331" s="6">
        <f t="shared" si="97"/>
        <v>0.18425760286225404</v>
      </c>
      <c r="AO331" s="6">
        <f t="shared" si="98"/>
        <v>0.4669051878354204</v>
      </c>
      <c r="AP331" s="6">
        <f t="shared" si="99"/>
        <v>0.32379248658318427</v>
      </c>
      <c r="AQ331" s="6">
        <f t="shared" si="100"/>
        <v>0.27638640429338102</v>
      </c>
      <c r="AR331" s="6">
        <f t="shared" si="101"/>
        <v>0.30232558139534882</v>
      </c>
    </row>
    <row r="332" spans="1:44" x14ac:dyDescent="0.3">
      <c r="A332" s="6" t="s">
        <v>6</v>
      </c>
      <c r="B332" s="6" t="s">
        <v>8</v>
      </c>
      <c r="C332" s="6">
        <v>2</v>
      </c>
      <c r="D332" s="6" t="s">
        <v>10</v>
      </c>
      <c r="E332" s="6">
        <v>2</v>
      </c>
      <c r="F332" s="6" t="s">
        <v>11</v>
      </c>
      <c r="G332" s="6" t="s">
        <v>9</v>
      </c>
      <c r="H332" s="6">
        <f t="shared" si="102"/>
        <v>4.0896035919062124E-4</v>
      </c>
      <c r="I332" s="6">
        <f t="shared" si="103"/>
        <v>0</v>
      </c>
      <c r="J332" s="6" t="str">
        <f t="shared" si="104"/>
        <v>unacc</v>
      </c>
      <c r="K332" s="6">
        <f t="shared" si="105"/>
        <v>1</v>
      </c>
      <c r="X332" s="6">
        <f t="shared" si="106"/>
        <v>0.28516624040920718</v>
      </c>
      <c r="Y332" s="6">
        <f t="shared" si="90"/>
        <v>0.16143497757847533</v>
      </c>
      <c r="Z332" s="6">
        <f t="shared" si="91"/>
        <v>0.26457399103139012</v>
      </c>
      <c r="AA332" s="6">
        <f t="shared" si="92"/>
        <v>0</v>
      </c>
      <c r="AB332" s="6">
        <f t="shared" si="93"/>
        <v>0.35874439461883406</v>
      </c>
      <c r="AC332" s="6">
        <f t="shared" si="94"/>
        <v>0.21524663677130046</v>
      </c>
      <c r="AD332" s="6">
        <f t="shared" si="95"/>
        <v>0.58968609865470856</v>
      </c>
      <c r="AL332" s="6">
        <f t="shared" si="107"/>
        <v>0.71483375959079287</v>
      </c>
      <c r="AM332" s="6">
        <f t="shared" si="96"/>
        <v>0.32200357781753131</v>
      </c>
      <c r="AN332" s="6">
        <f t="shared" si="97"/>
        <v>0.18425760286225404</v>
      </c>
      <c r="AO332" s="6">
        <f t="shared" si="98"/>
        <v>0.4669051878354204</v>
      </c>
      <c r="AP332" s="6">
        <f t="shared" si="99"/>
        <v>0.32379248658318427</v>
      </c>
      <c r="AQ332" s="6">
        <f t="shared" si="100"/>
        <v>0.27638640429338102</v>
      </c>
      <c r="AR332" s="6">
        <f t="shared" si="101"/>
        <v>0.23076923076923078</v>
      </c>
    </row>
    <row r="333" spans="1:44" x14ac:dyDescent="0.3">
      <c r="A333" s="6" t="s">
        <v>6</v>
      </c>
      <c r="B333" s="6" t="s">
        <v>8</v>
      </c>
      <c r="C333" s="6">
        <v>2</v>
      </c>
      <c r="D333" s="6" t="s">
        <v>12</v>
      </c>
      <c r="E333" s="6">
        <v>2</v>
      </c>
      <c r="F333" s="6" t="s">
        <v>8</v>
      </c>
      <c r="G333" s="6" t="s">
        <v>9</v>
      </c>
      <c r="H333" s="6">
        <f t="shared" si="102"/>
        <v>7.725740924039192E-4</v>
      </c>
      <c r="I333" s="6">
        <f t="shared" si="103"/>
        <v>0</v>
      </c>
      <c r="J333" s="6" t="str">
        <f t="shared" si="104"/>
        <v>unacc</v>
      </c>
      <c r="K333" s="6">
        <f t="shared" si="105"/>
        <v>1</v>
      </c>
      <c r="X333" s="6">
        <f t="shared" si="106"/>
        <v>0.28516624040920718</v>
      </c>
      <c r="Y333" s="6">
        <f t="shared" si="90"/>
        <v>0.16143497757847533</v>
      </c>
      <c r="Z333" s="6">
        <f t="shared" si="91"/>
        <v>0.26457399103139012</v>
      </c>
      <c r="AA333" s="6">
        <f t="shared" si="92"/>
        <v>0</v>
      </c>
      <c r="AB333" s="6">
        <f t="shared" si="93"/>
        <v>0.40807174887892378</v>
      </c>
      <c r="AC333" s="6">
        <f t="shared" si="94"/>
        <v>0.21524663677130046</v>
      </c>
      <c r="AD333" s="6">
        <f t="shared" si="95"/>
        <v>0</v>
      </c>
      <c r="AL333" s="6">
        <f t="shared" si="107"/>
        <v>0.71483375959079287</v>
      </c>
      <c r="AM333" s="6">
        <f t="shared" si="96"/>
        <v>0.32200357781753131</v>
      </c>
      <c r="AN333" s="6">
        <f t="shared" si="97"/>
        <v>0.18425760286225404</v>
      </c>
      <c r="AO333" s="6">
        <f t="shared" si="98"/>
        <v>0.4669051878354204</v>
      </c>
      <c r="AP333" s="6">
        <f t="shared" si="99"/>
        <v>0.30232558139534882</v>
      </c>
      <c r="AQ333" s="6">
        <f t="shared" si="100"/>
        <v>0.27638640429338102</v>
      </c>
      <c r="AR333" s="6">
        <f t="shared" si="101"/>
        <v>0.4669051878354204</v>
      </c>
    </row>
    <row r="334" spans="1:44" x14ac:dyDescent="0.3">
      <c r="A334" s="6" t="s">
        <v>6</v>
      </c>
      <c r="B334" s="6" t="s">
        <v>8</v>
      </c>
      <c r="C334" s="6">
        <v>2</v>
      </c>
      <c r="D334" s="6" t="s">
        <v>12</v>
      </c>
      <c r="E334" s="6">
        <v>2</v>
      </c>
      <c r="F334" s="6" t="s">
        <v>10</v>
      </c>
      <c r="G334" s="6" t="s">
        <v>9</v>
      </c>
      <c r="H334" s="6">
        <f t="shared" si="102"/>
        <v>5.0024912496652229E-4</v>
      </c>
      <c r="I334" s="6">
        <f t="shared" si="103"/>
        <v>0</v>
      </c>
      <c r="J334" s="6" t="str">
        <f t="shared" si="104"/>
        <v>unacc</v>
      </c>
      <c r="K334" s="6">
        <f t="shared" si="105"/>
        <v>1</v>
      </c>
      <c r="X334" s="6">
        <f t="shared" si="106"/>
        <v>0.28516624040920718</v>
      </c>
      <c r="Y334" s="6">
        <f t="shared" si="90"/>
        <v>0.16143497757847533</v>
      </c>
      <c r="Z334" s="6">
        <f t="shared" si="91"/>
        <v>0.26457399103139012</v>
      </c>
      <c r="AA334" s="6">
        <f t="shared" si="92"/>
        <v>0</v>
      </c>
      <c r="AB334" s="6">
        <f t="shared" si="93"/>
        <v>0.40807174887892378</v>
      </c>
      <c r="AC334" s="6">
        <f t="shared" si="94"/>
        <v>0.21524663677130046</v>
      </c>
      <c r="AD334" s="6">
        <f t="shared" si="95"/>
        <v>0.4103139013452915</v>
      </c>
      <c r="AL334" s="6">
        <f t="shared" si="107"/>
        <v>0.71483375959079287</v>
      </c>
      <c r="AM334" s="6">
        <f t="shared" si="96"/>
        <v>0.32200357781753131</v>
      </c>
      <c r="AN334" s="6">
        <f t="shared" si="97"/>
        <v>0.18425760286225404</v>
      </c>
      <c r="AO334" s="6">
        <f t="shared" si="98"/>
        <v>0.4669051878354204</v>
      </c>
      <c r="AP334" s="6">
        <f t="shared" si="99"/>
        <v>0.30232558139534882</v>
      </c>
      <c r="AQ334" s="6">
        <f t="shared" si="100"/>
        <v>0.27638640429338102</v>
      </c>
      <c r="AR334" s="6">
        <f t="shared" si="101"/>
        <v>0.30232558139534882</v>
      </c>
    </row>
    <row r="335" spans="1:44" x14ac:dyDescent="0.3">
      <c r="A335" s="6" t="s">
        <v>6</v>
      </c>
      <c r="B335" s="6" t="s">
        <v>8</v>
      </c>
      <c r="C335" s="6">
        <v>2</v>
      </c>
      <c r="D335" s="6" t="s">
        <v>12</v>
      </c>
      <c r="E335" s="6">
        <v>2</v>
      </c>
      <c r="F335" s="6" t="s">
        <v>11</v>
      </c>
      <c r="G335" s="6" t="s">
        <v>9</v>
      </c>
      <c r="H335" s="6">
        <f t="shared" si="102"/>
        <v>3.8184696521113246E-4</v>
      </c>
      <c r="I335" s="6">
        <f t="shared" si="103"/>
        <v>0</v>
      </c>
      <c r="J335" s="6" t="str">
        <f t="shared" si="104"/>
        <v>unacc</v>
      </c>
      <c r="K335" s="6">
        <f t="shared" si="105"/>
        <v>1</v>
      </c>
      <c r="X335" s="6">
        <f t="shared" si="106"/>
        <v>0.28516624040920718</v>
      </c>
      <c r="Y335" s="6">
        <f t="shared" si="90"/>
        <v>0.16143497757847533</v>
      </c>
      <c r="Z335" s="6">
        <f t="shared" si="91"/>
        <v>0.26457399103139012</v>
      </c>
      <c r="AA335" s="6">
        <f t="shared" si="92"/>
        <v>0</v>
      </c>
      <c r="AB335" s="6">
        <f t="shared" si="93"/>
        <v>0.40807174887892378</v>
      </c>
      <c r="AC335" s="6">
        <f t="shared" si="94"/>
        <v>0.21524663677130046</v>
      </c>
      <c r="AD335" s="6">
        <f t="shared" si="95"/>
        <v>0.58968609865470856</v>
      </c>
      <c r="AL335" s="6">
        <f t="shared" si="107"/>
        <v>0.71483375959079287</v>
      </c>
      <c r="AM335" s="6">
        <f t="shared" si="96"/>
        <v>0.32200357781753131</v>
      </c>
      <c r="AN335" s="6">
        <f t="shared" si="97"/>
        <v>0.18425760286225404</v>
      </c>
      <c r="AO335" s="6">
        <f t="shared" si="98"/>
        <v>0.4669051878354204</v>
      </c>
      <c r="AP335" s="6">
        <f t="shared" si="99"/>
        <v>0.30232558139534882</v>
      </c>
      <c r="AQ335" s="6">
        <f t="shared" si="100"/>
        <v>0.27638640429338102</v>
      </c>
      <c r="AR335" s="6">
        <f t="shared" si="101"/>
        <v>0.23076923076923078</v>
      </c>
    </row>
    <row r="336" spans="1:44" x14ac:dyDescent="0.3">
      <c r="A336" s="6" t="s">
        <v>6</v>
      </c>
      <c r="B336" s="6" t="s">
        <v>8</v>
      </c>
      <c r="C336" s="6">
        <v>4</v>
      </c>
      <c r="D336" s="6" t="s">
        <v>7</v>
      </c>
      <c r="E336" s="6">
        <v>2</v>
      </c>
      <c r="F336" s="6" t="s">
        <v>8</v>
      </c>
      <c r="G336" s="6" t="s">
        <v>9</v>
      </c>
      <c r="H336" s="6">
        <f t="shared" si="102"/>
        <v>5.3811679795337931E-4</v>
      </c>
      <c r="I336" s="6">
        <f t="shared" si="103"/>
        <v>0</v>
      </c>
      <c r="J336" s="6" t="str">
        <f t="shared" si="104"/>
        <v>unacc</v>
      </c>
      <c r="K336" s="6">
        <f t="shared" si="105"/>
        <v>1</v>
      </c>
      <c r="X336" s="6">
        <f t="shared" si="106"/>
        <v>0.28516624040920718</v>
      </c>
      <c r="Y336" s="6">
        <f t="shared" si="90"/>
        <v>0.16143497757847533</v>
      </c>
      <c r="Z336" s="6">
        <f t="shared" si="91"/>
        <v>0.26457399103139012</v>
      </c>
      <c r="AA336" s="6">
        <f t="shared" si="92"/>
        <v>0.5112107623318386</v>
      </c>
      <c r="AB336" s="6">
        <f t="shared" si="93"/>
        <v>0.23318385650224216</v>
      </c>
      <c r="AC336" s="6">
        <f t="shared" si="94"/>
        <v>0.21524663677130046</v>
      </c>
      <c r="AD336" s="6">
        <f t="shared" si="95"/>
        <v>0</v>
      </c>
      <c r="AL336" s="6">
        <f t="shared" si="107"/>
        <v>0.71483375959079287</v>
      </c>
      <c r="AM336" s="6">
        <f t="shared" si="96"/>
        <v>0.32200357781753131</v>
      </c>
      <c r="AN336" s="6">
        <f t="shared" si="97"/>
        <v>0.18425760286225404</v>
      </c>
      <c r="AO336" s="6">
        <f t="shared" si="98"/>
        <v>0.2629695885509839</v>
      </c>
      <c r="AP336" s="6">
        <f t="shared" si="99"/>
        <v>0.37388193202146691</v>
      </c>
      <c r="AQ336" s="6">
        <f t="shared" si="100"/>
        <v>0.27638640429338102</v>
      </c>
      <c r="AR336" s="6">
        <f t="shared" si="101"/>
        <v>0.4669051878354204</v>
      </c>
    </row>
    <row r="337" spans="1:44" x14ac:dyDescent="0.3">
      <c r="A337" s="6" t="s">
        <v>6</v>
      </c>
      <c r="B337" s="6" t="s">
        <v>8</v>
      </c>
      <c r="C337" s="6">
        <v>4</v>
      </c>
      <c r="D337" s="6" t="s">
        <v>7</v>
      </c>
      <c r="E337" s="6">
        <v>2</v>
      </c>
      <c r="F337" s="6" t="s">
        <v>10</v>
      </c>
      <c r="G337" s="6" t="s">
        <v>9</v>
      </c>
      <c r="H337" s="6">
        <f t="shared" si="102"/>
        <v>3.4843578105027244E-4</v>
      </c>
      <c r="I337" s="6">
        <f t="shared" si="103"/>
        <v>1.2823127796891972E-4</v>
      </c>
      <c r="J337" s="6" t="str">
        <f t="shared" si="104"/>
        <v>unacc</v>
      </c>
      <c r="K337" s="6">
        <f t="shared" si="105"/>
        <v>1</v>
      </c>
      <c r="X337" s="6">
        <f t="shared" si="106"/>
        <v>0.28516624040920718</v>
      </c>
      <c r="Y337" s="6">
        <f t="shared" si="90"/>
        <v>0.16143497757847533</v>
      </c>
      <c r="Z337" s="6">
        <f t="shared" si="91"/>
        <v>0.26457399103139012</v>
      </c>
      <c r="AA337" s="6">
        <f t="shared" si="92"/>
        <v>0.5112107623318386</v>
      </c>
      <c r="AB337" s="6">
        <f t="shared" si="93"/>
        <v>0.23318385650224216</v>
      </c>
      <c r="AC337" s="6">
        <f t="shared" si="94"/>
        <v>0.21524663677130046</v>
      </c>
      <c r="AD337" s="6">
        <f t="shared" si="95"/>
        <v>0.4103139013452915</v>
      </c>
      <c r="AL337" s="6">
        <f t="shared" si="107"/>
        <v>0.71483375959079287</v>
      </c>
      <c r="AM337" s="6">
        <f t="shared" si="96"/>
        <v>0.32200357781753131</v>
      </c>
      <c r="AN337" s="6">
        <f t="shared" si="97"/>
        <v>0.18425760286225404</v>
      </c>
      <c r="AO337" s="6">
        <f t="shared" si="98"/>
        <v>0.2629695885509839</v>
      </c>
      <c r="AP337" s="6">
        <f t="shared" si="99"/>
        <v>0.37388193202146691</v>
      </c>
      <c r="AQ337" s="6">
        <f t="shared" si="100"/>
        <v>0.27638640429338102</v>
      </c>
      <c r="AR337" s="6">
        <f t="shared" si="101"/>
        <v>0.30232558139534882</v>
      </c>
    </row>
    <row r="338" spans="1:44" x14ac:dyDescent="0.3">
      <c r="A338" s="6" t="s">
        <v>6</v>
      </c>
      <c r="B338" s="6" t="s">
        <v>8</v>
      </c>
      <c r="C338" s="6">
        <v>4</v>
      </c>
      <c r="D338" s="6" t="s">
        <v>7</v>
      </c>
      <c r="E338" s="6">
        <v>2</v>
      </c>
      <c r="F338" s="6" t="s">
        <v>11</v>
      </c>
      <c r="G338" s="6" t="s">
        <v>14</v>
      </c>
      <c r="H338" s="6">
        <f t="shared" si="102"/>
        <v>2.6596577370109555E-4</v>
      </c>
      <c r="I338" s="6">
        <f t="shared" si="103"/>
        <v>1.8428866724495019E-4</v>
      </c>
      <c r="J338" s="6" t="str">
        <f t="shared" si="104"/>
        <v>unacc</v>
      </c>
      <c r="K338" s="6">
        <f t="shared" si="105"/>
        <v>0</v>
      </c>
      <c r="X338" s="6">
        <f t="shared" si="106"/>
        <v>0.28516624040920718</v>
      </c>
      <c r="Y338" s="6">
        <f t="shared" si="90"/>
        <v>0.16143497757847533</v>
      </c>
      <c r="Z338" s="6">
        <f t="shared" si="91"/>
        <v>0.26457399103139012</v>
      </c>
      <c r="AA338" s="6">
        <f t="shared" si="92"/>
        <v>0.5112107623318386</v>
      </c>
      <c r="AB338" s="6">
        <f t="shared" si="93"/>
        <v>0.23318385650224216</v>
      </c>
      <c r="AC338" s="6">
        <f t="shared" si="94"/>
        <v>0.21524663677130046</v>
      </c>
      <c r="AD338" s="6">
        <f t="shared" si="95"/>
        <v>0.58968609865470856</v>
      </c>
      <c r="AL338" s="6">
        <f t="shared" si="107"/>
        <v>0.71483375959079287</v>
      </c>
      <c r="AM338" s="6">
        <f t="shared" si="96"/>
        <v>0.32200357781753131</v>
      </c>
      <c r="AN338" s="6">
        <f t="shared" si="97"/>
        <v>0.18425760286225404</v>
      </c>
      <c r="AO338" s="6">
        <f t="shared" si="98"/>
        <v>0.2629695885509839</v>
      </c>
      <c r="AP338" s="6">
        <f t="shared" si="99"/>
        <v>0.37388193202146691</v>
      </c>
      <c r="AQ338" s="6">
        <f t="shared" si="100"/>
        <v>0.27638640429338102</v>
      </c>
      <c r="AR338" s="6">
        <f t="shared" si="101"/>
        <v>0.23076923076923078</v>
      </c>
    </row>
    <row r="339" spans="1:44" x14ac:dyDescent="0.3">
      <c r="A339" s="6" t="s">
        <v>6</v>
      </c>
      <c r="B339" s="6" t="s">
        <v>8</v>
      </c>
      <c r="C339" s="6">
        <v>4</v>
      </c>
      <c r="D339" s="6" t="s">
        <v>10</v>
      </c>
      <c r="E339" s="6">
        <v>2</v>
      </c>
      <c r="F339" s="6" t="s">
        <v>8</v>
      </c>
      <c r="G339" s="6" t="s">
        <v>9</v>
      </c>
      <c r="H339" s="6">
        <f t="shared" si="102"/>
        <v>4.6602459535675434E-4</v>
      </c>
      <c r="I339" s="6">
        <f t="shared" si="103"/>
        <v>0</v>
      </c>
      <c r="J339" s="6" t="str">
        <f t="shared" si="104"/>
        <v>unacc</v>
      </c>
      <c r="K339" s="6">
        <f t="shared" si="105"/>
        <v>1</v>
      </c>
      <c r="X339" s="6">
        <f t="shared" si="106"/>
        <v>0.28516624040920718</v>
      </c>
      <c r="Y339" s="6">
        <f t="shared" si="90"/>
        <v>0.16143497757847533</v>
      </c>
      <c r="Z339" s="6">
        <f t="shared" si="91"/>
        <v>0.26457399103139012</v>
      </c>
      <c r="AA339" s="6">
        <f t="shared" si="92"/>
        <v>0.5112107623318386</v>
      </c>
      <c r="AB339" s="6">
        <f t="shared" si="93"/>
        <v>0.35874439461883406</v>
      </c>
      <c r="AC339" s="6">
        <f t="shared" si="94"/>
        <v>0.21524663677130046</v>
      </c>
      <c r="AD339" s="6">
        <f t="shared" si="95"/>
        <v>0</v>
      </c>
      <c r="AL339" s="6">
        <f t="shared" si="107"/>
        <v>0.71483375959079287</v>
      </c>
      <c r="AM339" s="6">
        <f t="shared" si="96"/>
        <v>0.32200357781753131</v>
      </c>
      <c r="AN339" s="6">
        <f t="shared" si="97"/>
        <v>0.18425760286225404</v>
      </c>
      <c r="AO339" s="6">
        <f t="shared" si="98"/>
        <v>0.2629695885509839</v>
      </c>
      <c r="AP339" s="6">
        <f t="shared" si="99"/>
        <v>0.32379248658318427</v>
      </c>
      <c r="AQ339" s="6">
        <f t="shared" si="100"/>
        <v>0.27638640429338102</v>
      </c>
      <c r="AR339" s="6">
        <f t="shared" si="101"/>
        <v>0.4669051878354204</v>
      </c>
    </row>
    <row r="340" spans="1:44" x14ac:dyDescent="0.3">
      <c r="A340" s="6" t="s">
        <v>6</v>
      </c>
      <c r="B340" s="6" t="s">
        <v>8</v>
      </c>
      <c r="C340" s="6">
        <v>4</v>
      </c>
      <c r="D340" s="6" t="s">
        <v>10</v>
      </c>
      <c r="E340" s="6">
        <v>2</v>
      </c>
      <c r="F340" s="6" t="s">
        <v>10</v>
      </c>
      <c r="G340" s="6" t="s">
        <v>9</v>
      </c>
      <c r="H340" s="6">
        <f t="shared" si="102"/>
        <v>3.017553893306187E-4</v>
      </c>
      <c r="I340" s="6">
        <f t="shared" si="103"/>
        <v>1.9727888918295337E-4</v>
      </c>
      <c r="J340" s="6" t="str">
        <f t="shared" si="104"/>
        <v>unacc</v>
      </c>
      <c r="K340" s="6">
        <f t="shared" si="105"/>
        <v>1</v>
      </c>
      <c r="X340" s="6">
        <f t="shared" si="106"/>
        <v>0.28516624040920718</v>
      </c>
      <c r="Y340" s="6">
        <f t="shared" si="90"/>
        <v>0.16143497757847533</v>
      </c>
      <c r="Z340" s="6">
        <f t="shared" si="91"/>
        <v>0.26457399103139012</v>
      </c>
      <c r="AA340" s="6">
        <f t="shared" si="92"/>
        <v>0.5112107623318386</v>
      </c>
      <c r="AB340" s="6">
        <f t="shared" si="93"/>
        <v>0.35874439461883406</v>
      </c>
      <c r="AC340" s="6">
        <f t="shared" si="94"/>
        <v>0.21524663677130046</v>
      </c>
      <c r="AD340" s="6">
        <f t="shared" si="95"/>
        <v>0.4103139013452915</v>
      </c>
      <c r="AL340" s="6">
        <f t="shared" si="107"/>
        <v>0.71483375959079287</v>
      </c>
      <c r="AM340" s="6">
        <f t="shared" si="96"/>
        <v>0.32200357781753131</v>
      </c>
      <c r="AN340" s="6">
        <f t="shared" si="97"/>
        <v>0.18425760286225404</v>
      </c>
      <c r="AO340" s="6">
        <f t="shared" si="98"/>
        <v>0.2629695885509839</v>
      </c>
      <c r="AP340" s="6">
        <f t="shared" si="99"/>
        <v>0.32379248658318427</v>
      </c>
      <c r="AQ340" s="6">
        <f t="shared" si="100"/>
        <v>0.27638640429338102</v>
      </c>
      <c r="AR340" s="6">
        <f t="shared" si="101"/>
        <v>0.30232558139534882</v>
      </c>
    </row>
    <row r="341" spans="1:44" x14ac:dyDescent="0.3">
      <c r="A341" s="6" t="s">
        <v>6</v>
      </c>
      <c r="B341" s="6" t="s">
        <v>8</v>
      </c>
      <c r="C341" s="6">
        <v>4</v>
      </c>
      <c r="D341" s="6" t="s">
        <v>10</v>
      </c>
      <c r="E341" s="6">
        <v>2</v>
      </c>
      <c r="F341" s="6" t="s">
        <v>11</v>
      </c>
      <c r="G341" s="6" t="s">
        <v>14</v>
      </c>
      <c r="H341" s="6">
        <f t="shared" si="102"/>
        <v>2.3033399540621193E-4</v>
      </c>
      <c r="I341" s="6">
        <f t="shared" si="103"/>
        <v>2.8352102653069259E-4</v>
      </c>
      <c r="J341" s="6" t="str">
        <f t="shared" si="104"/>
        <v>acc</v>
      </c>
      <c r="K341" s="6">
        <f t="shared" si="105"/>
        <v>1</v>
      </c>
      <c r="X341" s="6">
        <f t="shared" si="106"/>
        <v>0.28516624040920718</v>
      </c>
      <c r="Y341" s="6">
        <f t="shared" si="90"/>
        <v>0.16143497757847533</v>
      </c>
      <c r="Z341" s="6">
        <f t="shared" si="91"/>
        <v>0.26457399103139012</v>
      </c>
      <c r="AA341" s="6">
        <f t="shared" si="92"/>
        <v>0.5112107623318386</v>
      </c>
      <c r="AB341" s="6">
        <f t="shared" si="93"/>
        <v>0.35874439461883406</v>
      </c>
      <c r="AC341" s="6">
        <f t="shared" si="94"/>
        <v>0.21524663677130046</v>
      </c>
      <c r="AD341" s="6">
        <f t="shared" si="95"/>
        <v>0.58968609865470856</v>
      </c>
      <c r="AL341" s="6">
        <f t="shared" si="107"/>
        <v>0.71483375959079287</v>
      </c>
      <c r="AM341" s="6">
        <f t="shared" si="96"/>
        <v>0.32200357781753131</v>
      </c>
      <c r="AN341" s="6">
        <f t="shared" si="97"/>
        <v>0.18425760286225404</v>
      </c>
      <c r="AO341" s="6">
        <f t="shared" si="98"/>
        <v>0.2629695885509839</v>
      </c>
      <c r="AP341" s="6">
        <f t="shared" si="99"/>
        <v>0.32379248658318427</v>
      </c>
      <c r="AQ341" s="6">
        <f t="shared" si="100"/>
        <v>0.27638640429338102</v>
      </c>
      <c r="AR341" s="6">
        <f t="shared" si="101"/>
        <v>0.23076923076923078</v>
      </c>
    </row>
    <row r="342" spans="1:44" x14ac:dyDescent="0.3">
      <c r="A342" s="6" t="s">
        <v>6</v>
      </c>
      <c r="B342" s="6" t="s">
        <v>8</v>
      </c>
      <c r="C342" s="6">
        <v>4</v>
      </c>
      <c r="D342" s="6" t="s">
        <v>12</v>
      </c>
      <c r="E342" s="6">
        <v>2</v>
      </c>
      <c r="F342" s="6" t="s">
        <v>8</v>
      </c>
      <c r="G342" s="6" t="s">
        <v>9</v>
      </c>
      <c r="H342" s="6">
        <f t="shared" si="102"/>
        <v>4.3512793710105794E-4</v>
      </c>
      <c r="I342" s="6">
        <f t="shared" si="103"/>
        <v>0</v>
      </c>
      <c r="J342" s="6" t="str">
        <f t="shared" si="104"/>
        <v>unacc</v>
      </c>
      <c r="K342" s="6">
        <f t="shared" si="105"/>
        <v>1</v>
      </c>
      <c r="X342" s="6">
        <f t="shared" si="106"/>
        <v>0.28516624040920718</v>
      </c>
      <c r="Y342" s="6">
        <f t="shared" si="90"/>
        <v>0.16143497757847533</v>
      </c>
      <c r="Z342" s="6">
        <f t="shared" si="91"/>
        <v>0.26457399103139012</v>
      </c>
      <c r="AA342" s="6">
        <f t="shared" si="92"/>
        <v>0.5112107623318386</v>
      </c>
      <c r="AB342" s="6">
        <f t="shared" si="93"/>
        <v>0.40807174887892378</v>
      </c>
      <c r="AC342" s="6">
        <f t="shared" si="94"/>
        <v>0.21524663677130046</v>
      </c>
      <c r="AD342" s="6">
        <f t="shared" si="95"/>
        <v>0</v>
      </c>
      <c r="AL342" s="6">
        <f t="shared" si="107"/>
        <v>0.71483375959079287</v>
      </c>
      <c r="AM342" s="6">
        <f t="shared" si="96"/>
        <v>0.32200357781753131</v>
      </c>
      <c r="AN342" s="6">
        <f t="shared" si="97"/>
        <v>0.18425760286225404</v>
      </c>
      <c r="AO342" s="6">
        <f t="shared" si="98"/>
        <v>0.2629695885509839</v>
      </c>
      <c r="AP342" s="6">
        <f t="shared" si="99"/>
        <v>0.30232558139534882</v>
      </c>
      <c r="AQ342" s="6">
        <f t="shared" si="100"/>
        <v>0.27638640429338102</v>
      </c>
      <c r="AR342" s="6">
        <f t="shared" si="101"/>
        <v>0.4669051878354204</v>
      </c>
    </row>
    <row r="343" spans="1:44" x14ac:dyDescent="0.3">
      <c r="A343" s="6" t="s">
        <v>6</v>
      </c>
      <c r="B343" s="6" t="s">
        <v>8</v>
      </c>
      <c r="C343" s="6">
        <v>4</v>
      </c>
      <c r="D343" s="6" t="s">
        <v>12</v>
      </c>
      <c r="E343" s="6">
        <v>2</v>
      </c>
      <c r="F343" s="6" t="s">
        <v>10</v>
      </c>
      <c r="G343" s="6" t="s">
        <v>14</v>
      </c>
      <c r="H343" s="6">
        <f t="shared" si="102"/>
        <v>2.8174950716505282E-4</v>
      </c>
      <c r="I343" s="6">
        <f t="shared" si="103"/>
        <v>2.2440473644560951E-4</v>
      </c>
      <c r="J343" s="6" t="str">
        <f t="shared" si="104"/>
        <v>unacc</v>
      </c>
      <c r="K343" s="6">
        <f t="shared" si="105"/>
        <v>0</v>
      </c>
      <c r="X343" s="6">
        <f t="shared" si="106"/>
        <v>0.28516624040920718</v>
      </c>
      <c r="Y343" s="6">
        <f t="shared" si="90"/>
        <v>0.16143497757847533</v>
      </c>
      <c r="Z343" s="6">
        <f t="shared" si="91"/>
        <v>0.26457399103139012</v>
      </c>
      <c r="AA343" s="6">
        <f t="shared" si="92"/>
        <v>0.5112107623318386</v>
      </c>
      <c r="AB343" s="6">
        <f t="shared" si="93"/>
        <v>0.40807174887892378</v>
      </c>
      <c r="AC343" s="6">
        <f t="shared" si="94"/>
        <v>0.21524663677130046</v>
      </c>
      <c r="AD343" s="6">
        <f t="shared" si="95"/>
        <v>0.4103139013452915</v>
      </c>
      <c r="AL343" s="6">
        <f t="shared" si="107"/>
        <v>0.71483375959079287</v>
      </c>
      <c r="AM343" s="6">
        <f t="shared" si="96"/>
        <v>0.32200357781753131</v>
      </c>
      <c r="AN343" s="6">
        <f t="shared" si="97"/>
        <v>0.18425760286225404</v>
      </c>
      <c r="AO343" s="6">
        <f t="shared" si="98"/>
        <v>0.2629695885509839</v>
      </c>
      <c r="AP343" s="6">
        <f t="shared" si="99"/>
        <v>0.30232558139534882</v>
      </c>
      <c r="AQ343" s="6">
        <f t="shared" si="100"/>
        <v>0.27638640429338102</v>
      </c>
      <c r="AR343" s="6">
        <f t="shared" si="101"/>
        <v>0.30232558139534882</v>
      </c>
    </row>
    <row r="344" spans="1:44" x14ac:dyDescent="0.3">
      <c r="A344" s="6" t="s">
        <v>6</v>
      </c>
      <c r="B344" s="6" t="s">
        <v>8</v>
      </c>
      <c r="C344" s="6">
        <v>4</v>
      </c>
      <c r="D344" s="6" t="s">
        <v>12</v>
      </c>
      <c r="E344" s="6">
        <v>2</v>
      </c>
      <c r="F344" s="6" t="s">
        <v>11</v>
      </c>
      <c r="G344" s="6" t="s">
        <v>14</v>
      </c>
      <c r="H344" s="6">
        <f t="shared" si="102"/>
        <v>2.1506323327983323E-4</v>
      </c>
      <c r="I344" s="6">
        <f t="shared" si="103"/>
        <v>3.2250516767866284E-4</v>
      </c>
      <c r="J344" s="6" t="str">
        <f t="shared" si="104"/>
        <v>acc</v>
      </c>
      <c r="K344" s="6">
        <f t="shared" si="105"/>
        <v>1</v>
      </c>
      <c r="X344" s="6">
        <f t="shared" si="106"/>
        <v>0.28516624040920718</v>
      </c>
      <c r="Y344" s="6">
        <f t="shared" si="90"/>
        <v>0.16143497757847533</v>
      </c>
      <c r="Z344" s="6">
        <f t="shared" si="91"/>
        <v>0.26457399103139012</v>
      </c>
      <c r="AA344" s="6">
        <f t="shared" si="92"/>
        <v>0.5112107623318386</v>
      </c>
      <c r="AB344" s="6">
        <f t="shared" si="93"/>
        <v>0.40807174887892378</v>
      </c>
      <c r="AC344" s="6">
        <f t="shared" si="94"/>
        <v>0.21524663677130046</v>
      </c>
      <c r="AD344" s="6">
        <f t="shared" si="95"/>
        <v>0.58968609865470856</v>
      </c>
      <c r="AL344" s="6">
        <f t="shared" si="107"/>
        <v>0.71483375959079287</v>
      </c>
      <c r="AM344" s="6">
        <f t="shared" si="96"/>
        <v>0.32200357781753131</v>
      </c>
      <c r="AN344" s="6">
        <f t="shared" si="97"/>
        <v>0.18425760286225404</v>
      </c>
      <c r="AO344" s="6">
        <f t="shared" si="98"/>
        <v>0.2629695885509839</v>
      </c>
      <c r="AP344" s="6">
        <f t="shared" si="99"/>
        <v>0.30232558139534882</v>
      </c>
      <c r="AQ344" s="6">
        <f t="shared" si="100"/>
        <v>0.27638640429338102</v>
      </c>
      <c r="AR344" s="6">
        <f t="shared" si="101"/>
        <v>0.23076923076923078</v>
      </c>
    </row>
    <row r="345" spans="1:44" x14ac:dyDescent="0.3">
      <c r="A345" s="6" t="s">
        <v>6</v>
      </c>
      <c r="B345" s="6" t="s">
        <v>8</v>
      </c>
      <c r="C345" s="6" t="s">
        <v>13</v>
      </c>
      <c r="D345" s="6" t="s">
        <v>7</v>
      </c>
      <c r="E345" s="6">
        <v>2</v>
      </c>
      <c r="F345" s="6" t="s">
        <v>8</v>
      </c>
      <c r="G345" s="6" t="s">
        <v>9</v>
      </c>
      <c r="H345" s="6">
        <f t="shared" si="102"/>
        <v>5.5275943191129449E-4</v>
      </c>
      <c r="I345" s="6">
        <f t="shared" si="103"/>
        <v>0</v>
      </c>
      <c r="J345" s="6" t="str">
        <f t="shared" si="104"/>
        <v>unacc</v>
      </c>
      <c r="K345" s="6">
        <f t="shared" si="105"/>
        <v>1</v>
      </c>
      <c r="X345" s="6">
        <f t="shared" si="106"/>
        <v>0.28516624040920718</v>
      </c>
      <c r="Y345" s="6">
        <f t="shared" si="90"/>
        <v>0.16143497757847533</v>
      </c>
      <c r="Z345" s="6">
        <f t="shared" si="91"/>
        <v>0.26457399103139012</v>
      </c>
      <c r="AA345" s="6">
        <f t="shared" si="92"/>
        <v>0.48878923766816146</v>
      </c>
      <c r="AB345" s="6">
        <f t="shared" si="93"/>
        <v>0.23318385650224216</v>
      </c>
      <c r="AC345" s="6">
        <f t="shared" si="94"/>
        <v>0.21524663677130046</v>
      </c>
      <c r="AD345" s="6">
        <f t="shared" si="95"/>
        <v>0</v>
      </c>
      <c r="AL345" s="6">
        <f t="shared" si="107"/>
        <v>0.71483375959079287</v>
      </c>
      <c r="AM345" s="6">
        <f t="shared" si="96"/>
        <v>0.32200357781753131</v>
      </c>
      <c r="AN345" s="6">
        <f t="shared" si="97"/>
        <v>0.18425760286225404</v>
      </c>
      <c r="AO345" s="6">
        <f t="shared" si="98"/>
        <v>0.2701252236135957</v>
      </c>
      <c r="AP345" s="6">
        <f t="shared" si="99"/>
        <v>0.37388193202146691</v>
      </c>
      <c r="AQ345" s="6">
        <f t="shared" si="100"/>
        <v>0.27638640429338102</v>
      </c>
      <c r="AR345" s="6">
        <f t="shared" si="101"/>
        <v>0.4669051878354204</v>
      </c>
    </row>
    <row r="346" spans="1:44" x14ac:dyDescent="0.3">
      <c r="A346" s="6" t="s">
        <v>6</v>
      </c>
      <c r="B346" s="6" t="s">
        <v>8</v>
      </c>
      <c r="C346" s="6" t="s">
        <v>13</v>
      </c>
      <c r="D346" s="6" t="s">
        <v>7</v>
      </c>
      <c r="E346" s="6">
        <v>2</v>
      </c>
      <c r="F346" s="6" t="s">
        <v>10</v>
      </c>
      <c r="G346" s="6" t="s">
        <v>9</v>
      </c>
      <c r="H346" s="6">
        <f t="shared" si="102"/>
        <v>3.5791702679313701E-4</v>
      </c>
      <c r="I346" s="6">
        <f t="shared" si="103"/>
        <v>1.2260709911063376E-4</v>
      </c>
      <c r="J346" s="6" t="str">
        <f t="shared" si="104"/>
        <v>unacc</v>
      </c>
      <c r="K346" s="6">
        <f t="shared" si="105"/>
        <v>1</v>
      </c>
      <c r="X346" s="6">
        <f t="shared" si="106"/>
        <v>0.28516624040920718</v>
      </c>
      <c r="Y346" s="6">
        <f t="shared" si="90"/>
        <v>0.16143497757847533</v>
      </c>
      <c r="Z346" s="6">
        <f t="shared" si="91"/>
        <v>0.26457399103139012</v>
      </c>
      <c r="AA346" s="6">
        <f t="shared" si="92"/>
        <v>0.48878923766816146</v>
      </c>
      <c r="AB346" s="6">
        <f t="shared" si="93"/>
        <v>0.23318385650224216</v>
      </c>
      <c r="AC346" s="6">
        <f t="shared" si="94"/>
        <v>0.21524663677130046</v>
      </c>
      <c r="AD346" s="6">
        <f t="shared" si="95"/>
        <v>0.4103139013452915</v>
      </c>
      <c r="AL346" s="6">
        <f t="shared" si="107"/>
        <v>0.71483375959079287</v>
      </c>
      <c r="AM346" s="6">
        <f t="shared" si="96"/>
        <v>0.32200357781753131</v>
      </c>
      <c r="AN346" s="6">
        <f t="shared" si="97"/>
        <v>0.18425760286225404</v>
      </c>
      <c r="AO346" s="6">
        <f t="shared" si="98"/>
        <v>0.2701252236135957</v>
      </c>
      <c r="AP346" s="6">
        <f t="shared" si="99"/>
        <v>0.37388193202146691</v>
      </c>
      <c r="AQ346" s="6">
        <f t="shared" si="100"/>
        <v>0.27638640429338102</v>
      </c>
      <c r="AR346" s="6">
        <f t="shared" si="101"/>
        <v>0.30232558139534882</v>
      </c>
    </row>
    <row r="347" spans="1:44" x14ac:dyDescent="0.3">
      <c r="A347" s="6" t="s">
        <v>6</v>
      </c>
      <c r="B347" s="6" t="s">
        <v>8</v>
      </c>
      <c r="C347" s="6" t="s">
        <v>13</v>
      </c>
      <c r="D347" s="6" t="s">
        <v>7</v>
      </c>
      <c r="E347" s="6">
        <v>2</v>
      </c>
      <c r="F347" s="6" t="s">
        <v>11</v>
      </c>
      <c r="G347" s="6" t="s">
        <v>9</v>
      </c>
      <c r="H347" s="6">
        <f t="shared" si="102"/>
        <v>2.7320293761132946E-4</v>
      </c>
      <c r="I347" s="6">
        <f t="shared" si="103"/>
        <v>1.7620583096227696E-4</v>
      </c>
      <c r="J347" s="6" t="str">
        <f t="shared" si="104"/>
        <v>unacc</v>
      </c>
      <c r="K347" s="6">
        <f t="shared" si="105"/>
        <v>1</v>
      </c>
      <c r="X347" s="6">
        <f t="shared" si="106"/>
        <v>0.28516624040920718</v>
      </c>
      <c r="Y347" s="6">
        <f t="shared" si="90"/>
        <v>0.16143497757847533</v>
      </c>
      <c r="Z347" s="6">
        <f t="shared" si="91"/>
        <v>0.26457399103139012</v>
      </c>
      <c r="AA347" s="6">
        <f t="shared" si="92"/>
        <v>0.48878923766816146</v>
      </c>
      <c r="AB347" s="6">
        <f t="shared" si="93"/>
        <v>0.23318385650224216</v>
      </c>
      <c r="AC347" s="6">
        <f t="shared" si="94"/>
        <v>0.21524663677130046</v>
      </c>
      <c r="AD347" s="6">
        <f t="shared" si="95"/>
        <v>0.58968609865470856</v>
      </c>
      <c r="AL347" s="6">
        <f t="shared" si="107"/>
        <v>0.71483375959079287</v>
      </c>
      <c r="AM347" s="6">
        <f t="shared" si="96"/>
        <v>0.32200357781753131</v>
      </c>
      <c r="AN347" s="6">
        <f t="shared" si="97"/>
        <v>0.18425760286225404</v>
      </c>
      <c r="AO347" s="6">
        <f t="shared" si="98"/>
        <v>0.2701252236135957</v>
      </c>
      <c r="AP347" s="6">
        <f t="shared" si="99"/>
        <v>0.37388193202146691</v>
      </c>
      <c r="AQ347" s="6">
        <f t="shared" si="100"/>
        <v>0.27638640429338102</v>
      </c>
      <c r="AR347" s="6">
        <f t="shared" si="101"/>
        <v>0.23076923076923078</v>
      </c>
    </row>
    <row r="348" spans="1:44" x14ac:dyDescent="0.3">
      <c r="A348" s="6" t="s">
        <v>6</v>
      </c>
      <c r="B348" s="6" t="s">
        <v>8</v>
      </c>
      <c r="C348" s="6" t="s">
        <v>13</v>
      </c>
      <c r="D348" s="6" t="s">
        <v>10</v>
      </c>
      <c r="E348" s="6">
        <v>2</v>
      </c>
      <c r="F348" s="6" t="s">
        <v>8</v>
      </c>
      <c r="G348" s="6" t="s">
        <v>9</v>
      </c>
      <c r="H348" s="6">
        <f t="shared" si="102"/>
        <v>4.7870553672700621E-4</v>
      </c>
      <c r="I348" s="6">
        <f t="shared" si="103"/>
        <v>0</v>
      </c>
      <c r="J348" s="6" t="str">
        <f t="shared" si="104"/>
        <v>unacc</v>
      </c>
      <c r="K348" s="6">
        <f t="shared" si="105"/>
        <v>1</v>
      </c>
      <c r="X348" s="6">
        <f t="shared" si="106"/>
        <v>0.28516624040920718</v>
      </c>
      <c r="Y348" s="6">
        <f t="shared" si="90"/>
        <v>0.16143497757847533</v>
      </c>
      <c r="Z348" s="6">
        <f t="shared" si="91"/>
        <v>0.26457399103139012</v>
      </c>
      <c r="AA348" s="6">
        <f t="shared" si="92"/>
        <v>0.48878923766816146</v>
      </c>
      <c r="AB348" s="6">
        <f t="shared" si="93"/>
        <v>0.35874439461883406</v>
      </c>
      <c r="AC348" s="6">
        <f t="shared" si="94"/>
        <v>0.21524663677130046</v>
      </c>
      <c r="AD348" s="6">
        <f t="shared" si="95"/>
        <v>0</v>
      </c>
      <c r="AL348" s="6">
        <f t="shared" si="107"/>
        <v>0.71483375959079287</v>
      </c>
      <c r="AM348" s="6">
        <f t="shared" si="96"/>
        <v>0.32200357781753131</v>
      </c>
      <c r="AN348" s="6">
        <f t="shared" si="97"/>
        <v>0.18425760286225404</v>
      </c>
      <c r="AO348" s="6">
        <f t="shared" si="98"/>
        <v>0.2701252236135957</v>
      </c>
      <c r="AP348" s="6">
        <f t="shared" si="99"/>
        <v>0.32379248658318427</v>
      </c>
      <c r="AQ348" s="6">
        <f t="shared" si="100"/>
        <v>0.27638640429338102</v>
      </c>
      <c r="AR348" s="6">
        <f t="shared" si="101"/>
        <v>0.4669051878354204</v>
      </c>
    </row>
    <row r="349" spans="1:44" x14ac:dyDescent="0.3">
      <c r="A349" s="6" t="s">
        <v>6</v>
      </c>
      <c r="B349" s="6" t="s">
        <v>8</v>
      </c>
      <c r="C349" s="6" t="s">
        <v>13</v>
      </c>
      <c r="D349" s="6" t="s">
        <v>10</v>
      </c>
      <c r="E349" s="6">
        <v>2</v>
      </c>
      <c r="F349" s="6" t="s">
        <v>10</v>
      </c>
      <c r="G349" s="6" t="s">
        <v>9</v>
      </c>
      <c r="H349" s="6">
        <f t="shared" si="102"/>
        <v>3.099664203328124E-4</v>
      </c>
      <c r="I349" s="6">
        <f t="shared" si="103"/>
        <v>1.8862630632405191E-4</v>
      </c>
      <c r="J349" s="6" t="str">
        <f t="shared" si="104"/>
        <v>unacc</v>
      </c>
      <c r="K349" s="6">
        <f t="shared" si="105"/>
        <v>1</v>
      </c>
      <c r="X349" s="6">
        <f t="shared" si="106"/>
        <v>0.28516624040920718</v>
      </c>
      <c r="Y349" s="6">
        <f t="shared" si="90"/>
        <v>0.16143497757847533</v>
      </c>
      <c r="Z349" s="6">
        <f t="shared" si="91"/>
        <v>0.26457399103139012</v>
      </c>
      <c r="AA349" s="6">
        <f t="shared" si="92"/>
        <v>0.48878923766816146</v>
      </c>
      <c r="AB349" s="6">
        <f t="shared" si="93"/>
        <v>0.35874439461883406</v>
      </c>
      <c r="AC349" s="6">
        <f t="shared" si="94"/>
        <v>0.21524663677130046</v>
      </c>
      <c r="AD349" s="6">
        <f t="shared" si="95"/>
        <v>0.4103139013452915</v>
      </c>
      <c r="AL349" s="6">
        <f t="shared" si="107"/>
        <v>0.71483375959079287</v>
      </c>
      <c r="AM349" s="6">
        <f t="shared" si="96"/>
        <v>0.32200357781753131</v>
      </c>
      <c r="AN349" s="6">
        <f t="shared" si="97"/>
        <v>0.18425760286225404</v>
      </c>
      <c r="AO349" s="6">
        <f t="shared" si="98"/>
        <v>0.2701252236135957</v>
      </c>
      <c r="AP349" s="6">
        <f t="shared" si="99"/>
        <v>0.32379248658318427</v>
      </c>
      <c r="AQ349" s="6">
        <f t="shared" si="100"/>
        <v>0.27638640429338102</v>
      </c>
      <c r="AR349" s="6">
        <f t="shared" si="101"/>
        <v>0.30232558139534882</v>
      </c>
    </row>
    <row r="350" spans="1:44" x14ac:dyDescent="0.3">
      <c r="A350" s="6" t="s">
        <v>6</v>
      </c>
      <c r="B350" s="6" t="s">
        <v>8</v>
      </c>
      <c r="C350" s="6" t="s">
        <v>13</v>
      </c>
      <c r="D350" s="6" t="s">
        <v>10</v>
      </c>
      <c r="E350" s="6">
        <v>2</v>
      </c>
      <c r="F350" s="6" t="s">
        <v>11</v>
      </c>
      <c r="G350" s="6" t="s">
        <v>14</v>
      </c>
      <c r="H350" s="6">
        <f t="shared" si="102"/>
        <v>2.3660158711794559E-4</v>
      </c>
      <c r="I350" s="6">
        <f t="shared" si="103"/>
        <v>2.7108589378811829E-4</v>
      </c>
      <c r="J350" s="6" t="str">
        <f t="shared" si="104"/>
        <v>acc</v>
      </c>
      <c r="K350" s="6">
        <f t="shared" si="105"/>
        <v>1</v>
      </c>
      <c r="X350" s="6">
        <f t="shared" si="106"/>
        <v>0.28516624040920718</v>
      </c>
      <c r="Y350" s="6">
        <f t="shared" si="90"/>
        <v>0.16143497757847533</v>
      </c>
      <c r="Z350" s="6">
        <f t="shared" si="91"/>
        <v>0.26457399103139012</v>
      </c>
      <c r="AA350" s="6">
        <f t="shared" si="92"/>
        <v>0.48878923766816146</v>
      </c>
      <c r="AB350" s="6">
        <f t="shared" si="93"/>
        <v>0.35874439461883406</v>
      </c>
      <c r="AC350" s="6">
        <f t="shared" si="94"/>
        <v>0.21524663677130046</v>
      </c>
      <c r="AD350" s="6">
        <f t="shared" si="95"/>
        <v>0.58968609865470856</v>
      </c>
      <c r="AL350" s="6">
        <f t="shared" si="107"/>
        <v>0.71483375959079287</v>
      </c>
      <c r="AM350" s="6">
        <f t="shared" si="96"/>
        <v>0.32200357781753131</v>
      </c>
      <c r="AN350" s="6">
        <f t="shared" si="97"/>
        <v>0.18425760286225404</v>
      </c>
      <c r="AO350" s="6">
        <f t="shared" si="98"/>
        <v>0.2701252236135957</v>
      </c>
      <c r="AP350" s="6">
        <f t="shared" si="99"/>
        <v>0.32379248658318427</v>
      </c>
      <c r="AQ350" s="6">
        <f t="shared" si="100"/>
        <v>0.27638640429338102</v>
      </c>
      <c r="AR350" s="6">
        <f t="shared" si="101"/>
        <v>0.23076923076923078</v>
      </c>
    </row>
    <row r="351" spans="1:44" x14ac:dyDescent="0.3">
      <c r="A351" s="6" t="s">
        <v>6</v>
      </c>
      <c r="B351" s="6" t="s">
        <v>8</v>
      </c>
      <c r="C351" s="6" t="s">
        <v>13</v>
      </c>
      <c r="D351" s="6" t="s">
        <v>12</v>
      </c>
      <c r="E351" s="6">
        <v>2</v>
      </c>
      <c r="F351" s="6" t="s">
        <v>8</v>
      </c>
      <c r="G351" s="6" t="s">
        <v>9</v>
      </c>
      <c r="H351" s="6">
        <f t="shared" si="102"/>
        <v>4.4696815307659687E-4</v>
      </c>
      <c r="I351" s="6">
        <f t="shared" si="103"/>
        <v>0</v>
      </c>
      <c r="J351" s="6" t="str">
        <f t="shared" si="104"/>
        <v>unacc</v>
      </c>
      <c r="K351" s="6">
        <f t="shared" si="105"/>
        <v>1</v>
      </c>
      <c r="X351" s="6">
        <f t="shared" si="106"/>
        <v>0.28516624040920718</v>
      </c>
      <c r="Y351" s="6">
        <f t="shared" si="90"/>
        <v>0.16143497757847533</v>
      </c>
      <c r="Z351" s="6">
        <f t="shared" si="91"/>
        <v>0.26457399103139012</v>
      </c>
      <c r="AA351" s="6">
        <f t="shared" si="92"/>
        <v>0.48878923766816146</v>
      </c>
      <c r="AB351" s="6">
        <f t="shared" si="93"/>
        <v>0.40807174887892378</v>
      </c>
      <c r="AC351" s="6">
        <f t="shared" si="94"/>
        <v>0.21524663677130046</v>
      </c>
      <c r="AD351" s="6">
        <f t="shared" si="95"/>
        <v>0</v>
      </c>
      <c r="AL351" s="6">
        <f t="shared" si="107"/>
        <v>0.71483375959079287</v>
      </c>
      <c r="AM351" s="6">
        <f t="shared" si="96"/>
        <v>0.32200357781753131</v>
      </c>
      <c r="AN351" s="6">
        <f t="shared" si="97"/>
        <v>0.18425760286225404</v>
      </c>
      <c r="AO351" s="6">
        <f t="shared" si="98"/>
        <v>0.2701252236135957</v>
      </c>
      <c r="AP351" s="6">
        <f t="shared" si="99"/>
        <v>0.30232558139534882</v>
      </c>
      <c r="AQ351" s="6">
        <f t="shared" si="100"/>
        <v>0.27638640429338102</v>
      </c>
      <c r="AR351" s="6">
        <f t="shared" si="101"/>
        <v>0.4669051878354204</v>
      </c>
    </row>
    <row r="352" spans="1:44" x14ac:dyDescent="0.3">
      <c r="A352" s="6" t="s">
        <v>6</v>
      </c>
      <c r="B352" s="6" t="s">
        <v>8</v>
      </c>
      <c r="C352" s="6" t="s">
        <v>13</v>
      </c>
      <c r="D352" s="6" t="s">
        <v>12</v>
      </c>
      <c r="E352" s="6">
        <v>2</v>
      </c>
      <c r="F352" s="6" t="s">
        <v>10</v>
      </c>
      <c r="G352" s="6" t="s">
        <v>14</v>
      </c>
      <c r="H352" s="6">
        <f t="shared" si="102"/>
        <v>2.8941616042124472E-4</v>
      </c>
      <c r="I352" s="6">
        <f t="shared" si="103"/>
        <v>2.1456242344360907E-4</v>
      </c>
      <c r="J352" s="6" t="str">
        <f t="shared" si="104"/>
        <v>unacc</v>
      </c>
      <c r="K352" s="6">
        <f t="shared" si="105"/>
        <v>0</v>
      </c>
      <c r="X352" s="6">
        <f t="shared" si="106"/>
        <v>0.28516624040920718</v>
      </c>
      <c r="Y352" s="6">
        <f t="shared" si="90"/>
        <v>0.16143497757847533</v>
      </c>
      <c r="Z352" s="6">
        <f t="shared" si="91"/>
        <v>0.26457399103139012</v>
      </c>
      <c r="AA352" s="6">
        <f t="shared" si="92"/>
        <v>0.48878923766816146</v>
      </c>
      <c r="AB352" s="6">
        <f t="shared" si="93"/>
        <v>0.40807174887892378</v>
      </c>
      <c r="AC352" s="6">
        <f t="shared" si="94"/>
        <v>0.21524663677130046</v>
      </c>
      <c r="AD352" s="6">
        <f t="shared" si="95"/>
        <v>0.4103139013452915</v>
      </c>
      <c r="AL352" s="6">
        <f t="shared" si="107"/>
        <v>0.71483375959079287</v>
      </c>
      <c r="AM352" s="6">
        <f t="shared" si="96"/>
        <v>0.32200357781753131</v>
      </c>
      <c r="AN352" s="6">
        <f t="shared" si="97"/>
        <v>0.18425760286225404</v>
      </c>
      <c r="AO352" s="6">
        <f t="shared" si="98"/>
        <v>0.2701252236135957</v>
      </c>
      <c r="AP352" s="6">
        <f t="shared" si="99"/>
        <v>0.30232558139534882</v>
      </c>
      <c r="AQ352" s="6">
        <f t="shared" si="100"/>
        <v>0.27638640429338102</v>
      </c>
      <c r="AR352" s="6">
        <f t="shared" si="101"/>
        <v>0.30232558139534882</v>
      </c>
    </row>
    <row r="353" spans="1:44" x14ac:dyDescent="0.3">
      <c r="A353" s="6" t="s">
        <v>6</v>
      </c>
      <c r="B353" s="6" t="s">
        <v>8</v>
      </c>
      <c r="C353" s="6" t="s">
        <v>13</v>
      </c>
      <c r="D353" s="6" t="s">
        <v>12</v>
      </c>
      <c r="E353" s="6">
        <v>2</v>
      </c>
      <c r="F353" s="6" t="s">
        <v>11</v>
      </c>
      <c r="G353" s="6" t="s">
        <v>14</v>
      </c>
      <c r="H353" s="6">
        <f t="shared" si="102"/>
        <v>2.2091529404935249E-4</v>
      </c>
      <c r="I353" s="6">
        <f t="shared" si="103"/>
        <v>3.0836020418398464E-4</v>
      </c>
      <c r="J353" s="6" t="str">
        <f t="shared" si="104"/>
        <v>acc</v>
      </c>
      <c r="K353" s="6">
        <f t="shared" si="105"/>
        <v>1</v>
      </c>
      <c r="X353" s="6">
        <f t="shared" si="106"/>
        <v>0.28516624040920718</v>
      </c>
      <c r="Y353" s="6">
        <f t="shared" si="90"/>
        <v>0.16143497757847533</v>
      </c>
      <c r="Z353" s="6">
        <f t="shared" si="91"/>
        <v>0.26457399103139012</v>
      </c>
      <c r="AA353" s="6">
        <f t="shared" si="92"/>
        <v>0.48878923766816146</v>
      </c>
      <c r="AB353" s="6">
        <f t="shared" si="93"/>
        <v>0.40807174887892378</v>
      </c>
      <c r="AC353" s="6">
        <f t="shared" si="94"/>
        <v>0.21524663677130046</v>
      </c>
      <c r="AD353" s="6">
        <f t="shared" si="95"/>
        <v>0.58968609865470856</v>
      </c>
      <c r="AL353" s="6">
        <f t="shared" si="107"/>
        <v>0.71483375959079287</v>
      </c>
      <c r="AM353" s="6">
        <f t="shared" si="96"/>
        <v>0.32200357781753131</v>
      </c>
      <c r="AN353" s="6">
        <f t="shared" si="97"/>
        <v>0.18425760286225404</v>
      </c>
      <c r="AO353" s="6">
        <f t="shared" si="98"/>
        <v>0.2701252236135957</v>
      </c>
      <c r="AP353" s="6">
        <f t="shared" si="99"/>
        <v>0.30232558139534882</v>
      </c>
      <c r="AQ353" s="6">
        <f t="shared" si="100"/>
        <v>0.27638640429338102</v>
      </c>
      <c r="AR353" s="6">
        <f t="shared" si="101"/>
        <v>0.23076923076923078</v>
      </c>
    </row>
    <row r="354" spans="1:44" x14ac:dyDescent="0.3">
      <c r="A354" s="6" t="s">
        <v>6</v>
      </c>
      <c r="B354" s="6" t="s">
        <v>8</v>
      </c>
      <c r="C354" s="6">
        <v>2</v>
      </c>
      <c r="D354" s="6" t="s">
        <v>7</v>
      </c>
      <c r="E354" s="6">
        <v>3</v>
      </c>
      <c r="F354" s="6" t="s">
        <v>8</v>
      </c>
      <c r="G354" s="6" t="s">
        <v>9</v>
      </c>
      <c r="H354" s="6">
        <f t="shared" si="102"/>
        <v>8.8122356550122472E-4</v>
      </c>
      <c r="I354" s="6">
        <f t="shared" si="103"/>
        <v>0</v>
      </c>
      <c r="J354" s="6" t="str">
        <f t="shared" si="104"/>
        <v>unacc</v>
      </c>
      <c r="K354" s="6">
        <f t="shared" si="105"/>
        <v>1</v>
      </c>
      <c r="X354" s="6">
        <f t="shared" si="106"/>
        <v>0.28516624040920718</v>
      </c>
      <c r="Y354" s="6">
        <f t="shared" si="90"/>
        <v>0.16143497757847533</v>
      </c>
      <c r="Z354" s="6">
        <f t="shared" si="91"/>
        <v>0.26457399103139012</v>
      </c>
      <c r="AA354" s="6">
        <f t="shared" si="92"/>
        <v>0</v>
      </c>
      <c r="AB354" s="6">
        <f t="shared" si="93"/>
        <v>0.23318385650224216</v>
      </c>
      <c r="AC354" s="6">
        <f t="shared" si="94"/>
        <v>0.26457399103139012</v>
      </c>
      <c r="AD354" s="6">
        <f t="shared" si="95"/>
        <v>0</v>
      </c>
      <c r="AL354" s="6">
        <f t="shared" si="107"/>
        <v>0.71483375959079287</v>
      </c>
      <c r="AM354" s="6">
        <f t="shared" si="96"/>
        <v>0.32200357781753131</v>
      </c>
      <c r="AN354" s="6">
        <f t="shared" si="97"/>
        <v>0.18425760286225404</v>
      </c>
      <c r="AO354" s="6">
        <f t="shared" si="98"/>
        <v>0.4669051878354204</v>
      </c>
      <c r="AP354" s="6">
        <f t="shared" si="99"/>
        <v>0.37388193202146691</v>
      </c>
      <c r="AQ354" s="6">
        <f t="shared" si="100"/>
        <v>0.25491949910554562</v>
      </c>
      <c r="AR354" s="6">
        <f t="shared" si="101"/>
        <v>0.4669051878354204</v>
      </c>
    </row>
    <row r="355" spans="1:44" x14ac:dyDescent="0.3">
      <c r="A355" s="6" t="s">
        <v>6</v>
      </c>
      <c r="B355" s="6" t="s">
        <v>8</v>
      </c>
      <c r="C355" s="6">
        <v>2</v>
      </c>
      <c r="D355" s="6" t="s">
        <v>7</v>
      </c>
      <c r="E355" s="6">
        <v>3</v>
      </c>
      <c r="F355" s="6" t="s">
        <v>10</v>
      </c>
      <c r="G355" s="6" t="s">
        <v>9</v>
      </c>
      <c r="H355" s="6">
        <f t="shared" si="102"/>
        <v>5.70600699500793E-4</v>
      </c>
      <c r="I355" s="6">
        <f t="shared" si="103"/>
        <v>0</v>
      </c>
      <c r="J355" s="6" t="str">
        <f t="shared" si="104"/>
        <v>unacc</v>
      </c>
      <c r="K355" s="6">
        <f t="shared" si="105"/>
        <v>1</v>
      </c>
      <c r="X355" s="6">
        <f t="shared" si="106"/>
        <v>0.28516624040920718</v>
      </c>
      <c r="Y355" s="6">
        <f t="shared" si="90"/>
        <v>0.16143497757847533</v>
      </c>
      <c r="Z355" s="6">
        <f t="shared" si="91"/>
        <v>0.26457399103139012</v>
      </c>
      <c r="AA355" s="6">
        <f t="shared" si="92"/>
        <v>0</v>
      </c>
      <c r="AB355" s="6">
        <f t="shared" si="93"/>
        <v>0.23318385650224216</v>
      </c>
      <c r="AC355" s="6">
        <f t="shared" si="94"/>
        <v>0.26457399103139012</v>
      </c>
      <c r="AD355" s="6">
        <f t="shared" si="95"/>
        <v>0.4103139013452915</v>
      </c>
      <c r="AL355" s="6">
        <f t="shared" si="107"/>
        <v>0.71483375959079287</v>
      </c>
      <c r="AM355" s="6">
        <f t="shared" si="96"/>
        <v>0.32200357781753131</v>
      </c>
      <c r="AN355" s="6">
        <f t="shared" si="97"/>
        <v>0.18425760286225404</v>
      </c>
      <c r="AO355" s="6">
        <f t="shared" si="98"/>
        <v>0.4669051878354204</v>
      </c>
      <c r="AP355" s="6">
        <f t="shared" si="99"/>
        <v>0.37388193202146691</v>
      </c>
      <c r="AQ355" s="6">
        <f t="shared" si="100"/>
        <v>0.25491949910554562</v>
      </c>
      <c r="AR355" s="6">
        <f t="shared" si="101"/>
        <v>0.30232558139534882</v>
      </c>
    </row>
    <row r="356" spans="1:44" x14ac:dyDescent="0.3">
      <c r="A356" s="6" t="s">
        <v>6</v>
      </c>
      <c r="B356" s="6" t="s">
        <v>8</v>
      </c>
      <c r="C356" s="6">
        <v>2</v>
      </c>
      <c r="D356" s="6" t="s">
        <v>7</v>
      </c>
      <c r="E356" s="6">
        <v>3</v>
      </c>
      <c r="F356" s="6" t="s">
        <v>11</v>
      </c>
      <c r="G356" s="6" t="s">
        <v>9</v>
      </c>
      <c r="H356" s="6">
        <f t="shared" si="102"/>
        <v>4.3554727950060533E-4</v>
      </c>
      <c r="I356" s="6">
        <f t="shared" si="103"/>
        <v>0</v>
      </c>
      <c r="J356" s="6" t="str">
        <f t="shared" si="104"/>
        <v>unacc</v>
      </c>
      <c r="K356" s="6">
        <f t="shared" si="105"/>
        <v>1</v>
      </c>
      <c r="X356" s="6">
        <f t="shared" si="106"/>
        <v>0.28516624040920718</v>
      </c>
      <c r="Y356" s="6">
        <f t="shared" si="90"/>
        <v>0.16143497757847533</v>
      </c>
      <c r="Z356" s="6">
        <f t="shared" si="91"/>
        <v>0.26457399103139012</v>
      </c>
      <c r="AA356" s="6">
        <f t="shared" si="92"/>
        <v>0</v>
      </c>
      <c r="AB356" s="6">
        <f t="shared" si="93"/>
        <v>0.23318385650224216</v>
      </c>
      <c r="AC356" s="6">
        <f t="shared" si="94"/>
        <v>0.26457399103139012</v>
      </c>
      <c r="AD356" s="6">
        <f t="shared" si="95"/>
        <v>0.58968609865470856</v>
      </c>
      <c r="AL356" s="6">
        <f t="shared" si="107"/>
        <v>0.71483375959079287</v>
      </c>
      <c r="AM356" s="6">
        <f t="shared" si="96"/>
        <v>0.32200357781753131</v>
      </c>
      <c r="AN356" s="6">
        <f t="shared" si="97"/>
        <v>0.18425760286225404</v>
      </c>
      <c r="AO356" s="6">
        <f t="shared" si="98"/>
        <v>0.4669051878354204</v>
      </c>
      <c r="AP356" s="6">
        <f t="shared" si="99"/>
        <v>0.37388193202146691</v>
      </c>
      <c r="AQ356" s="6">
        <f t="shared" si="100"/>
        <v>0.25491949910554562</v>
      </c>
      <c r="AR356" s="6">
        <f t="shared" si="101"/>
        <v>0.23076923076923078</v>
      </c>
    </row>
    <row r="357" spans="1:44" x14ac:dyDescent="0.3">
      <c r="A357" s="6" t="s">
        <v>6</v>
      </c>
      <c r="B357" s="6" t="s">
        <v>8</v>
      </c>
      <c r="C357" s="6">
        <v>2</v>
      </c>
      <c r="D357" s="6" t="s">
        <v>10</v>
      </c>
      <c r="E357" s="6">
        <v>3</v>
      </c>
      <c r="F357" s="6" t="s">
        <v>8</v>
      </c>
      <c r="G357" s="6" t="s">
        <v>9</v>
      </c>
      <c r="H357" s="6">
        <f t="shared" si="102"/>
        <v>7.631649060082376E-4</v>
      </c>
      <c r="I357" s="6">
        <f t="shared" si="103"/>
        <v>0</v>
      </c>
      <c r="J357" s="6" t="str">
        <f t="shared" si="104"/>
        <v>unacc</v>
      </c>
      <c r="K357" s="6">
        <f t="shared" si="105"/>
        <v>1</v>
      </c>
      <c r="X357" s="6">
        <f t="shared" si="106"/>
        <v>0.28516624040920718</v>
      </c>
      <c r="Y357" s="6">
        <f t="shared" si="90"/>
        <v>0.16143497757847533</v>
      </c>
      <c r="Z357" s="6">
        <f t="shared" si="91"/>
        <v>0.26457399103139012</v>
      </c>
      <c r="AA357" s="6">
        <f t="shared" si="92"/>
        <v>0</v>
      </c>
      <c r="AB357" s="6">
        <f t="shared" si="93"/>
        <v>0.35874439461883406</v>
      </c>
      <c r="AC357" s="6">
        <f t="shared" si="94"/>
        <v>0.26457399103139012</v>
      </c>
      <c r="AD357" s="6">
        <f t="shared" si="95"/>
        <v>0</v>
      </c>
      <c r="AL357" s="6">
        <f t="shared" si="107"/>
        <v>0.71483375959079287</v>
      </c>
      <c r="AM357" s="6">
        <f t="shared" si="96"/>
        <v>0.32200357781753131</v>
      </c>
      <c r="AN357" s="6">
        <f t="shared" si="97"/>
        <v>0.18425760286225404</v>
      </c>
      <c r="AO357" s="6">
        <f t="shared" si="98"/>
        <v>0.4669051878354204</v>
      </c>
      <c r="AP357" s="6">
        <f t="shared" si="99"/>
        <v>0.32379248658318427</v>
      </c>
      <c r="AQ357" s="6">
        <f t="shared" si="100"/>
        <v>0.25491949910554562</v>
      </c>
      <c r="AR357" s="6">
        <f t="shared" si="101"/>
        <v>0.4669051878354204</v>
      </c>
    </row>
    <row r="358" spans="1:44" x14ac:dyDescent="0.3">
      <c r="A358" s="6" t="s">
        <v>6</v>
      </c>
      <c r="B358" s="6" t="s">
        <v>8</v>
      </c>
      <c r="C358" s="6">
        <v>2</v>
      </c>
      <c r="D358" s="6" t="s">
        <v>10</v>
      </c>
      <c r="E358" s="6">
        <v>3</v>
      </c>
      <c r="F358" s="6" t="s">
        <v>10</v>
      </c>
      <c r="G358" s="6" t="s">
        <v>9</v>
      </c>
      <c r="H358" s="6">
        <f t="shared" si="102"/>
        <v>4.9415658664901207E-4</v>
      </c>
      <c r="I358" s="6">
        <f t="shared" si="103"/>
        <v>0</v>
      </c>
      <c r="J358" s="6" t="str">
        <f t="shared" si="104"/>
        <v>unacc</v>
      </c>
      <c r="K358" s="6">
        <f t="shared" si="105"/>
        <v>1</v>
      </c>
      <c r="X358" s="6">
        <f t="shared" si="106"/>
        <v>0.28516624040920718</v>
      </c>
      <c r="Y358" s="6">
        <f t="shared" si="90"/>
        <v>0.16143497757847533</v>
      </c>
      <c r="Z358" s="6">
        <f t="shared" si="91"/>
        <v>0.26457399103139012</v>
      </c>
      <c r="AA358" s="6">
        <f t="shared" si="92"/>
        <v>0</v>
      </c>
      <c r="AB358" s="6">
        <f t="shared" si="93"/>
        <v>0.35874439461883406</v>
      </c>
      <c r="AC358" s="6">
        <f t="shared" si="94"/>
        <v>0.26457399103139012</v>
      </c>
      <c r="AD358" s="6">
        <f t="shared" si="95"/>
        <v>0.4103139013452915</v>
      </c>
      <c r="AL358" s="6">
        <f t="shared" si="107"/>
        <v>0.71483375959079287</v>
      </c>
      <c r="AM358" s="6">
        <f t="shared" si="96"/>
        <v>0.32200357781753131</v>
      </c>
      <c r="AN358" s="6">
        <f t="shared" si="97"/>
        <v>0.18425760286225404</v>
      </c>
      <c r="AO358" s="6">
        <f t="shared" si="98"/>
        <v>0.4669051878354204</v>
      </c>
      <c r="AP358" s="6">
        <f t="shared" si="99"/>
        <v>0.32379248658318427</v>
      </c>
      <c r="AQ358" s="6">
        <f t="shared" si="100"/>
        <v>0.25491949910554562</v>
      </c>
      <c r="AR358" s="6">
        <f t="shared" si="101"/>
        <v>0.30232558139534882</v>
      </c>
    </row>
    <row r="359" spans="1:44" x14ac:dyDescent="0.3">
      <c r="A359" s="6" t="s">
        <v>6</v>
      </c>
      <c r="B359" s="6" t="s">
        <v>8</v>
      </c>
      <c r="C359" s="6">
        <v>2</v>
      </c>
      <c r="D359" s="6" t="s">
        <v>10</v>
      </c>
      <c r="E359" s="6">
        <v>3</v>
      </c>
      <c r="F359" s="6" t="s">
        <v>11</v>
      </c>
      <c r="G359" s="6" t="s">
        <v>9</v>
      </c>
      <c r="H359" s="6">
        <f t="shared" si="102"/>
        <v>3.7719644779717494E-4</v>
      </c>
      <c r="I359" s="6">
        <f t="shared" si="103"/>
        <v>0</v>
      </c>
      <c r="J359" s="6" t="str">
        <f t="shared" si="104"/>
        <v>unacc</v>
      </c>
      <c r="K359" s="6">
        <f t="shared" si="105"/>
        <v>1</v>
      </c>
      <c r="X359" s="6">
        <f t="shared" si="106"/>
        <v>0.28516624040920718</v>
      </c>
      <c r="Y359" s="6">
        <f t="shared" si="90"/>
        <v>0.16143497757847533</v>
      </c>
      <c r="Z359" s="6">
        <f t="shared" si="91"/>
        <v>0.26457399103139012</v>
      </c>
      <c r="AA359" s="6">
        <f t="shared" si="92"/>
        <v>0</v>
      </c>
      <c r="AB359" s="6">
        <f t="shared" si="93"/>
        <v>0.35874439461883406</v>
      </c>
      <c r="AC359" s="6">
        <f t="shared" si="94"/>
        <v>0.26457399103139012</v>
      </c>
      <c r="AD359" s="6">
        <f t="shared" si="95"/>
        <v>0.58968609865470856</v>
      </c>
      <c r="AL359" s="6">
        <f t="shared" si="107"/>
        <v>0.71483375959079287</v>
      </c>
      <c r="AM359" s="6">
        <f t="shared" si="96"/>
        <v>0.32200357781753131</v>
      </c>
      <c r="AN359" s="6">
        <f t="shared" si="97"/>
        <v>0.18425760286225404</v>
      </c>
      <c r="AO359" s="6">
        <f t="shared" si="98"/>
        <v>0.4669051878354204</v>
      </c>
      <c r="AP359" s="6">
        <f t="shared" si="99"/>
        <v>0.32379248658318427</v>
      </c>
      <c r="AQ359" s="6">
        <f t="shared" si="100"/>
        <v>0.25491949910554562</v>
      </c>
      <c r="AR359" s="6">
        <f t="shared" si="101"/>
        <v>0.23076923076923078</v>
      </c>
    </row>
    <row r="360" spans="1:44" x14ac:dyDescent="0.3">
      <c r="A360" s="6" t="s">
        <v>6</v>
      </c>
      <c r="B360" s="6" t="s">
        <v>8</v>
      </c>
      <c r="C360" s="6">
        <v>2</v>
      </c>
      <c r="D360" s="6" t="s">
        <v>12</v>
      </c>
      <c r="E360" s="6">
        <v>3</v>
      </c>
      <c r="F360" s="6" t="s">
        <v>8</v>
      </c>
      <c r="G360" s="6" t="s">
        <v>9</v>
      </c>
      <c r="H360" s="6">
        <f t="shared" si="102"/>
        <v>7.1256833765410033E-4</v>
      </c>
      <c r="I360" s="6">
        <f t="shared" si="103"/>
        <v>0</v>
      </c>
      <c r="J360" s="6" t="str">
        <f t="shared" si="104"/>
        <v>unacc</v>
      </c>
      <c r="K360" s="6">
        <f t="shared" si="105"/>
        <v>1</v>
      </c>
      <c r="X360" s="6">
        <f t="shared" si="106"/>
        <v>0.28516624040920718</v>
      </c>
      <c r="Y360" s="6">
        <f t="shared" si="90"/>
        <v>0.16143497757847533</v>
      </c>
      <c r="Z360" s="6">
        <f t="shared" si="91"/>
        <v>0.26457399103139012</v>
      </c>
      <c r="AA360" s="6">
        <f t="shared" si="92"/>
        <v>0</v>
      </c>
      <c r="AB360" s="6">
        <f t="shared" si="93"/>
        <v>0.40807174887892378</v>
      </c>
      <c r="AC360" s="6">
        <f t="shared" si="94"/>
        <v>0.26457399103139012</v>
      </c>
      <c r="AD360" s="6">
        <f t="shared" si="95"/>
        <v>0</v>
      </c>
      <c r="AL360" s="6">
        <f t="shared" si="107"/>
        <v>0.71483375959079287</v>
      </c>
      <c r="AM360" s="6">
        <f t="shared" si="96"/>
        <v>0.32200357781753131</v>
      </c>
      <c r="AN360" s="6">
        <f t="shared" si="97"/>
        <v>0.18425760286225404</v>
      </c>
      <c r="AO360" s="6">
        <f t="shared" si="98"/>
        <v>0.4669051878354204</v>
      </c>
      <c r="AP360" s="6">
        <f t="shared" si="99"/>
        <v>0.30232558139534882</v>
      </c>
      <c r="AQ360" s="6">
        <f t="shared" si="100"/>
        <v>0.25491949910554562</v>
      </c>
      <c r="AR360" s="6">
        <f t="shared" si="101"/>
        <v>0.4669051878354204</v>
      </c>
    </row>
    <row r="361" spans="1:44" x14ac:dyDescent="0.3">
      <c r="A361" s="6" t="s">
        <v>6</v>
      </c>
      <c r="B361" s="6" t="s">
        <v>8</v>
      </c>
      <c r="C361" s="6">
        <v>2</v>
      </c>
      <c r="D361" s="6" t="s">
        <v>12</v>
      </c>
      <c r="E361" s="6">
        <v>3</v>
      </c>
      <c r="F361" s="6" t="s">
        <v>10</v>
      </c>
      <c r="G361" s="6" t="s">
        <v>9</v>
      </c>
      <c r="H361" s="6">
        <f t="shared" si="102"/>
        <v>4.6139482399824882E-4</v>
      </c>
      <c r="I361" s="6">
        <f t="shared" si="103"/>
        <v>0</v>
      </c>
      <c r="J361" s="6" t="str">
        <f t="shared" si="104"/>
        <v>unacc</v>
      </c>
      <c r="K361" s="6">
        <f t="shared" si="105"/>
        <v>1</v>
      </c>
      <c r="X361" s="6">
        <f t="shared" si="106"/>
        <v>0.28516624040920718</v>
      </c>
      <c r="Y361" s="6">
        <f t="shared" si="90"/>
        <v>0.16143497757847533</v>
      </c>
      <c r="Z361" s="6">
        <f t="shared" si="91"/>
        <v>0.26457399103139012</v>
      </c>
      <c r="AA361" s="6">
        <f t="shared" si="92"/>
        <v>0</v>
      </c>
      <c r="AB361" s="6">
        <f t="shared" si="93"/>
        <v>0.40807174887892378</v>
      </c>
      <c r="AC361" s="6">
        <f t="shared" si="94"/>
        <v>0.26457399103139012</v>
      </c>
      <c r="AD361" s="6">
        <f t="shared" si="95"/>
        <v>0.4103139013452915</v>
      </c>
      <c r="AL361" s="6">
        <f t="shared" si="107"/>
        <v>0.71483375959079287</v>
      </c>
      <c r="AM361" s="6">
        <f t="shared" si="96"/>
        <v>0.32200357781753131</v>
      </c>
      <c r="AN361" s="6">
        <f t="shared" si="97"/>
        <v>0.18425760286225404</v>
      </c>
      <c r="AO361" s="6">
        <f t="shared" si="98"/>
        <v>0.4669051878354204</v>
      </c>
      <c r="AP361" s="6">
        <f t="shared" si="99"/>
        <v>0.30232558139534882</v>
      </c>
      <c r="AQ361" s="6">
        <f t="shared" si="100"/>
        <v>0.25491949910554562</v>
      </c>
      <c r="AR361" s="6">
        <f t="shared" si="101"/>
        <v>0.30232558139534882</v>
      </c>
    </row>
    <row r="362" spans="1:44" x14ac:dyDescent="0.3">
      <c r="A362" s="6" t="s">
        <v>6</v>
      </c>
      <c r="B362" s="6" t="s">
        <v>8</v>
      </c>
      <c r="C362" s="6">
        <v>2</v>
      </c>
      <c r="D362" s="6" t="s">
        <v>12</v>
      </c>
      <c r="E362" s="6">
        <v>3</v>
      </c>
      <c r="F362" s="6" t="s">
        <v>11</v>
      </c>
      <c r="G362" s="6" t="s">
        <v>9</v>
      </c>
      <c r="H362" s="6">
        <f t="shared" si="102"/>
        <v>3.5218894849570474E-4</v>
      </c>
      <c r="I362" s="6">
        <f t="shared" si="103"/>
        <v>0</v>
      </c>
      <c r="J362" s="6" t="str">
        <f t="shared" si="104"/>
        <v>unacc</v>
      </c>
      <c r="K362" s="6">
        <f t="shared" si="105"/>
        <v>1</v>
      </c>
      <c r="X362" s="6">
        <f t="shared" si="106"/>
        <v>0.28516624040920718</v>
      </c>
      <c r="Y362" s="6">
        <f t="shared" si="90"/>
        <v>0.16143497757847533</v>
      </c>
      <c r="Z362" s="6">
        <f t="shared" si="91"/>
        <v>0.26457399103139012</v>
      </c>
      <c r="AA362" s="6">
        <f t="shared" si="92"/>
        <v>0</v>
      </c>
      <c r="AB362" s="6">
        <f t="shared" si="93"/>
        <v>0.40807174887892378</v>
      </c>
      <c r="AC362" s="6">
        <f t="shared" si="94"/>
        <v>0.26457399103139012</v>
      </c>
      <c r="AD362" s="6">
        <f t="shared" si="95"/>
        <v>0.58968609865470856</v>
      </c>
      <c r="AL362" s="6">
        <f t="shared" si="107"/>
        <v>0.71483375959079287</v>
      </c>
      <c r="AM362" s="6">
        <f t="shared" si="96"/>
        <v>0.32200357781753131</v>
      </c>
      <c r="AN362" s="6">
        <f t="shared" si="97"/>
        <v>0.18425760286225404</v>
      </c>
      <c r="AO362" s="6">
        <f t="shared" si="98"/>
        <v>0.4669051878354204</v>
      </c>
      <c r="AP362" s="6">
        <f t="shared" si="99"/>
        <v>0.30232558139534882</v>
      </c>
      <c r="AQ362" s="6">
        <f t="shared" si="100"/>
        <v>0.25491949910554562</v>
      </c>
      <c r="AR362" s="6">
        <f t="shared" si="101"/>
        <v>0.23076923076923078</v>
      </c>
    </row>
    <row r="363" spans="1:44" x14ac:dyDescent="0.3">
      <c r="A363" s="6" t="s">
        <v>6</v>
      </c>
      <c r="B363" s="6" t="s">
        <v>8</v>
      </c>
      <c r="C363" s="6">
        <v>4</v>
      </c>
      <c r="D363" s="6" t="s">
        <v>7</v>
      </c>
      <c r="E363" s="6">
        <v>3</v>
      </c>
      <c r="F363" s="6" t="s">
        <v>8</v>
      </c>
      <c r="G363" s="6" t="s">
        <v>9</v>
      </c>
      <c r="H363" s="6">
        <f t="shared" si="102"/>
        <v>4.9632131850068978E-4</v>
      </c>
      <c r="I363" s="6">
        <f t="shared" si="103"/>
        <v>0</v>
      </c>
      <c r="J363" s="6" t="str">
        <f t="shared" si="104"/>
        <v>unacc</v>
      </c>
      <c r="K363" s="6">
        <f t="shared" si="105"/>
        <v>1</v>
      </c>
      <c r="X363" s="6">
        <f t="shared" si="106"/>
        <v>0.28516624040920718</v>
      </c>
      <c r="Y363" s="6">
        <f t="shared" si="90"/>
        <v>0.16143497757847533</v>
      </c>
      <c r="Z363" s="6">
        <f t="shared" si="91"/>
        <v>0.26457399103139012</v>
      </c>
      <c r="AA363" s="6">
        <f t="shared" si="92"/>
        <v>0.5112107623318386</v>
      </c>
      <c r="AB363" s="6">
        <f t="shared" si="93"/>
        <v>0.23318385650224216</v>
      </c>
      <c r="AC363" s="6">
        <f t="shared" si="94"/>
        <v>0.26457399103139012</v>
      </c>
      <c r="AD363" s="6">
        <f t="shared" si="95"/>
        <v>0</v>
      </c>
      <c r="AL363" s="6">
        <f t="shared" si="107"/>
        <v>0.71483375959079287</v>
      </c>
      <c r="AM363" s="6">
        <f t="shared" si="96"/>
        <v>0.32200357781753131</v>
      </c>
      <c r="AN363" s="6">
        <f t="shared" si="97"/>
        <v>0.18425760286225404</v>
      </c>
      <c r="AO363" s="6">
        <f t="shared" si="98"/>
        <v>0.2629695885509839</v>
      </c>
      <c r="AP363" s="6">
        <f t="shared" si="99"/>
        <v>0.37388193202146691</v>
      </c>
      <c r="AQ363" s="6">
        <f t="shared" si="100"/>
        <v>0.25491949910554562</v>
      </c>
      <c r="AR363" s="6">
        <f t="shared" si="101"/>
        <v>0.4669051878354204</v>
      </c>
    </row>
    <row r="364" spans="1:44" x14ac:dyDescent="0.3">
      <c r="A364" s="6" t="s">
        <v>6</v>
      </c>
      <c r="B364" s="6" t="s">
        <v>8</v>
      </c>
      <c r="C364" s="6">
        <v>4</v>
      </c>
      <c r="D364" s="6" t="s">
        <v>7</v>
      </c>
      <c r="E364" s="6">
        <v>3</v>
      </c>
      <c r="F364" s="6" t="s">
        <v>10</v>
      </c>
      <c r="G364" s="6" t="s">
        <v>9</v>
      </c>
      <c r="H364" s="6">
        <f t="shared" si="102"/>
        <v>3.213728077648144E-4</v>
      </c>
      <c r="I364" s="6">
        <f t="shared" si="103"/>
        <v>1.5761761250346381E-4</v>
      </c>
      <c r="J364" s="6" t="str">
        <f t="shared" si="104"/>
        <v>unacc</v>
      </c>
      <c r="K364" s="6">
        <f t="shared" si="105"/>
        <v>1</v>
      </c>
      <c r="X364" s="6">
        <f t="shared" si="106"/>
        <v>0.28516624040920718</v>
      </c>
      <c r="Y364" s="6">
        <f t="shared" si="90"/>
        <v>0.16143497757847533</v>
      </c>
      <c r="Z364" s="6">
        <f t="shared" si="91"/>
        <v>0.26457399103139012</v>
      </c>
      <c r="AA364" s="6">
        <f t="shared" si="92"/>
        <v>0.5112107623318386</v>
      </c>
      <c r="AB364" s="6">
        <f t="shared" si="93"/>
        <v>0.23318385650224216</v>
      </c>
      <c r="AC364" s="6">
        <f t="shared" si="94"/>
        <v>0.26457399103139012</v>
      </c>
      <c r="AD364" s="6">
        <f t="shared" si="95"/>
        <v>0.4103139013452915</v>
      </c>
      <c r="AL364" s="6">
        <f t="shared" si="107"/>
        <v>0.71483375959079287</v>
      </c>
      <c r="AM364" s="6">
        <f t="shared" si="96"/>
        <v>0.32200357781753131</v>
      </c>
      <c r="AN364" s="6">
        <f t="shared" si="97"/>
        <v>0.18425760286225404</v>
      </c>
      <c r="AO364" s="6">
        <f t="shared" si="98"/>
        <v>0.2629695885509839</v>
      </c>
      <c r="AP364" s="6">
        <f t="shared" si="99"/>
        <v>0.37388193202146691</v>
      </c>
      <c r="AQ364" s="6">
        <f t="shared" si="100"/>
        <v>0.25491949910554562</v>
      </c>
      <c r="AR364" s="6">
        <f t="shared" si="101"/>
        <v>0.30232558139534882</v>
      </c>
    </row>
    <row r="365" spans="1:44" x14ac:dyDescent="0.3">
      <c r="A365" s="6" t="s">
        <v>6</v>
      </c>
      <c r="B365" s="6" t="s">
        <v>8</v>
      </c>
      <c r="C365" s="6">
        <v>4</v>
      </c>
      <c r="D365" s="6" t="s">
        <v>7</v>
      </c>
      <c r="E365" s="6">
        <v>3</v>
      </c>
      <c r="F365" s="6" t="s">
        <v>11</v>
      </c>
      <c r="G365" s="6" t="s">
        <v>14</v>
      </c>
      <c r="H365" s="6">
        <f t="shared" si="102"/>
        <v>2.4530823787965127E-4</v>
      </c>
      <c r="I365" s="6">
        <f t="shared" si="103"/>
        <v>2.2652148682191794E-4</v>
      </c>
      <c r="J365" s="6" t="str">
        <f t="shared" si="104"/>
        <v>unacc</v>
      </c>
      <c r="K365" s="6">
        <f t="shared" si="105"/>
        <v>0</v>
      </c>
      <c r="X365" s="6">
        <f t="shared" si="106"/>
        <v>0.28516624040920718</v>
      </c>
      <c r="Y365" s="6">
        <f t="shared" si="90"/>
        <v>0.16143497757847533</v>
      </c>
      <c r="Z365" s="6">
        <f t="shared" si="91"/>
        <v>0.26457399103139012</v>
      </c>
      <c r="AA365" s="6">
        <f t="shared" si="92"/>
        <v>0.5112107623318386</v>
      </c>
      <c r="AB365" s="6">
        <f t="shared" si="93"/>
        <v>0.23318385650224216</v>
      </c>
      <c r="AC365" s="6">
        <f t="shared" si="94"/>
        <v>0.26457399103139012</v>
      </c>
      <c r="AD365" s="6">
        <f t="shared" si="95"/>
        <v>0.58968609865470856</v>
      </c>
      <c r="AL365" s="6">
        <f t="shared" si="107"/>
        <v>0.71483375959079287</v>
      </c>
      <c r="AM365" s="6">
        <f t="shared" si="96"/>
        <v>0.32200357781753131</v>
      </c>
      <c r="AN365" s="6">
        <f t="shared" si="97"/>
        <v>0.18425760286225404</v>
      </c>
      <c r="AO365" s="6">
        <f t="shared" si="98"/>
        <v>0.2629695885509839</v>
      </c>
      <c r="AP365" s="6">
        <f t="shared" si="99"/>
        <v>0.37388193202146691</v>
      </c>
      <c r="AQ365" s="6">
        <f t="shared" si="100"/>
        <v>0.25491949910554562</v>
      </c>
      <c r="AR365" s="6">
        <f t="shared" si="101"/>
        <v>0.23076923076923078</v>
      </c>
    </row>
    <row r="366" spans="1:44" x14ac:dyDescent="0.3">
      <c r="A366" s="6" t="s">
        <v>6</v>
      </c>
      <c r="B366" s="6" t="s">
        <v>8</v>
      </c>
      <c r="C366" s="6">
        <v>4</v>
      </c>
      <c r="D366" s="6" t="s">
        <v>10</v>
      </c>
      <c r="E366" s="6">
        <v>3</v>
      </c>
      <c r="F366" s="6" t="s">
        <v>8</v>
      </c>
      <c r="G366" s="6" t="s">
        <v>9</v>
      </c>
      <c r="H366" s="6">
        <f t="shared" si="102"/>
        <v>4.2982851028050166E-4</v>
      </c>
      <c r="I366" s="6">
        <f t="shared" si="103"/>
        <v>0</v>
      </c>
      <c r="J366" s="6" t="str">
        <f t="shared" si="104"/>
        <v>unacc</v>
      </c>
      <c r="K366" s="6">
        <f t="shared" si="105"/>
        <v>1</v>
      </c>
      <c r="X366" s="6">
        <f t="shared" si="106"/>
        <v>0.28516624040920718</v>
      </c>
      <c r="Y366" s="6">
        <f t="shared" si="90"/>
        <v>0.16143497757847533</v>
      </c>
      <c r="Z366" s="6">
        <f t="shared" si="91"/>
        <v>0.26457399103139012</v>
      </c>
      <c r="AA366" s="6">
        <f t="shared" si="92"/>
        <v>0.5112107623318386</v>
      </c>
      <c r="AB366" s="6">
        <f t="shared" si="93"/>
        <v>0.35874439461883406</v>
      </c>
      <c r="AC366" s="6">
        <f t="shared" si="94"/>
        <v>0.26457399103139012</v>
      </c>
      <c r="AD366" s="6">
        <f t="shared" si="95"/>
        <v>0</v>
      </c>
      <c r="AL366" s="6">
        <f t="shared" si="107"/>
        <v>0.71483375959079287</v>
      </c>
      <c r="AM366" s="6">
        <f t="shared" si="96"/>
        <v>0.32200357781753131</v>
      </c>
      <c r="AN366" s="6">
        <f t="shared" si="97"/>
        <v>0.18425760286225404</v>
      </c>
      <c r="AO366" s="6">
        <f t="shared" si="98"/>
        <v>0.2629695885509839</v>
      </c>
      <c r="AP366" s="6">
        <f t="shared" si="99"/>
        <v>0.32379248658318427</v>
      </c>
      <c r="AQ366" s="6">
        <f t="shared" si="100"/>
        <v>0.25491949910554562</v>
      </c>
      <c r="AR366" s="6">
        <f t="shared" si="101"/>
        <v>0.4669051878354204</v>
      </c>
    </row>
    <row r="367" spans="1:44" x14ac:dyDescent="0.3">
      <c r="A367" s="6" t="s">
        <v>6</v>
      </c>
      <c r="B367" s="6" t="s">
        <v>8</v>
      </c>
      <c r="C367" s="6">
        <v>4</v>
      </c>
      <c r="D367" s="6" t="s">
        <v>10</v>
      </c>
      <c r="E367" s="6">
        <v>3</v>
      </c>
      <c r="F367" s="6" t="s">
        <v>10</v>
      </c>
      <c r="G367" s="6" t="s">
        <v>9</v>
      </c>
      <c r="H367" s="6">
        <f t="shared" si="102"/>
        <v>2.7831807753794931E-4</v>
      </c>
      <c r="I367" s="6">
        <f t="shared" si="103"/>
        <v>2.4248863462071352E-4</v>
      </c>
      <c r="J367" s="6" t="str">
        <f t="shared" si="104"/>
        <v>unacc</v>
      </c>
      <c r="K367" s="6">
        <f t="shared" si="105"/>
        <v>1</v>
      </c>
      <c r="X367" s="6">
        <f t="shared" si="106"/>
        <v>0.28516624040920718</v>
      </c>
      <c r="Y367" s="6">
        <f t="shared" si="90"/>
        <v>0.16143497757847533</v>
      </c>
      <c r="Z367" s="6">
        <f t="shared" si="91"/>
        <v>0.26457399103139012</v>
      </c>
      <c r="AA367" s="6">
        <f t="shared" si="92"/>
        <v>0.5112107623318386</v>
      </c>
      <c r="AB367" s="6">
        <f t="shared" si="93"/>
        <v>0.35874439461883406</v>
      </c>
      <c r="AC367" s="6">
        <f t="shared" si="94"/>
        <v>0.26457399103139012</v>
      </c>
      <c r="AD367" s="6">
        <f t="shared" si="95"/>
        <v>0.4103139013452915</v>
      </c>
      <c r="AL367" s="6">
        <f t="shared" si="107"/>
        <v>0.71483375959079287</v>
      </c>
      <c r="AM367" s="6">
        <f t="shared" si="96"/>
        <v>0.32200357781753131</v>
      </c>
      <c r="AN367" s="6">
        <f t="shared" si="97"/>
        <v>0.18425760286225404</v>
      </c>
      <c r="AO367" s="6">
        <f t="shared" si="98"/>
        <v>0.2629695885509839</v>
      </c>
      <c r="AP367" s="6">
        <f t="shared" si="99"/>
        <v>0.32379248658318427</v>
      </c>
      <c r="AQ367" s="6">
        <f t="shared" si="100"/>
        <v>0.25491949910554562</v>
      </c>
      <c r="AR367" s="6">
        <f t="shared" si="101"/>
        <v>0.30232558139534882</v>
      </c>
    </row>
    <row r="368" spans="1:44" x14ac:dyDescent="0.3">
      <c r="A368" s="6" t="s">
        <v>6</v>
      </c>
      <c r="B368" s="6" t="s">
        <v>8</v>
      </c>
      <c r="C368" s="6">
        <v>4</v>
      </c>
      <c r="D368" s="6" t="s">
        <v>10</v>
      </c>
      <c r="E368" s="6">
        <v>3</v>
      </c>
      <c r="F368" s="6" t="s">
        <v>11</v>
      </c>
      <c r="G368" s="6" t="s">
        <v>14</v>
      </c>
      <c r="H368" s="6">
        <f t="shared" si="102"/>
        <v>2.124439763455353E-4</v>
      </c>
      <c r="I368" s="6">
        <f t="shared" si="103"/>
        <v>3.4849459511064292E-4</v>
      </c>
      <c r="J368" s="6" t="str">
        <f t="shared" si="104"/>
        <v>acc</v>
      </c>
      <c r="K368" s="6">
        <f t="shared" si="105"/>
        <v>1</v>
      </c>
      <c r="X368" s="6">
        <f t="shared" si="106"/>
        <v>0.28516624040920718</v>
      </c>
      <c r="Y368" s="6">
        <f t="shared" si="90"/>
        <v>0.16143497757847533</v>
      </c>
      <c r="Z368" s="6">
        <f t="shared" si="91"/>
        <v>0.26457399103139012</v>
      </c>
      <c r="AA368" s="6">
        <f t="shared" si="92"/>
        <v>0.5112107623318386</v>
      </c>
      <c r="AB368" s="6">
        <f t="shared" si="93"/>
        <v>0.35874439461883406</v>
      </c>
      <c r="AC368" s="6">
        <f t="shared" si="94"/>
        <v>0.26457399103139012</v>
      </c>
      <c r="AD368" s="6">
        <f t="shared" si="95"/>
        <v>0.58968609865470856</v>
      </c>
      <c r="AL368" s="6">
        <f t="shared" si="107"/>
        <v>0.71483375959079287</v>
      </c>
      <c r="AM368" s="6">
        <f t="shared" si="96"/>
        <v>0.32200357781753131</v>
      </c>
      <c r="AN368" s="6">
        <f t="shared" si="97"/>
        <v>0.18425760286225404</v>
      </c>
      <c r="AO368" s="6">
        <f t="shared" si="98"/>
        <v>0.2629695885509839</v>
      </c>
      <c r="AP368" s="6">
        <f t="shared" si="99"/>
        <v>0.32379248658318427</v>
      </c>
      <c r="AQ368" s="6">
        <f t="shared" si="100"/>
        <v>0.25491949910554562</v>
      </c>
      <c r="AR368" s="6">
        <f t="shared" si="101"/>
        <v>0.23076923076923078</v>
      </c>
    </row>
    <row r="369" spans="1:44" x14ac:dyDescent="0.3">
      <c r="A369" s="6" t="s">
        <v>6</v>
      </c>
      <c r="B369" s="6" t="s">
        <v>8</v>
      </c>
      <c r="C369" s="6">
        <v>4</v>
      </c>
      <c r="D369" s="6" t="s">
        <v>12</v>
      </c>
      <c r="E369" s="6">
        <v>3</v>
      </c>
      <c r="F369" s="6" t="s">
        <v>8</v>
      </c>
      <c r="G369" s="6" t="s">
        <v>9</v>
      </c>
      <c r="H369" s="6">
        <f t="shared" si="102"/>
        <v>4.0133159247184957E-4</v>
      </c>
      <c r="I369" s="6">
        <f t="shared" si="103"/>
        <v>0</v>
      </c>
      <c r="J369" s="6" t="str">
        <f t="shared" si="104"/>
        <v>unacc</v>
      </c>
      <c r="K369" s="6">
        <f t="shared" si="105"/>
        <v>1</v>
      </c>
      <c r="X369" s="6">
        <f t="shared" si="106"/>
        <v>0.28516624040920718</v>
      </c>
      <c r="Y369" s="6">
        <f t="shared" si="90"/>
        <v>0.16143497757847533</v>
      </c>
      <c r="Z369" s="6">
        <f t="shared" si="91"/>
        <v>0.26457399103139012</v>
      </c>
      <c r="AA369" s="6">
        <f t="shared" si="92"/>
        <v>0.5112107623318386</v>
      </c>
      <c r="AB369" s="6">
        <f t="shared" si="93"/>
        <v>0.40807174887892378</v>
      </c>
      <c r="AC369" s="6">
        <f t="shared" si="94"/>
        <v>0.26457399103139012</v>
      </c>
      <c r="AD369" s="6">
        <f t="shared" si="95"/>
        <v>0</v>
      </c>
      <c r="AL369" s="6">
        <f t="shared" si="107"/>
        <v>0.71483375959079287</v>
      </c>
      <c r="AM369" s="6">
        <f t="shared" si="96"/>
        <v>0.32200357781753131</v>
      </c>
      <c r="AN369" s="6">
        <f t="shared" si="97"/>
        <v>0.18425760286225404</v>
      </c>
      <c r="AO369" s="6">
        <f t="shared" si="98"/>
        <v>0.2629695885509839</v>
      </c>
      <c r="AP369" s="6">
        <f t="shared" si="99"/>
        <v>0.30232558139534882</v>
      </c>
      <c r="AQ369" s="6">
        <f t="shared" si="100"/>
        <v>0.25491949910554562</v>
      </c>
      <c r="AR369" s="6">
        <f t="shared" si="101"/>
        <v>0.4669051878354204</v>
      </c>
    </row>
    <row r="370" spans="1:44" x14ac:dyDescent="0.3">
      <c r="A370" s="6" t="s">
        <v>6</v>
      </c>
      <c r="B370" s="6" t="s">
        <v>8</v>
      </c>
      <c r="C370" s="6">
        <v>4</v>
      </c>
      <c r="D370" s="6" t="s">
        <v>12</v>
      </c>
      <c r="E370" s="6">
        <v>3</v>
      </c>
      <c r="F370" s="6" t="s">
        <v>10</v>
      </c>
      <c r="G370" s="6" t="s">
        <v>14</v>
      </c>
      <c r="H370" s="6">
        <f t="shared" si="102"/>
        <v>2.5986605029786427E-4</v>
      </c>
      <c r="I370" s="6">
        <f t="shared" si="103"/>
        <v>2.758308218810616E-4</v>
      </c>
      <c r="J370" s="6" t="str">
        <f t="shared" si="104"/>
        <v>acc</v>
      </c>
      <c r="K370" s="6">
        <f t="shared" si="105"/>
        <v>1</v>
      </c>
      <c r="X370" s="6">
        <f t="shared" si="106"/>
        <v>0.28516624040920718</v>
      </c>
      <c r="Y370" s="6">
        <f t="shared" si="90"/>
        <v>0.16143497757847533</v>
      </c>
      <c r="Z370" s="6">
        <f t="shared" si="91"/>
        <v>0.26457399103139012</v>
      </c>
      <c r="AA370" s="6">
        <f t="shared" si="92"/>
        <v>0.5112107623318386</v>
      </c>
      <c r="AB370" s="6">
        <f t="shared" si="93"/>
        <v>0.40807174887892378</v>
      </c>
      <c r="AC370" s="6">
        <f t="shared" si="94"/>
        <v>0.26457399103139012</v>
      </c>
      <c r="AD370" s="6">
        <f t="shared" si="95"/>
        <v>0.4103139013452915</v>
      </c>
      <c r="AL370" s="6">
        <f t="shared" si="107"/>
        <v>0.71483375959079287</v>
      </c>
      <c r="AM370" s="6">
        <f t="shared" si="96"/>
        <v>0.32200357781753131</v>
      </c>
      <c r="AN370" s="6">
        <f t="shared" si="97"/>
        <v>0.18425760286225404</v>
      </c>
      <c r="AO370" s="6">
        <f t="shared" si="98"/>
        <v>0.2629695885509839</v>
      </c>
      <c r="AP370" s="6">
        <f t="shared" si="99"/>
        <v>0.30232558139534882</v>
      </c>
      <c r="AQ370" s="6">
        <f t="shared" si="100"/>
        <v>0.25491949910554562</v>
      </c>
      <c r="AR370" s="6">
        <f t="shared" si="101"/>
        <v>0.30232558139534882</v>
      </c>
    </row>
    <row r="371" spans="1:44" x14ac:dyDescent="0.3">
      <c r="A371" s="6" t="s">
        <v>6</v>
      </c>
      <c r="B371" s="6" t="s">
        <v>8</v>
      </c>
      <c r="C371" s="6">
        <v>4</v>
      </c>
      <c r="D371" s="6" t="s">
        <v>12</v>
      </c>
      <c r="E371" s="6">
        <v>3</v>
      </c>
      <c r="F371" s="6" t="s">
        <v>11</v>
      </c>
      <c r="G371" s="6" t="s">
        <v>14</v>
      </c>
      <c r="H371" s="6">
        <f t="shared" si="102"/>
        <v>1.9835929283091417E-4</v>
      </c>
      <c r="I371" s="6">
        <f t="shared" si="103"/>
        <v>3.9641260193835632E-4</v>
      </c>
      <c r="J371" s="6" t="str">
        <f t="shared" si="104"/>
        <v>acc</v>
      </c>
      <c r="K371" s="6">
        <f t="shared" si="105"/>
        <v>1</v>
      </c>
      <c r="X371" s="6">
        <f t="shared" si="106"/>
        <v>0.28516624040920718</v>
      </c>
      <c r="Y371" s="6">
        <f t="shared" si="90"/>
        <v>0.16143497757847533</v>
      </c>
      <c r="Z371" s="6">
        <f t="shared" si="91"/>
        <v>0.26457399103139012</v>
      </c>
      <c r="AA371" s="6">
        <f t="shared" si="92"/>
        <v>0.5112107623318386</v>
      </c>
      <c r="AB371" s="6">
        <f t="shared" si="93"/>
        <v>0.40807174887892378</v>
      </c>
      <c r="AC371" s="6">
        <f t="shared" si="94"/>
        <v>0.26457399103139012</v>
      </c>
      <c r="AD371" s="6">
        <f t="shared" si="95"/>
        <v>0.58968609865470856</v>
      </c>
      <c r="AL371" s="6">
        <f t="shared" si="107"/>
        <v>0.71483375959079287</v>
      </c>
      <c r="AM371" s="6">
        <f t="shared" si="96"/>
        <v>0.32200357781753131</v>
      </c>
      <c r="AN371" s="6">
        <f t="shared" si="97"/>
        <v>0.18425760286225404</v>
      </c>
      <c r="AO371" s="6">
        <f t="shared" si="98"/>
        <v>0.2629695885509839</v>
      </c>
      <c r="AP371" s="6">
        <f t="shared" si="99"/>
        <v>0.30232558139534882</v>
      </c>
      <c r="AQ371" s="6">
        <f t="shared" si="100"/>
        <v>0.25491949910554562</v>
      </c>
      <c r="AR371" s="6">
        <f t="shared" si="101"/>
        <v>0.23076923076923078</v>
      </c>
    </row>
    <row r="372" spans="1:44" x14ac:dyDescent="0.3">
      <c r="A372" s="6" t="s">
        <v>6</v>
      </c>
      <c r="B372" s="6" t="s">
        <v>8</v>
      </c>
      <c r="C372" s="6" t="s">
        <v>13</v>
      </c>
      <c r="D372" s="6" t="s">
        <v>7</v>
      </c>
      <c r="E372" s="6">
        <v>3</v>
      </c>
      <c r="F372" s="6" t="s">
        <v>8</v>
      </c>
      <c r="G372" s="6" t="s">
        <v>9</v>
      </c>
      <c r="H372" s="6">
        <f t="shared" si="102"/>
        <v>5.098266605007085E-4</v>
      </c>
      <c r="I372" s="6">
        <f t="shared" si="103"/>
        <v>0</v>
      </c>
      <c r="J372" s="6" t="str">
        <f t="shared" si="104"/>
        <v>unacc</v>
      </c>
      <c r="K372" s="6">
        <f t="shared" si="105"/>
        <v>1</v>
      </c>
      <c r="X372" s="6">
        <f t="shared" si="106"/>
        <v>0.28516624040920718</v>
      </c>
      <c r="Y372" s="6">
        <f t="shared" si="90"/>
        <v>0.16143497757847533</v>
      </c>
      <c r="Z372" s="6">
        <f t="shared" si="91"/>
        <v>0.26457399103139012</v>
      </c>
      <c r="AA372" s="6">
        <f t="shared" si="92"/>
        <v>0.48878923766816146</v>
      </c>
      <c r="AB372" s="6">
        <f t="shared" si="93"/>
        <v>0.23318385650224216</v>
      </c>
      <c r="AC372" s="6">
        <f t="shared" si="94"/>
        <v>0.26457399103139012</v>
      </c>
      <c r="AD372" s="6">
        <f t="shared" si="95"/>
        <v>0</v>
      </c>
      <c r="AL372" s="6">
        <f t="shared" si="107"/>
        <v>0.71483375959079287</v>
      </c>
      <c r="AM372" s="6">
        <f t="shared" si="96"/>
        <v>0.32200357781753131</v>
      </c>
      <c r="AN372" s="6">
        <f t="shared" si="97"/>
        <v>0.18425760286225404</v>
      </c>
      <c r="AO372" s="6">
        <f t="shared" si="98"/>
        <v>0.2701252236135957</v>
      </c>
      <c r="AP372" s="6">
        <f t="shared" si="99"/>
        <v>0.37388193202146691</v>
      </c>
      <c r="AQ372" s="6">
        <f t="shared" si="100"/>
        <v>0.25491949910554562</v>
      </c>
      <c r="AR372" s="6">
        <f t="shared" si="101"/>
        <v>0.4669051878354204</v>
      </c>
    </row>
    <row r="373" spans="1:44" x14ac:dyDescent="0.3">
      <c r="A373" s="6" t="s">
        <v>6</v>
      </c>
      <c r="B373" s="6" t="s">
        <v>8</v>
      </c>
      <c r="C373" s="6" t="s">
        <v>13</v>
      </c>
      <c r="D373" s="6" t="s">
        <v>7</v>
      </c>
      <c r="E373" s="6">
        <v>3</v>
      </c>
      <c r="F373" s="6" t="s">
        <v>10</v>
      </c>
      <c r="G373" s="6" t="s">
        <v>9</v>
      </c>
      <c r="H373" s="6">
        <f t="shared" si="102"/>
        <v>3.3011764607133998E-4</v>
      </c>
      <c r="I373" s="6">
        <f t="shared" si="103"/>
        <v>1.5070455932348731E-4</v>
      </c>
      <c r="J373" s="6" t="str">
        <f t="shared" si="104"/>
        <v>unacc</v>
      </c>
      <c r="K373" s="6">
        <f t="shared" si="105"/>
        <v>1</v>
      </c>
      <c r="X373" s="6">
        <f t="shared" si="106"/>
        <v>0.28516624040920718</v>
      </c>
      <c r="Y373" s="6">
        <f t="shared" si="90"/>
        <v>0.16143497757847533</v>
      </c>
      <c r="Z373" s="6">
        <f t="shared" si="91"/>
        <v>0.26457399103139012</v>
      </c>
      <c r="AA373" s="6">
        <f t="shared" si="92"/>
        <v>0.48878923766816146</v>
      </c>
      <c r="AB373" s="6">
        <f t="shared" si="93"/>
        <v>0.23318385650224216</v>
      </c>
      <c r="AC373" s="6">
        <f t="shared" si="94"/>
        <v>0.26457399103139012</v>
      </c>
      <c r="AD373" s="6">
        <f t="shared" si="95"/>
        <v>0.4103139013452915</v>
      </c>
      <c r="AL373" s="6">
        <f t="shared" si="107"/>
        <v>0.71483375959079287</v>
      </c>
      <c r="AM373" s="6">
        <f t="shared" si="96"/>
        <v>0.32200357781753131</v>
      </c>
      <c r="AN373" s="6">
        <f t="shared" si="97"/>
        <v>0.18425760286225404</v>
      </c>
      <c r="AO373" s="6">
        <f t="shared" si="98"/>
        <v>0.2701252236135957</v>
      </c>
      <c r="AP373" s="6">
        <f t="shared" si="99"/>
        <v>0.37388193202146691</v>
      </c>
      <c r="AQ373" s="6">
        <f t="shared" si="100"/>
        <v>0.25491949910554562</v>
      </c>
      <c r="AR373" s="6">
        <f t="shared" si="101"/>
        <v>0.30232558139534882</v>
      </c>
    </row>
    <row r="374" spans="1:44" x14ac:dyDescent="0.3">
      <c r="A374" s="6" t="s">
        <v>6</v>
      </c>
      <c r="B374" s="6" t="s">
        <v>8</v>
      </c>
      <c r="C374" s="6" t="s">
        <v>13</v>
      </c>
      <c r="D374" s="6" t="s">
        <v>7</v>
      </c>
      <c r="E374" s="6">
        <v>3</v>
      </c>
      <c r="F374" s="6" t="s">
        <v>11</v>
      </c>
      <c r="G374" s="6" t="s">
        <v>14</v>
      </c>
      <c r="H374" s="6">
        <f t="shared" si="102"/>
        <v>2.5198329197161459E-4</v>
      </c>
      <c r="I374" s="6">
        <f t="shared" si="103"/>
        <v>2.1658633389113203E-4</v>
      </c>
      <c r="J374" s="6" t="str">
        <f t="shared" si="104"/>
        <v>unacc</v>
      </c>
      <c r="K374" s="6">
        <f t="shared" si="105"/>
        <v>0</v>
      </c>
      <c r="X374" s="6">
        <f t="shared" si="106"/>
        <v>0.28516624040920718</v>
      </c>
      <c r="Y374" s="6">
        <f t="shared" si="90"/>
        <v>0.16143497757847533</v>
      </c>
      <c r="Z374" s="6">
        <f t="shared" si="91"/>
        <v>0.26457399103139012</v>
      </c>
      <c r="AA374" s="6">
        <f t="shared" si="92"/>
        <v>0.48878923766816146</v>
      </c>
      <c r="AB374" s="6">
        <f t="shared" si="93"/>
        <v>0.23318385650224216</v>
      </c>
      <c r="AC374" s="6">
        <f t="shared" si="94"/>
        <v>0.26457399103139012</v>
      </c>
      <c r="AD374" s="6">
        <f t="shared" si="95"/>
        <v>0.58968609865470856</v>
      </c>
      <c r="AL374" s="6">
        <f t="shared" si="107"/>
        <v>0.71483375959079287</v>
      </c>
      <c r="AM374" s="6">
        <f t="shared" si="96"/>
        <v>0.32200357781753131</v>
      </c>
      <c r="AN374" s="6">
        <f t="shared" si="97"/>
        <v>0.18425760286225404</v>
      </c>
      <c r="AO374" s="6">
        <f t="shared" si="98"/>
        <v>0.2701252236135957</v>
      </c>
      <c r="AP374" s="6">
        <f t="shared" si="99"/>
        <v>0.37388193202146691</v>
      </c>
      <c r="AQ374" s="6">
        <f t="shared" si="100"/>
        <v>0.25491949910554562</v>
      </c>
      <c r="AR374" s="6">
        <f t="shared" si="101"/>
        <v>0.23076923076923078</v>
      </c>
    </row>
    <row r="375" spans="1:44" x14ac:dyDescent="0.3">
      <c r="A375" s="6" t="s">
        <v>6</v>
      </c>
      <c r="B375" s="6" t="s">
        <v>8</v>
      </c>
      <c r="C375" s="6" t="s">
        <v>13</v>
      </c>
      <c r="D375" s="6" t="s">
        <v>10</v>
      </c>
      <c r="E375" s="6">
        <v>3</v>
      </c>
      <c r="F375" s="6" t="s">
        <v>8</v>
      </c>
      <c r="G375" s="6" t="s">
        <v>9</v>
      </c>
      <c r="H375" s="6">
        <f t="shared" si="102"/>
        <v>4.4152452416568541E-4</v>
      </c>
      <c r="I375" s="6">
        <f t="shared" si="103"/>
        <v>0</v>
      </c>
      <c r="J375" s="6" t="str">
        <f t="shared" si="104"/>
        <v>unacc</v>
      </c>
      <c r="K375" s="6">
        <f t="shared" si="105"/>
        <v>1</v>
      </c>
      <c r="X375" s="6">
        <f t="shared" si="106"/>
        <v>0.28516624040920718</v>
      </c>
      <c r="Y375" s="6">
        <f t="shared" si="90"/>
        <v>0.16143497757847533</v>
      </c>
      <c r="Z375" s="6">
        <f t="shared" si="91"/>
        <v>0.26457399103139012</v>
      </c>
      <c r="AA375" s="6">
        <f t="shared" si="92"/>
        <v>0.48878923766816146</v>
      </c>
      <c r="AB375" s="6">
        <f t="shared" si="93"/>
        <v>0.35874439461883406</v>
      </c>
      <c r="AC375" s="6">
        <f t="shared" si="94"/>
        <v>0.26457399103139012</v>
      </c>
      <c r="AD375" s="6">
        <f t="shared" si="95"/>
        <v>0</v>
      </c>
      <c r="AL375" s="6">
        <f t="shared" si="107"/>
        <v>0.71483375959079287</v>
      </c>
      <c r="AM375" s="6">
        <f t="shared" si="96"/>
        <v>0.32200357781753131</v>
      </c>
      <c r="AN375" s="6">
        <f t="shared" si="97"/>
        <v>0.18425760286225404</v>
      </c>
      <c r="AO375" s="6">
        <f t="shared" si="98"/>
        <v>0.2701252236135957</v>
      </c>
      <c r="AP375" s="6">
        <f t="shared" si="99"/>
        <v>0.32379248658318427</v>
      </c>
      <c r="AQ375" s="6">
        <f t="shared" si="100"/>
        <v>0.25491949910554562</v>
      </c>
      <c r="AR375" s="6">
        <f t="shared" si="101"/>
        <v>0.4669051878354204</v>
      </c>
    </row>
    <row r="376" spans="1:44" x14ac:dyDescent="0.3">
      <c r="A376" s="6" t="s">
        <v>6</v>
      </c>
      <c r="B376" s="6" t="s">
        <v>8</v>
      </c>
      <c r="C376" s="6" t="s">
        <v>13</v>
      </c>
      <c r="D376" s="6" t="s">
        <v>10</v>
      </c>
      <c r="E376" s="6">
        <v>3</v>
      </c>
      <c r="F376" s="6" t="s">
        <v>10</v>
      </c>
      <c r="G376" s="6" t="s">
        <v>14</v>
      </c>
      <c r="H376" s="6">
        <f t="shared" si="102"/>
        <v>2.8589135855939011E-4</v>
      </c>
      <c r="I376" s="6">
        <f t="shared" si="103"/>
        <v>2.3185316818998046E-4</v>
      </c>
      <c r="J376" s="6" t="str">
        <f t="shared" si="104"/>
        <v>unacc</v>
      </c>
      <c r="K376" s="6">
        <f t="shared" si="105"/>
        <v>0</v>
      </c>
      <c r="X376" s="6">
        <f t="shared" si="106"/>
        <v>0.28516624040920718</v>
      </c>
      <c r="Y376" s="6">
        <f t="shared" si="90"/>
        <v>0.16143497757847533</v>
      </c>
      <c r="Z376" s="6">
        <f t="shared" si="91"/>
        <v>0.26457399103139012</v>
      </c>
      <c r="AA376" s="6">
        <f t="shared" si="92"/>
        <v>0.48878923766816146</v>
      </c>
      <c r="AB376" s="6">
        <f t="shared" si="93"/>
        <v>0.35874439461883406</v>
      </c>
      <c r="AC376" s="6">
        <f t="shared" si="94"/>
        <v>0.26457399103139012</v>
      </c>
      <c r="AD376" s="6">
        <f t="shared" si="95"/>
        <v>0.4103139013452915</v>
      </c>
      <c r="AL376" s="6">
        <f t="shared" si="107"/>
        <v>0.71483375959079287</v>
      </c>
      <c r="AM376" s="6">
        <f t="shared" si="96"/>
        <v>0.32200357781753131</v>
      </c>
      <c r="AN376" s="6">
        <f t="shared" si="97"/>
        <v>0.18425760286225404</v>
      </c>
      <c r="AO376" s="6">
        <f t="shared" si="98"/>
        <v>0.2701252236135957</v>
      </c>
      <c r="AP376" s="6">
        <f t="shared" si="99"/>
        <v>0.32379248658318427</v>
      </c>
      <c r="AQ376" s="6">
        <f t="shared" si="100"/>
        <v>0.25491949910554562</v>
      </c>
      <c r="AR376" s="6">
        <f t="shared" si="101"/>
        <v>0.30232558139534882</v>
      </c>
    </row>
    <row r="377" spans="1:44" x14ac:dyDescent="0.3">
      <c r="A377" s="6" t="s">
        <v>6</v>
      </c>
      <c r="B377" s="6" t="s">
        <v>8</v>
      </c>
      <c r="C377" s="6" t="s">
        <v>13</v>
      </c>
      <c r="D377" s="6" t="s">
        <v>10</v>
      </c>
      <c r="E377" s="6">
        <v>3</v>
      </c>
      <c r="F377" s="6" t="s">
        <v>11</v>
      </c>
      <c r="G377" s="6" t="s">
        <v>14</v>
      </c>
      <c r="H377" s="6">
        <f t="shared" si="102"/>
        <v>2.1822476481752267E-4</v>
      </c>
      <c r="I377" s="6">
        <f t="shared" si="103"/>
        <v>3.3320974444789542E-4</v>
      </c>
      <c r="J377" s="6" t="str">
        <f t="shared" si="104"/>
        <v>acc</v>
      </c>
      <c r="K377" s="6">
        <f t="shared" si="105"/>
        <v>1</v>
      </c>
      <c r="X377" s="6">
        <f t="shared" si="106"/>
        <v>0.28516624040920718</v>
      </c>
      <c r="Y377" s="6">
        <f t="shared" si="90"/>
        <v>0.16143497757847533</v>
      </c>
      <c r="Z377" s="6">
        <f t="shared" si="91"/>
        <v>0.26457399103139012</v>
      </c>
      <c r="AA377" s="6">
        <f t="shared" si="92"/>
        <v>0.48878923766816146</v>
      </c>
      <c r="AB377" s="6">
        <f t="shared" si="93"/>
        <v>0.35874439461883406</v>
      </c>
      <c r="AC377" s="6">
        <f t="shared" si="94"/>
        <v>0.26457399103139012</v>
      </c>
      <c r="AD377" s="6">
        <f t="shared" si="95"/>
        <v>0.58968609865470856</v>
      </c>
      <c r="AL377" s="6">
        <f t="shared" si="107"/>
        <v>0.71483375959079287</v>
      </c>
      <c r="AM377" s="6">
        <f t="shared" si="96"/>
        <v>0.32200357781753131</v>
      </c>
      <c r="AN377" s="6">
        <f t="shared" si="97"/>
        <v>0.18425760286225404</v>
      </c>
      <c r="AO377" s="6">
        <f t="shared" si="98"/>
        <v>0.2701252236135957</v>
      </c>
      <c r="AP377" s="6">
        <f t="shared" si="99"/>
        <v>0.32379248658318427</v>
      </c>
      <c r="AQ377" s="6">
        <f t="shared" si="100"/>
        <v>0.25491949910554562</v>
      </c>
      <c r="AR377" s="6">
        <f t="shared" si="101"/>
        <v>0.23076923076923078</v>
      </c>
    </row>
    <row r="378" spans="1:44" x14ac:dyDescent="0.3">
      <c r="A378" s="6" t="s">
        <v>6</v>
      </c>
      <c r="B378" s="6" t="s">
        <v>8</v>
      </c>
      <c r="C378" s="6" t="s">
        <v>13</v>
      </c>
      <c r="D378" s="6" t="s">
        <v>12</v>
      </c>
      <c r="E378" s="6">
        <v>3</v>
      </c>
      <c r="F378" s="6" t="s">
        <v>8</v>
      </c>
      <c r="G378" s="6" t="s">
        <v>9</v>
      </c>
      <c r="H378" s="6">
        <f t="shared" si="102"/>
        <v>4.1225218002210399E-4</v>
      </c>
      <c r="I378" s="6">
        <f t="shared" si="103"/>
        <v>0</v>
      </c>
      <c r="J378" s="6" t="str">
        <f t="shared" si="104"/>
        <v>unacc</v>
      </c>
      <c r="K378" s="6">
        <f t="shared" si="105"/>
        <v>1</v>
      </c>
      <c r="X378" s="6">
        <f t="shared" si="106"/>
        <v>0.28516624040920718</v>
      </c>
      <c r="Y378" s="6">
        <f t="shared" si="90"/>
        <v>0.16143497757847533</v>
      </c>
      <c r="Z378" s="6">
        <f t="shared" si="91"/>
        <v>0.26457399103139012</v>
      </c>
      <c r="AA378" s="6">
        <f t="shared" si="92"/>
        <v>0.48878923766816146</v>
      </c>
      <c r="AB378" s="6">
        <f t="shared" si="93"/>
        <v>0.40807174887892378</v>
      </c>
      <c r="AC378" s="6">
        <f t="shared" si="94"/>
        <v>0.26457399103139012</v>
      </c>
      <c r="AD378" s="6">
        <f t="shared" si="95"/>
        <v>0</v>
      </c>
      <c r="AL378" s="6">
        <f t="shared" si="107"/>
        <v>0.71483375959079287</v>
      </c>
      <c r="AM378" s="6">
        <f t="shared" si="96"/>
        <v>0.32200357781753131</v>
      </c>
      <c r="AN378" s="6">
        <f t="shared" si="97"/>
        <v>0.18425760286225404</v>
      </c>
      <c r="AO378" s="6">
        <f t="shared" si="98"/>
        <v>0.2701252236135957</v>
      </c>
      <c r="AP378" s="6">
        <f t="shared" si="99"/>
        <v>0.30232558139534882</v>
      </c>
      <c r="AQ378" s="6">
        <f t="shared" si="100"/>
        <v>0.25491949910554562</v>
      </c>
      <c r="AR378" s="6">
        <f t="shared" si="101"/>
        <v>0.4669051878354204</v>
      </c>
    </row>
    <row r="379" spans="1:44" x14ac:dyDescent="0.3">
      <c r="A379" s="6" t="s">
        <v>6</v>
      </c>
      <c r="B379" s="6" t="s">
        <v>8</v>
      </c>
      <c r="C379" s="6" t="s">
        <v>13</v>
      </c>
      <c r="D379" s="6" t="s">
        <v>12</v>
      </c>
      <c r="E379" s="6">
        <v>3</v>
      </c>
      <c r="F379" s="6" t="s">
        <v>10</v>
      </c>
      <c r="G379" s="6" t="s">
        <v>14</v>
      </c>
      <c r="H379" s="6">
        <f t="shared" si="102"/>
        <v>2.6693723533998304E-4</v>
      </c>
      <c r="I379" s="6">
        <f t="shared" si="103"/>
        <v>2.6373297881610274E-4</v>
      </c>
      <c r="J379" s="6" t="str">
        <f t="shared" si="104"/>
        <v>unacc</v>
      </c>
      <c r="K379" s="6">
        <f t="shared" si="105"/>
        <v>0</v>
      </c>
      <c r="X379" s="6">
        <f t="shared" si="106"/>
        <v>0.28516624040920718</v>
      </c>
      <c r="Y379" s="6">
        <f t="shared" si="90"/>
        <v>0.16143497757847533</v>
      </c>
      <c r="Z379" s="6">
        <f t="shared" si="91"/>
        <v>0.26457399103139012</v>
      </c>
      <c r="AA379" s="6">
        <f t="shared" si="92"/>
        <v>0.48878923766816146</v>
      </c>
      <c r="AB379" s="6">
        <f t="shared" si="93"/>
        <v>0.40807174887892378</v>
      </c>
      <c r="AC379" s="6">
        <f t="shared" si="94"/>
        <v>0.26457399103139012</v>
      </c>
      <c r="AD379" s="6">
        <f t="shared" si="95"/>
        <v>0.4103139013452915</v>
      </c>
      <c r="AL379" s="6">
        <f t="shared" si="107"/>
        <v>0.71483375959079287</v>
      </c>
      <c r="AM379" s="6">
        <f t="shared" si="96"/>
        <v>0.32200357781753131</v>
      </c>
      <c r="AN379" s="6">
        <f t="shared" si="97"/>
        <v>0.18425760286225404</v>
      </c>
      <c r="AO379" s="6">
        <f t="shared" si="98"/>
        <v>0.2701252236135957</v>
      </c>
      <c r="AP379" s="6">
        <f t="shared" si="99"/>
        <v>0.30232558139534882</v>
      </c>
      <c r="AQ379" s="6">
        <f t="shared" si="100"/>
        <v>0.25491949910554562</v>
      </c>
      <c r="AR379" s="6">
        <f t="shared" si="101"/>
        <v>0.30232558139534882</v>
      </c>
    </row>
    <row r="380" spans="1:44" x14ac:dyDescent="0.3">
      <c r="A380" s="6" t="s">
        <v>6</v>
      </c>
      <c r="B380" s="6" t="s">
        <v>8</v>
      </c>
      <c r="C380" s="6" t="s">
        <v>13</v>
      </c>
      <c r="D380" s="6" t="s">
        <v>12</v>
      </c>
      <c r="E380" s="6">
        <v>3</v>
      </c>
      <c r="F380" s="6" t="s">
        <v>11</v>
      </c>
      <c r="G380" s="6" t="s">
        <v>14</v>
      </c>
      <c r="H380" s="6">
        <f t="shared" si="102"/>
        <v>2.0375682460862612E-4</v>
      </c>
      <c r="I380" s="6">
        <f t="shared" si="103"/>
        <v>3.7902608430948103E-4</v>
      </c>
      <c r="J380" s="6" t="str">
        <f t="shared" si="104"/>
        <v>acc</v>
      </c>
      <c r="K380" s="6">
        <f t="shared" si="105"/>
        <v>1</v>
      </c>
      <c r="X380" s="6">
        <f t="shared" si="106"/>
        <v>0.28516624040920718</v>
      </c>
      <c r="Y380" s="6">
        <f t="shared" si="90"/>
        <v>0.16143497757847533</v>
      </c>
      <c r="Z380" s="6">
        <f t="shared" si="91"/>
        <v>0.26457399103139012</v>
      </c>
      <c r="AA380" s="6">
        <f t="shared" si="92"/>
        <v>0.48878923766816146</v>
      </c>
      <c r="AB380" s="6">
        <f t="shared" si="93"/>
        <v>0.40807174887892378</v>
      </c>
      <c r="AC380" s="6">
        <f t="shared" si="94"/>
        <v>0.26457399103139012</v>
      </c>
      <c r="AD380" s="6">
        <f t="shared" si="95"/>
        <v>0.58968609865470856</v>
      </c>
      <c r="AL380" s="6">
        <f t="shared" si="107"/>
        <v>0.71483375959079287</v>
      </c>
      <c r="AM380" s="6">
        <f t="shared" si="96"/>
        <v>0.32200357781753131</v>
      </c>
      <c r="AN380" s="6">
        <f t="shared" si="97"/>
        <v>0.18425760286225404</v>
      </c>
      <c r="AO380" s="6">
        <f t="shared" si="98"/>
        <v>0.2701252236135957</v>
      </c>
      <c r="AP380" s="6">
        <f t="shared" si="99"/>
        <v>0.30232558139534882</v>
      </c>
      <c r="AQ380" s="6">
        <f t="shared" si="100"/>
        <v>0.25491949910554562</v>
      </c>
      <c r="AR380" s="6">
        <f t="shared" si="101"/>
        <v>0.23076923076923078</v>
      </c>
    </row>
    <row r="381" spans="1:44" x14ac:dyDescent="0.3">
      <c r="A381" s="6" t="s">
        <v>6</v>
      </c>
      <c r="B381" s="6" t="s">
        <v>8</v>
      </c>
      <c r="C381" s="6">
        <v>2</v>
      </c>
      <c r="D381" s="6" t="s">
        <v>7</v>
      </c>
      <c r="E381" s="6">
        <v>4</v>
      </c>
      <c r="F381" s="6" t="s">
        <v>8</v>
      </c>
      <c r="G381" s="6" t="s">
        <v>9</v>
      </c>
      <c r="H381" s="6">
        <f t="shared" si="102"/>
        <v>8.1010727775902066E-4</v>
      </c>
      <c r="I381" s="6">
        <f t="shared" si="103"/>
        <v>0</v>
      </c>
      <c r="J381" s="6" t="str">
        <f t="shared" si="104"/>
        <v>unacc</v>
      </c>
      <c r="K381" s="6">
        <f t="shared" si="105"/>
        <v>1</v>
      </c>
      <c r="X381" s="6">
        <f t="shared" si="106"/>
        <v>0.28516624040920718</v>
      </c>
      <c r="Y381" s="6">
        <f t="shared" si="90"/>
        <v>0.16143497757847533</v>
      </c>
      <c r="Z381" s="6">
        <f t="shared" si="91"/>
        <v>0.26457399103139012</v>
      </c>
      <c r="AA381" s="6">
        <f t="shared" si="92"/>
        <v>0</v>
      </c>
      <c r="AB381" s="6">
        <f t="shared" si="93"/>
        <v>0.23318385650224216</v>
      </c>
      <c r="AC381" s="6">
        <f t="shared" si="94"/>
        <v>0.26008968609865468</v>
      </c>
      <c r="AD381" s="6">
        <f t="shared" si="95"/>
        <v>0</v>
      </c>
      <c r="AL381" s="6">
        <f t="shared" si="107"/>
        <v>0.71483375959079287</v>
      </c>
      <c r="AM381" s="6">
        <f t="shared" si="96"/>
        <v>0.32200357781753131</v>
      </c>
      <c r="AN381" s="6">
        <f t="shared" si="97"/>
        <v>0.18425760286225404</v>
      </c>
      <c r="AO381" s="6">
        <f t="shared" si="98"/>
        <v>0.4669051878354204</v>
      </c>
      <c r="AP381" s="6">
        <f t="shared" si="99"/>
        <v>0.37388193202146691</v>
      </c>
      <c r="AQ381" s="6">
        <f t="shared" si="100"/>
        <v>0.23434704830053668</v>
      </c>
      <c r="AR381" s="6">
        <f t="shared" si="101"/>
        <v>0.4669051878354204</v>
      </c>
    </row>
    <row r="382" spans="1:44" x14ac:dyDescent="0.3">
      <c r="A382" s="6" t="s">
        <v>6</v>
      </c>
      <c r="B382" s="6" t="s">
        <v>8</v>
      </c>
      <c r="C382" s="6">
        <v>2</v>
      </c>
      <c r="D382" s="6" t="s">
        <v>7</v>
      </c>
      <c r="E382" s="6">
        <v>4</v>
      </c>
      <c r="F382" s="6" t="s">
        <v>10</v>
      </c>
      <c r="G382" s="6" t="s">
        <v>9</v>
      </c>
      <c r="H382" s="6">
        <f t="shared" si="102"/>
        <v>5.2455222199722026E-4</v>
      </c>
      <c r="I382" s="6">
        <f t="shared" si="103"/>
        <v>0</v>
      </c>
      <c r="J382" s="6" t="str">
        <f t="shared" si="104"/>
        <v>unacc</v>
      </c>
      <c r="K382" s="6">
        <f t="shared" si="105"/>
        <v>1</v>
      </c>
      <c r="X382" s="6">
        <f t="shared" si="106"/>
        <v>0.28516624040920718</v>
      </c>
      <c r="Y382" s="6">
        <f t="shared" si="90"/>
        <v>0.16143497757847533</v>
      </c>
      <c r="Z382" s="6">
        <f t="shared" si="91"/>
        <v>0.26457399103139012</v>
      </c>
      <c r="AA382" s="6">
        <f t="shared" si="92"/>
        <v>0</v>
      </c>
      <c r="AB382" s="6">
        <f t="shared" si="93"/>
        <v>0.23318385650224216</v>
      </c>
      <c r="AC382" s="6">
        <f t="shared" si="94"/>
        <v>0.26008968609865468</v>
      </c>
      <c r="AD382" s="6">
        <f t="shared" si="95"/>
        <v>0.4103139013452915</v>
      </c>
      <c r="AL382" s="6">
        <f t="shared" si="107"/>
        <v>0.71483375959079287</v>
      </c>
      <c r="AM382" s="6">
        <f t="shared" si="96"/>
        <v>0.32200357781753131</v>
      </c>
      <c r="AN382" s="6">
        <f t="shared" si="97"/>
        <v>0.18425760286225404</v>
      </c>
      <c r="AO382" s="6">
        <f t="shared" si="98"/>
        <v>0.4669051878354204</v>
      </c>
      <c r="AP382" s="6">
        <f t="shared" si="99"/>
        <v>0.37388193202146691</v>
      </c>
      <c r="AQ382" s="6">
        <f t="shared" si="100"/>
        <v>0.23434704830053668</v>
      </c>
      <c r="AR382" s="6">
        <f t="shared" si="101"/>
        <v>0.30232558139534882</v>
      </c>
    </row>
    <row r="383" spans="1:44" x14ac:dyDescent="0.3">
      <c r="A383" s="6" t="s">
        <v>6</v>
      </c>
      <c r="B383" s="6" t="s">
        <v>8</v>
      </c>
      <c r="C383" s="6">
        <v>2</v>
      </c>
      <c r="D383" s="6" t="s">
        <v>7</v>
      </c>
      <c r="E383" s="6">
        <v>4</v>
      </c>
      <c r="F383" s="6" t="s">
        <v>11</v>
      </c>
      <c r="G383" s="6" t="s">
        <v>9</v>
      </c>
      <c r="H383" s="6">
        <f t="shared" si="102"/>
        <v>4.003978499268723E-4</v>
      </c>
      <c r="I383" s="6">
        <f t="shared" si="103"/>
        <v>0</v>
      </c>
      <c r="J383" s="6" t="str">
        <f t="shared" si="104"/>
        <v>unacc</v>
      </c>
      <c r="K383" s="6">
        <f t="shared" si="105"/>
        <v>1</v>
      </c>
      <c r="X383" s="6">
        <f t="shared" si="106"/>
        <v>0.28516624040920718</v>
      </c>
      <c r="Y383" s="6">
        <f t="shared" si="90"/>
        <v>0.16143497757847533</v>
      </c>
      <c r="Z383" s="6">
        <f t="shared" si="91"/>
        <v>0.26457399103139012</v>
      </c>
      <c r="AA383" s="6">
        <f t="shared" si="92"/>
        <v>0</v>
      </c>
      <c r="AB383" s="6">
        <f t="shared" si="93"/>
        <v>0.23318385650224216</v>
      </c>
      <c r="AC383" s="6">
        <f t="shared" si="94"/>
        <v>0.26008968609865468</v>
      </c>
      <c r="AD383" s="6">
        <f t="shared" si="95"/>
        <v>0.58968609865470856</v>
      </c>
      <c r="AL383" s="6">
        <f t="shared" si="107"/>
        <v>0.71483375959079287</v>
      </c>
      <c r="AM383" s="6">
        <f t="shared" si="96"/>
        <v>0.32200357781753131</v>
      </c>
      <c r="AN383" s="6">
        <f t="shared" si="97"/>
        <v>0.18425760286225404</v>
      </c>
      <c r="AO383" s="6">
        <f t="shared" si="98"/>
        <v>0.4669051878354204</v>
      </c>
      <c r="AP383" s="6">
        <f t="shared" si="99"/>
        <v>0.37388193202146691</v>
      </c>
      <c r="AQ383" s="6">
        <f t="shared" si="100"/>
        <v>0.23434704830053668</v>
      </c>
      <c r="AR383" s="6">
        <f t="shared" si="101"/>
        <v>0.23076923076923078</v>
      </c>
    </row>
    <row r="384" spans="1:44" x14ac:dyDescent="0.3">
      <c r="A384" s="6" t="s">
        <v>6</v>
      </c>
      <c r="B384" s="6" t="s">
        <v>8</v>
      </c>
      <c r="C384" s="6">
        <v>2</v>
      </c>
      <c r="D384" s="6" t="s">
        <v>10</v>
      </c>
      <c r="E384" s="6">
        <v>4</v>
      </c>
      <c r="F384" s="6" t="s">
        <v>8</v>
      </c>
      <c r="G384" s="6" t="s">
        <v>9</v>
      </c>
      <c r="H384" s="6">
        <f t="shared" si="102"/>
        <v>7.0157615920757289E-4</v>
      </c>
      <c r="I384" s="6">
        <f t="shared" si="103"/>
        <v>0</v>
      </c>
      <c r="J384" s="6" t="str">
        <f t="shared" si="104"/>
        <v>unacc</v>
      </c>
      <c r="K384" s="6">
        <f t="shared" si="105"/>
        <v>1</v>
      </c>
      <c r="X384" s="6">
        <f t="shared" si="106"/>
        <v>0.28516624040920718</v>
      </c>
      <c r="Y384" s="6">
        <f t="shared" si="90"/>
        <v>0.16143497757847533</v>
      </c>
      <c r="Z384" s="6">
        <f t="shared" si="91"/>
        <v>0.26457399103139012</v>
      </c>
      <c r="AA384" s="6">
        <f t="shared" si="92"/>
        <v>0</v>
      </c>
      <c r="AB384" s="6">
        <f t="shared" si="93"/>
        <v>0.35874439461883406</v>
      </c>
      <c r="AC384" s="6">
        <f t="shared" si="94"/>
        <v>0.26008968609865468</v>
      </c>
      <c r="AD384" s="6">
        <f t="shared" si="95"/>
        <v>0</v>
      </c>
      <c r="AL384" s="6">
        <f t="shared" si="107"/>
        <v>0.71483375959079287</v>
      </c>
      <c r="AM384" s="6">
        <f t="shared" si="96"/>
        <v>0.32200357781753131</v>
      </c>
      <c r="AN384" s="6">
        <f t="shared" si="97"/>
        <v>0.18425760286225404</v>
      </c>
      <c r="AO384" s="6">
        <f t="shared" si="98"/>
        <v>0.4669051878354204</v>
      </c>
      <c r="AP384" s="6">
        <f t="shared" si="99"/>
        <v>0.32379248658318427</v>
      </c>
      <c r="AQ384" s="6">
        <f t="shared" si="100"/>
        <v>0.23434704830053668</v>
      </c>
      <c r="AR384" s="6">
        <f t="shared" si="101"/>
        <v>0.4669051878354204</v>
      </c>
    </row>
    <row r="385" spans="1:44" x14ac:dyDescent="0.3">
      <c r="A385" s="6" t="s">
        <v>6</v>
      </c>
      <c r="B385" s="6" t="s">
        <v>8</v>
      </c>
      <c r="C385" s="6">
        <v>2</v>
      </c>
      <c r="D385" s="6" t="s">
        <v>10</v>
      </c>
      <c r="E385" s="6">
        <v>4</v>
      </c>
      <c r="F385" s="6" t="s">
        <v>10</v>
      </c>
      <c r="G385" s="6" t="s">
        <v>9</v>
      </c>
      <c r="H385" s="6">
        <f t="shared" si="102"/>
        <v>4.5427728316505672E-4</v>
      </c>
      <c r="I385" s="6">
        <f t="shared" si="103"/>
        <v>0</v>
      </c>
      <c r="J385" s="6" t="str">
        <f t="shared" si="104"/>
        <v>unacc</v>
      </c>
      <c r="K385" s="6">
        <f t="shared" si="105"/>
        <v>1</v>
      </c>
      <c r="X385" s="6">
        <f t="shared" si="106"/>
        <v>0.28516624040920718</v>
      </c>
      <c r="Y385" s="6">
        <f t="shared" si="90"/>
        <v>0.16143497757847533</v>
      </c>
      <c r="Z385" s="6">
        <f t="shared" si="91"/>
        <v>0.26457399103139012</v>
      </c>
      <c r="AA385" s="6">
        <f t="shared" si="92"/>
        <v>0</v>
      </c>
      <c r="AB385" s="6">
        <f t="shared" si="93"/>
        <v>0.35874439461883406</v>
      </c>
      <c r="AC385" s="6">
        <f t="shared" si="94"/>
        <v>0.26008968609865468</v>
      </c>
      <c r="AD385" s="6">
        <f t="shared" si="95"/>
        <v>0.4103139013452915</v>
      </c>
      <c r="AL385" s="6">
        <f t="shared" si="107"/>
        <v>0.71483375959079287</v>
      </c>
      <c r="AM385" s="6">
        <f t="shared" si="96"/>
        <v>0.32200357781753131</v>
      </c>
      <c r="AN385" s="6">
        <f t="shared" si="97"/>
        <v>0.18425760286225404</v>
      </c>
      <c r="AO385" s="6">
        <f t="shared" si="98"/>
        <v>0.4669051878354204</v>
      </c>
      <c r="AP385" s="6">
        <f t="shared" si="99"/>
        <v>0.32379248658318427</v>
      </c>
      <c r="AQ385" s="6">
        <f t="shared" si="100"/>
        <v>0.23434704830053668</v>
      </c>
      <c r="AR385" s="6">
        <f t="shared" si="101"/>
        <v>0.30232558139534882</v>
      </c>
    </row>
    <row r="386" spans="1:44" x14ac:dyDescent="0.3">
      <c r="A386" s="6" t="s">
        <v>6</v>
      </c>
      <c r="B386" s="6" t="s">
        <v>8</v>
      </c>
      <c r="C386" s="6">
        <v>2</v>
      </c>
      <c r="D386" s="6" t="s">
        <v>10</v>
      </c>
      <c r="E386" s="6">
        <v>4</v>
      </c>
      <c r="F386" s="6" t="s">
        <v>11</v>
      </c>
      <c r="G386" s="6" t="s">
        <v>9</v>
      </c>
      <c r="H386" s="6">
        <f t="shared" si="102"/>
        <v>3.4675603271178888E-4</v>
      </c>
      <c r="I386" s="6">
        <f t="shared" si="103"/>
        <v>0</v>
      </c>
      <c r="J386" s="6" t="str">
        <f t="shared" si="104"/>
        <v>unacc</v>
      </c>
      <c r="K386" s="6">
        <f t="shared" si="105"/>
        <v>1</v>
      </c>
      <c r="X386" s="6">
        <f t="shared" si="106"/>
        <v>0.28516624040920718</v>
      </c>
      <c r="Y386" s="6">
        <f t="shared" si="90"/>
        <v>0.16143497757847533</v>
      </c>
      <c r="Z386" s="6">
        <f t="shared" si="91"/>
        <v>0.26457399103139012</v>
      </c>
      <c r="AA386" s="6">
        <f t="shared" si="92"/>
        <v>0</v>
      </c>
      <c r="AB386" s="6">
        <f t="shared" si="93"/>
        <v>0.35874439461883406</v>
      </c>
      <c r="AC386" s="6">
        <f t="shared" si="94"/>
        <v>0.26008968609865468</v>
      </c>
      <c r="AD386" s="6">
        <f t="shared" si="95"/>
        <v>0.58968609865470856</v>
      </c>
      <c r="AL386" s="6">
        <f t="shared" si="107"/>
        <v>0.71483375959079287</v>
      </c>
      <c r="AM386" s="6">
        <f t="shared" si="96"/>
        <v>0.32200357781753131</v>
      </c>
      <c r="AN386" s="6">
        <f t="shared" si="97"/>
        <v>0.18425760286225404</v>
      </c>
      <c r="AO386" s="6">
        <f t="shared" si="98"/>
        <v>0.4669051878354204</v>
      </c>
      <c r="AP386" s="6">
        <f t="shared" si="99"/>
        <v>0.32379248658318427</v>
      </c>
      <c r="AQ386" s="6">
        <f t="shared" si="100"/>
        <v>0.23434704830053668</v>
      </c>
      <c r="AR386" s="6">
        <f t="shared" si="101"/>
        <v>0.23076923076923078</v>
      </c>
    </row>
    <row r="387" spans="1:44" x14ac:dyDescent="0.3">
      <c r="A387" s="6" t="s">
        <v>6</v>
      </c>
      <c r="B387" s="6" t="s">
        <v>8</v>
      </c>
      <c r="C387" s="6">
        <v>2</v>
      </c>
      <c r="D387" s="6" t="s">
        <v>12</v>
      </c>
      <c r="E387" s="6">
        <v>4</v>
      </c>
      <c r="F387" s="6" t="s">
        <v>8</v>
      </c>
      <c r="G387" s="6" t="s">
        <v>9</v>
      </c>
      <c r="H387" s="6">
        <f t="shared" si="102"/>
        <v>6.5506282268552375E-4</v>
      </c>
      <c r="I387" s="6">
        <f t="shared" si="103"/>
        <v>0</v>
      </c>
      <c r="J387" s="6" t="str">
        <f t="shared" si="104"/>
        <v>unacc</v>
      </c>
      <c r="K387" s="6">
        <f t="shared" si="105"/>
        <v>1</v>
      </c>
      <c r="X387" s="6">
        <f t="shared" si="106"/>
        <v>0.28516624040920718</v>
      </c>
      <c r="Y387" s="6">
        <f t="shared" ref="Y387:Y450" si="108">IF(A387=$R$3,$O$15,IF(A387=$S$3,$O$16,IF(A387=$T$3,$O$17,$O$18)))</f>
        <v>0.16143497757847533</v>
      </c>
      <c r="Z387" s="6">
        <f t="shared" ref="Z387:Z450" si="109">IF(B387=$R$3,$O$21,IF(B387=$S$3,$O$22,IF(B387=$T$3,$O$23,$O$24)))</f>
        <v>0.26457399103139012</v>
      </c>
      <c r="AA387" s="6">
        <f t="shared" ref="AA387:AA450" si="110">IF(C387=$R$5,$O$27,IF(C387=$T$5,$O$28,$O$29))</f>
        <v>0</v>
      </c>
      <c r="AB387" s="6">
        <f t="shared" ref="AB387:AB450" si="111">IF(D387=$R$4,$T$15,IF(D387=$S$4,$T$16,$T$17))</f>
        <v>0.40807174887892378</v>
      </c>
      <c r="AC387" s="6">
        <f t="shared" ref="AC387:AC450" si="112">IF(E387=$R$5,$T$21,IF(E387=$S$5,$T$22,IF(E387=$T$5,$T$23,$T$24)))</f>
        <v>0.26008968609865468</v>
      </c>
      <c r="AD387" s="6">
        <f t="shared" ref="AD387:AD450" si="113">IF(F387=$R$3,$T$27,IF(F387=$S$3,$T$28,$T$29))</f>
        <v>0</v>
      </c>
      <c r="AL387" s="6">
        <f t="shared" si="107"/>
        <v>0.71483375959079287</v>
      </c>
      <c r="AM387" s="6">
        <f t="shared" ref="AM387:AM450" si="114">IF(A387=$R$3,$Q$15,IF(A387=$S$3,$Q$16,IF(A387=$T$3,$Q$17,$Q$18)))</f>
        <v>0.32200357781753131</v>
      </c>
      <c r="AN387" s="6">
        <f t="shared" ref="AN387:AN450" si="115">IF(B387=$R$3,$Q$21,IF(B387=$S$3,$Q$22,IF(B387=$T$3,$Q$23,$Q$24)))</f>
        <v>0.18425760286225404</v>
      </c>
      <c r="AO387" s="6">
        <f t="shared" ref="AO387:AO450" si="116">IF(C387=$R$5,$Q$27,IF(C387=$T$5,$Q$28,$Q$29))</f>
        <v>0.4669051878354204</v>
      </c>
      <c r="AP387" s="6">
        <f t="shared" ref="AP387:AP450" si="117">IF(D387=$R$4,$V$15,IF(D387=$S$4,$V$16,$V$17))</f>
        <v>0.30232558139534882</v>
      </c>
      <c r="AQ387" s="6">
        <f t="shared" ref="AQ387:AQ450" si="118">IF(E387=$R$5,$V$21,IF(E387=$S$5,$V$22,IF(E387=$T$5,$V$23,$V$24)))</f>
        <v>0.23434704830053668</v>
      </c>
      <c r="AR387" s="6">
        <f t="shared" ref="AR387:AR450" si="119">IF(F387=$R$3,$V$27,IF(F387=$S$3,$V$28,$V$29))</f>
        <v>0.4669051878354204</v>
      </c>
    </row>
    <row r="388" spans="1:44" x14ac:dyDescent="0.3">
      <c r="A388" s="6" t="s">
        <v>6</v>
      </c>
      <c r="B388" s="6" t="s">
        <v>8</v>
      </c>
      <c r="C388" s="6">
        <v>2</v>
      </c>
      <c r="D388" s="6" t="s">
        <v>12</v>
      </c>
      <c r="E388" s="6">
        <v>4</v>
      </c>
      <c r="F388" s="6" t="s">
        <v>10</v>
      </c>
      <c r="G388" s="6" t="s">
        <v>9</v>
      </c>
      <c r="H388" s="6">
        <f t="shared" ref="H388:H451" si="120">AL388*AM388*AN388*AO388*AP388*AQ388*AR388</f>
        <v>4.2415945223698664E-4</v>
      </c>
      <c r="I388" s="6">
        <f t="shared" ref="I388:I451" si="121">X388*Y388*Z388*AA388*AB388*AC388*AD388</f>
        <v>0</v>
      </c>
      <c r="J388" s="6" t="str">
        <f t="shared" ref="J388:J451" si="122">IF(I388&gt;H388,"acc","unacc")</f>
        <v>unacc</v>
      </c>
      <c r="K388" s="6">
        <f t="shared" ref="K388:K451" si="123">IF(J388=G388,1,0)</f>
        <v>1</v>
      </c>
      <c r="X388" s="6">
        <f t="shared" ref="X388:X451" si="124">446/1564</f>
        <v>0.28516624040920718</v>
      </c>
      <c r="Y388" s="6">
        <f t="shared" si="108"/>
        <v>0.16143497757847533</v>
      </c>
      <c r="Z388" s="6">
        <f t="shared" si="109"/>
        <v>0.26457399103139012</v>
      </c>
      <c r="AA388" s="6">
        <f t="shared" si="110"/>
        <v>0</v>
      </c>
      <c r="AB388" s="6">
        <f t="shared" si="111"/>
        <v>0.40807174887892378</v>
      </c>
      <c r="AC388" s="6">
        <f t="shared" si="112"/>
        <v>0.26008968609865468</v>
      </c>
      <c r="AD388" s="6">
        <f t="shared" si="113"/>
        <v>0.4103139013452915</v>
      </c>
      <c r="AL388" s="6">
        <f t="shared" ref="AL388:AL451" si="125">1118/1564</f>
        <v>0.71483375959079287</v>
      </c>
      <c r="AM388" s="6">
        <f t="shared" si="114"/>
        <v>0.32200357781753131</v>
      </c>
      <c r="AN388" s="6">
        <f t="shared" si="115"/>
        <v>0.18425760286225404</v>
      </c>
      <c r="AO388" s="6">
        <f t="shared" si="116"/>
        <v>0.4669051878354204</v>
      </c>
      <c r="AP388" s="6">
        <f t="shared" si="117"/>
        <v>0.30232558139534882</v>
      </c>
      <c r="AQ388" s="6">
        <f t="shared" si="118"/>
        <v>0.23434704830053668</v>
      </c>
      <c r="AR388" s="6">
        <f t="shared" si="119"/>
        <v>0.30232558139534882</v>
      </c>
    </row>
    <row r="389" spans="1:44" x14ac:dyDescent="0.3">
      <c r="A389" s="6" t="s">
        <v>6</v>
      </c>
      <c r="B389" s="6" t="s">
        <v>8</v>
      </c>
      <c r="C389" s="6">
        <v>2</v>
      </c>
      <c r="D389" s="6" t="s">
        <v>12</v>
      </c>
      <c r="E389" s="6">
        <v>4</v>
      </c>
      <c r="F389" s="6" t="s">
        <v>11</v>
      </c>
      <c r="G389" s="6" t="s">
        <v>9</v>
      </c>
      <c r="H389" s="6">
        <f t="shared" si="120"/>
        <v>3.2376668247675313E-4</v>
      </c>
      <c r="I389" s="6">
        <f t="shared" si="121"/>
        <v>0</v>
      </c>
      <c r="J389" s="6" t="str">
        <f t="shared" si="122"/>
        <v>unacc</v>
      </c>
      <c r="K389" s="6">
        <f t="shared" si="123"/>
        <v>1</v>
      </c>
      <c r="X389" s="6">
        <f t="shared" si="124"/>
        <v>0.28516624040920718</v>
      </c>
      <c r="Y389" s="6">
        <f t="shared" si="108"/>
        <v>0.16143497757847533</v>
      </c>
      <c r="Z389" s="6">
        <f t="shared" si="109"/>
        <v>0.26457399103139012</v>
      </c>
      <c r="AA389" s="6">
        <f t="shared" si="110"/>
        <v>0</v>
      </c>
      <c r="AB389" s="6">
        <f t="shared" si="111"/>
        <v>0.40807174887892378</v>
      </c>
      <c r="AC389" s="6">
        <f t="shared" si="112"/>
        <v>0.26008968609865468</v>
      </c>
      <c r="AD389" s="6">
        <f t="shared" si="113"/>
        <v>0.58968609865470856</v>
      </c>
      <c r="AL389" s="6">
        <f t="shared" si="125"/>
        <v>0.71483375959079287</v>
      </c>
      <c r="AM389" s="6">
        <f t="shared" si="114"/>
        <v>0.32200357781753131</v>
      </c>
      <c r="AN389" s="6">
        <f t="shared" si="115"/>
        <v>0.18425760286225404</v>
      </c>
      <c r="AO389" s="6">
        <f t="shared" si="116"/>
        <v>0.4669051878354204</v>
      </c>
      <c r="AP389" s="6">
        <f t="shared" si="117"/>
        <v>0.30232558139534882</v>
      </c>
      <c r="AQ389" s="6">
        <f t="shared" si="118"/>
        <v>0.23434704830053668</v>
      </c>
      <c r="AR389" s="6">
        <f t="shared" si="119"/>
        <v>0.23076923076923078</v>
      </c>
    </row>
    <row r="390" spans="1:44" x14ac:dyDescent="0.3">
      <c r="A390" s="6" t="s">
        <v>6</v>
      </c>
      <c r="B390" s="6" t="s">
        <v>8</v>
      </c>
      <c r="C390" s="6">
        <v>4</v>
      </c>
      <c r="D390" s="6" t="s">
        <v>7</v>
      </c>
      <c r="E390" s="6">
        <v>4</v>
      </c>
      <c r="F390" s="6" t="s">
        <v>8</v>
      </c>
      <c r="G390" s="6" t="s">
        <v>9</v>
      </c>
      <c r="H390" s="6">
        <f t="shared" si="120"/>
        <v>4.5626731735852883E-4</v>
      </c>
      <c r="I390" s="6">
        <f t="shared" si="121"/>
        <v>0</v>
      </c>
      <c r="J390" s="6" t="str">
        <f t="shared" si="122"/>
        <v>unacc</v>
      </c>
      <c r="K390" s="6">
        <f t="shared" si="123"/>
        <v>1</v>
      </c>
      <c r="X390" s="6">
        <f t="shared" si="124"/>
        <v>0.28516624040920718</v>
      </c>
      <c r="Y390" s="6">
        <f t="shared" si="108"/>
        <v>0.16143497757847533</v>
      </c>
      <c r="Z390" s="6">
        <f t="shared" si="109"/>
        <v>0.26457399103139012</v>
      </c>
      <c r="AA390" s="6">
        <f t="shared" si="110"/>
        <v>0.5112107623318386</v>
      </c>
      <c r="AB390" s="6">
        <f t="shared" si="111"/>
        <v>0.23318385650224216</v>
      </c>
      <c r="AC390" s="6">
        <f t="shared" si="112"/>
        <v>0.26008968609865468</v>
      </c>
      <c r="AD390" s="6">
        <f t="shared" si="113"/>
        <v>0</v>
      </c>
      <c r="AL390" s="6">
        <f t="shared" si="125"/>
        <v>0.71483375959079287</v>
      </c>
      <c r="AM390" s="6">
        <f t="shared" si="114"/>
        <v>0.32200357781753131</v>
      </c>
      <c r="AN390" s="6">
        <f t="shared" si="115"/>
        <v>0.18425760286225404</v>
      </c>
      <c r="AO390" s="6">
        <f t="shared" si="116"/>
        <v>0.2629695885509839</v>
      </c>
      <c r="AP390" s="6">
        <f t="shared" si="117"/>
        <v>0.37388193202146691</v>
      </c>
      <c r="AQ390" s="6">
        <f t="shared" si="118"/>
        <v>0.23434704830053668</v>
      </c>
      <c r="AR390" s="6">
        <f t="shared" si="119"/>
        <v>0.4669051878354204</v>
      </c>
    </row>
    <row r="391" spans="1:44" x14ac:dyDescent="0.3">
      <c r="A391" s="6" t="s">
        <v>6</v>
      </c>
      <c r="B391" s="6" t="s">
        <v>8</v>
      </c>
      <c r="C391" s="6">
        <v>4</v>
      </c>
      <c r="D391" s="6" t="s">
        <v>7</v>
      </c>
      <c r="E391" s="6">
        <v>4</v>
      </c>
      <c r="F391" s="6" t="s">
        <v>10</v>
      </c>
      <c r="G391" s="6" t="s">
        <v>9</v>
      </c>
      <c r="H391" s="6">
        <f t="shared" si="120"/>
        <v>2.9543745836625046E-4</v>
      </c>
      <c r="I391" s="6">
        <f t="shared" si="121"/>
        <v>1.5494612754577794E-4</v>
      </c>
      <c r="J391" s="6" t="str">
        <f t="shared" si="122"/>
        <v>unacc</v>
      </c>
      <c r="K391" s="6">
        <f t="shared" si="123"/>
        <v>1</v>
      </c>
      <c r="X391" s="6">
        <f t="shared" si="124"/>
        <v>0.28516624040920718</v>
      </c>
      <c r="Y391" s="6">
        <f t="shared" si="108"/>
        <v>0.16143497757847533</v>
      </c>
      <c r="Z391" s="6">
        <f t="shared" si="109"/>
        <v>0.26457399103139012</v>
      </c>
      <c r="AA391" s="6">
        <f t="shared" si="110"/>
        <v>0.5112107623318386</v>
      </c>
      <c r="AB391" s="6">
        <f t="shared" si="111"/>
        <v>0.23318385650224216</v>
      </c>
      <c r="AC391" s="6">
        <f t="shared" si="112"/>
        <v>0.26008968609865468</v>
      </c>
      <c r="AD391" s="6">
        <f t="shared" si="113"/>
        <v>0.4103139013452915</v>
      </c>
      <c r="AL391" s="6">
        <f t="shared" si="125"/>
        <v>0.71483375959079287</v>
      </c>
      <c r="AM391" s="6">
        <f t="shared" si="114"/>
        <v>0.32200357781753131</v>
      </c>
      <c r="AN391" s="6">
        <f t="shared" si="115"/>
        <v>0.18425760286225404</v>
      </c>
      <c r="AO391" s="6">
        <f t="shared" si="116"/>
        <v>0.2629695885509839</v>
      </c>
      <c r="AP391" s="6">
        <f t="shared" si="117"/>
        <v>0.37388193202146691</v>
      </c>
      <c r="AQ391" s="6">
        <f t="shared" si="118"/>
        <v>0.23434704830053668</v>
      </c>
      <c r="AR391" s="6">
        <f t="shared" si="119"/>
        <v>0.30232558139534882</v>
      </c>
    </row>
    <row r="392" spans="1:44" x14ac:dyDescent="0.3">
      <c r="A392" s="6" t="s">
        <v>6</v>
      </c>
      <c r="B392" s="6" t="s">
        <v>8</v>
      </c>
      <c r="C392" s="6">
        <v>4</v>
      </c>
      <c r="D392" s="6" t="s">
        <v>7</v>
      </c>
      <c r="E392" s="6">
        <v>4</v>
      </c>
      <c r="F392" s="6" t="s">
        <v>11</v>
      </c>
      <c r="G392" s="6" t="s">
        <v>14</v>
      </c>
      <c r="H392" s="6">
        <f t="shared" si="120"/>
        <v>2.2551143271743379E-4</v>
      </c>
      <c r="I392" s="6">
        <f t="shared" si="121"/>
        <v>2.2268213958764809E-4</v>
      </c>
      <c r="J392" s="6" t="str">
        <f t="shared" si="122"/>
        <v>unacc</v>
      </c>
      <c r="K392" s="6">
        <f t="shared" si="123"/>
        <v>0</v>
      </c>
      <c r="X392" s="6">
        <f t="shared" si="124"/>
        <v>0.28516624040920718</v>
      </c>
      <c r="Y392" s="6">
        <f t="shared" si="108"/>
        <v>0.16143497757847533</v>
      </c>
      <c r="Z392" s="6">
        <f t="shared" si="109"/>
        <v>0.26457399103139012</v>
      </c>
      <c r="AA392" s="6">
        <f t="shared" si="110"/>
        <v>0.5112107623318386</v>
      </c>
      <c r="AB392" s="6">
        <f t="shared" si="111"/>
        <v>0.23318385650224216</v>
      </c>
      <c r="AC392" s="6">
        <f t="shared" si="112"/>
        <v>0.26008968609865468</v>
      </c>
      <c r="AD392" s="6">
        <f t="shared" si="113"/>
        <v>0.58968609865470856</v>
      </c>
      <c r="AL392" s="6">
        <f t="shared" si="125"/>
        <v>0.71483375959079287</v>
      </c>
      <c r="AM392" s="6">
        <f t="shared" si="114"/>
        <v>0.32200357781753131</v>
      </c>
      <c r="AN392" s="6">
        <f t="shared" si="115"/>
        <v>0.18425760286225404</v>
      </c>
      <c r="AO392" s="6">
        <f t="shared" si="116"/>
        <v>0.2629695885509839</v>
      </c>
      <c r="AP392" s="6">
        <f t="shared" si="117"/>
        <v>0.37388193202146691</v>
      </c>
      <c r="AQ392" s="6">
        <f t="shared" si="118"/>
        <v>0.23434704830053668</v>
      </c>
      <c r="AR392" s="6">
        <f t="shared" si="119"/>
        <v>0.23076923076923078</v>
      </c>
    </row>
    <row r="393" spans="1:44" x14ac:dyDescent="0.3">
      <c r="A393" s="6" t="s">
        <v>6</v>
      </c>
      <c r="B393" s="6" t="s">
        <v>8</v>
      </c>
      <c r="C393" s="6">
        <v>4</v>
      </c>
      <c r="D393" s="6" t="s">
        <v>10</v>
      </c>
      <c r="E393" s="6">
        <v>4</v>
      </c>
      <c r="F393" s="6" t="s">
        <v>8</v>
      </c>
      <c r="G393" s="6" t="s">
        <v>9</v>
      </c>
      <c r="H393" s="6">
        <f t="shared" si="120"/>
        <v>3.9514059541575938E-4</v>
      </c>
      <c r="I393" s="6">
        <f t="shared" si="121"/>
        <v>0</v>
      </c>
      <c r="J393" s="6" t="str">
        <f t="shared" si="122"/>
        <v>unacc</v>
      </c>
      <c r="K393" s="6">
        <f t="shared" si="123"/>
        <v>1</v>
      </c>
      <c r="X393" s="6">
        <f t="shared" si="124"/>
        <v>0.28516624040920718</v>
      </c>
      <c r="Y393" s="6">
        <f t="shared" si="108"/>
        <v>0.16143497757847533</v>
      </c>
      <c r="Z393" s="6">
        <f t="shared" si="109"/>
        <v>0.26457399103139012</v>
      </c>
      <c r="AA393" s="6">
        <f t="shared" si="110"/>
        <v>0.5112107623318386</v>
      </c>
      <c r="AB393" s="6">
        <f t="shared" si="111"/>
        <v>0.35874439461883406</v>
      </c>
      <c r="AC393" s="6">
        <f t="shared" si="112"/>
        <v>0.26008968609865468</v>
      </c>
      <c r="AD393" s="6">
        <f t="shared" si="113"/>
        <v>0</v>
      </c>
      <c r="AL393" s="6">
        <f t="shared" si="125"/>
        <v>0.71483375959079287</v>
      </c>
      <c r="AM393" s="6">
        <f t="shared" si="114"/>
        <v>0.32200357781753131</v>
      </c>
      <c r="AN393" s="6">
        <f t="shared" si="115"/>
        <v>0.18425760286225404</v>
      </c>
      <c r="AO393" s="6">
        <f t="shared" si="116"/>
        <v>0.2629695885509839</v>
      </c>
      <c r="AP393" s="6">
        <f t="shared" si="117"/>
        <v>0.32379248658318427</v>
      </c>
      <c r="AQ393" s="6">
        <f t="shared" si="118"/>
        <v>0.23434704830053668</v>
      </c>
      <c r="AR393" s="6">
        <f t="shared" si="119"/>
        <v>0.4669051878354204</v>
      </c>
    </row>
    <row r="394" spans="1:44" x14ac:dyDescent="0.3">
      <c r="A394" s="6" t="s">
        <v>6</v>
      </c>
      <c r="B394" s="6" t="s">
        <v>8</v>
      </c>
      <c r="C394" s="6">
        <v>4</v>
      </c>
      <c r="D394" s="6" t="s">
        <v>10</v>
      </c>
      <c r="E394" s="6">
        <v>4</v>
      </c>
      <c r="F394" s="6" t="s">
        <v>10</v>
      </c>
      <c r="G394" s="6" t="s">
        <v>14</v>
      </c>
      <c r="H394" s="6">
        <f t="shared" si="120"/>
        <v>2.5585732040330779E-4</v>
      </c>
      <c r="I394" s="6">
        <f t="shared" si="121"/>
        <v>2.3837865776273531E-4</v>
      </c>
      <c r="J394" s="6" t="str">
        <f t="shared" si="122"/>
        <v>unacc</v>
      </c>
      <c r="K394" s="6">
        <f t="shared" si="123"/>
        <v>0</v>
      </c>
      <c r="X394" s="6">
        <f t="shared" si="124"/>
        <v>0.28516624040920718</v>
      </c>
      <c r="Y394" s="6">
        <f t="shared" si="108"/>
        <v>0.16143497757847533</v>
      </c>
      <c r="Z394" s="6">
        <f t="shared" si="109"/>
        <v>0.26457399103139012</v>
      </c>
      <c r="AA394" s="6">
        <f t="shared" si="110"/>
        <v>0.5112107623318386</v>
      </c>
      <c r="AB394" s="6">
        <f t="shared" si="111"/>
        <v>0.35874439461883406</v>
      </c>
      <c r="AC394" s="6">
        <f t="shared" si="112"/>
        <v>0.26008968609865468</v>
      </c>
      <c r="AD394" s="6">
        <f t="shared" si="113"/>
        <v>0.4103139013452915</v>
      </c>
      <c r="AL394" s="6">
        <f t="shared" si="125"/>
        <v>0.71483375959079287</v>
      </c>
      <c r="AM394" s="6">
        <f t="shared" si="114"/>
        <v>0.32200357781753131</v>
      </c>
      <c r="AN394" s="6">
        <f t="shared" si="115"/>
        <v>0.18425760286225404</v>
      </c>
      <c r="AO394" s="6">
        <f t="shared" si="116"/>
        <v>0.2629695885509839</v>
      </c>
      <c r="AP394" s="6">
        <f t="shared" si="117"/>
        <v>0.32379248658318427</v>
      </c>
      <c r="AQ394" s="6">
        <f t="shared" si="118"/>
        <v>0.23434704830053668</v>
      </c>
      <c r="AR394" s="6">
        <f t="shared" si="119"/>
        <v>0.30232558139534882</v>
      </c>
    </row>
    <row r="395" spans="1:44" x14ac:dyDescent="0.3">
      <c r="A395" s="6" t="s">
        <v>6</v>
      </c>
      <c r="B395" s="6" t="s">
        <v>8</v>
      </c>
      <c r="C395" s="6">
        <v>4</v>
      </c>
      <c r="D395" s="6" t="s">
        <v>10</v>
      </c>
      <c r="E395" s="6">
        <v>4</v>
      </c>
      <c r="F395" s="6" t="s">
        <v>11</v>
      </c>
      <c r="G395" s="6" t="s">
        <v>14</v>
      </c>
      <c r="H395" s="6">
        <f t="shared" si="120"/>
        <v>1.9529937474572017E-4</v>
      </c>
      <c r="I395" s="6">
        <f t="shared" si="121"/>
        <v>3.4258790705792014E-4</v>
      </c>
      <c r="J395" s="6" t="str">
        <f t="shared" si="122"/>
        <v>acc</v>
      </c>
      <c r="K395" s="6">
        <f t="shared" si="123"/>
        <v>1</v>
      </c>
      <c r="X395" s="6">
        <f t="shared" si="124"/>
        <v>0.28516624040920718</v>
      </c>
      <c r="Y395" s="6">
        <f t="shared" si="108"/>
        <v>0.16143497757847533</v>
      </c>
      <c r="Z395" s="6">
        <f t="shared" si="109"/>
        <v>0.26457399103139012</v>
      </c>
      <c r="AA395" s="6">
        <f t="shared" si="110"/>
        <v>0.5112107623318386</v>
      </c>
      <c r="AB395" s="6">
        <f t="shared" si="111"/>
        <v>0.35874439461883406</v>
      </c>
      <c r="AC395" s="6">
        <f t="shared" si="112"/>
        <v>0.26008968609865468</v>
      </c>
      <c r="AD395" s="6">
        <f t="shared" si="113"/>
        <v>0.58968609865470856</v>
      </c>
      <c r="AL395" s="6">
        <f t="shared" si="125"/>
        <v>0.71483375959079287</v>
      </c>
      <c r="AM395" s="6">
        <f t="shared" si="114"/>
        <v>0.32200357781753131</v>
      </c>
      <c r="AN395" s="6">
        <f t="shared" si="115"/>
        <v>0.18425760286225404</v>
      </c>
      <c r="AO395" s="6">
        <f t="shared" si="116"/>
        <v>0.2629695885509839</v>
      </c>
      <c r="AP395" s="6">
        <f t="shared" si="117"/>
        <v>0.32379248658318427</v>
      </c>
      <c r="AQ395" s="6">
        <f t="shared" si="118"/>
        <v>0.23434704830053668</v>
      </c>
      <c r="AR395" s="6">
        <f t="shared" si="119"/>
        <v>0.23076923076923078</v>
      </c>
    </row>
    <row r="396" spans="1:44" x14ac:dyDescent="0.3">
      <c r="A396" s="6" t="s">
        <v>6</v>
      </c>
      <c r="B396" s="6" t="s">
        <v>8</v>
      </c>
      <c r="C396" s="6">
        <v>4</v>
      </c>
      <c r="D396" s="6" t="s">
        <v>12</v>
      </c>
      <c r="E396" s="6">
        <v>4</v>
      </c>
      <c r="F396" s="6" t="s">
        <v>8</v>
      </c>
      <c r="G396" s="6" t="s">
        <v>9</v>
      </c>
      <c r="H396" s="6">
        <f t="shared" si="120"/>
        <v>3.6894342886885823E-4</v>
      </c>
      <c r="I396" s="6">
        <f t="shared" si="121"/>
        <v>0</v>
      </c>
      <c r="J396" s="6" t="str">
        <f t="shared" si="122"/>
        <v>unacc</v>
      </c>
      <c r="K396" s="6">
        <f t="shared" si="123"/>
        <v>1</v>
      </c>
      <c r="X396" s="6">
        <f t="shared" si="124"/>
        <v>0.28516624040920718</v>
      </c>
      <c r="Y396" s="6">
        <f t="shared" si="108"/>
        <v>0.16143497757847533</v>
      </c>
      <c r="Z396" s="6">
        <f t="shared" si="109"/>
        <v>0.26457399103139012</v>
      </c>
      <c r="AA396" s="6">
        <f t="shared" si="110"/>
        <v>0.5112107623318386</v>
      </c>
      <c r="AB396" s="6">
        <f t="shared" si="111"/>
        <v>0.40807174887892378</v>
      </c>
      <c r="AC396" s="6">
        <f t="shared" si="112"/>
        <v>0.26008968609865468</v>
      </c>
      <c r="AD396" s="6">
        <f t="shared" si="113"/>
        <v>0</v>
      </c>
      <c r="AL396" s="6">
        <f t="shared" si="125"/>
        <v>0.71483375959079287</v>
      </c>
      <c r="AM396" s="6">
        <f t="shared" si="114"/>
        <v>0.32200357781753131</v>
      </c>
      <c r="AN396" s="6">
        <f t="shared" si="115"/>
        <v>0.18425760286225404</v>
      </c>
      <c r="AO396" s="6">
        <f t="shared" si="116"/>
        <v>0.2629695885509839</v>
      </c>
      <c r="AP396" s="6">
        <f t="shared" si="117"/>
        <v>0.30232558139534882</v>
      </c>
      <c r="AQ396" s="6">
        <f t="shared" si="118"/>
        <v>0.23434704830053668</v>
      </c>
      <c r="AR396" s="6">
        <f t="shared" si="119"/>
        <v>0.4669051878354204</v>
      </c>
    </row>
    <row r="397" spans="1:44" x14ac:dyDescent="0.3">
      <c r="A397" s="6" t="s">
        <v>6</v>
      </c>
      <c r="B397" s="6" t="s">
        <v>8</v>
      </c>
      <c r="C397" s="6">
        <v>4</v>
      </c>
      <c r="D397" s="6" t="s">
        <v>12</v>
      </c>
      <c r="E397" s="6">
        <v>4</v>
      </c>
      <c r="F397" s="6" t="s">
        <v>10</v>
      </c>
      <c r="G397" s="6" t="s">
        <v>14</v>
      </c>
      <c r="H397" s="6">
        <f t="shared" si="120"/>
        <v>2.3889440413347524E-4</v>
      </c>
      <c r="I397" s="6">
        <f t="shared" si="121"/>
        <v>2.7115572320511144E-4</v>
      </c>
      <c r="J397" s="6" t="str">
        <f t="shared" si="122"/>
        <v>acc</v>
      </c>
      <c r="K397" s="6">
        <f t="shared" si="123"/>
        <v>1</v>
      </c>
      <c r="X397" s="6">
        <f t="shared" si="124"/>
        <v>0.28516624040920718</v>
      </c>
      <c r="Y397" s="6">
        <f t="shared" si="108"/>
        <v>0.16143497757847533</v>
      </c>
      <c r="Z397" s="6">
        <f t="shared" si="109"/>
        <v>0.26457399103139012</v>
      </c>
      <c r="AA397" s="6">
        <f t="shared" si="110"/>
        <v>0.5112107623318386</v>
      </c>
      <c r="AB397" s="6">
        <f t="shared" si="111"/>
        <v>0.40807174887892378</v>
      </c>
      <c r="AC397" s="6">
        <f t="shared" si="112"/>
        <v>0.26008968609865468</v>
      </c>
      <c r="AD397" s="6">
        <f t="shared" si="113"/>
        <v>0.4103139013452915</v>
      </c>
      <c r="AL397" s="6">
        <f t="shared" si="125"/>
        <v>0.71483375959079287</v>
      </c>
      <c r="AM397" s="6">
        <f t="shared" si="114"/>
        <v>0.32200357781753131</v>
      </c>
      <c r="AN397" s="6">
        <f t="shared" si="115"/>
        <v>0.18425760286225404</v>
      </c>
      <c r="AO397" s="6">
        <f t="shared" si="116"/>
        <v>0.2629695885509839</v>
      </c>
      <c r="AP397" s="6">
        <f t="shared" si="117"/>
        <v>0.30232558139534882</v>
      </c>
      <c r="AQ397" s="6">
        <f t="shared" si="118"/>
        <v>0.23434704830053668</v>
      </c>
      <c r="AR397" s="6">
        <f t="shared" si="119"/>
        <v>0.30232558139534882</v>
      </c>
    </row>
    <row r="398" spans="1:44" x14ac:dyDescent="0.3">
      <c r="A398" s="6" t="s">
        <v>6</v>
      </c>
      <c r="B398" s="6" t="s">
        <v>8</v>
      </c>
      <c r="C398" s="6">
        <v>4</v>
      </c>
      <c r="D398" s="6" t="s">
        <v>12</v>
      </c>
      <c r="E398" s="6">
        <v>4</v>
      </c>
      <c r="F398" s="6" t="s">
        <v>11</v>
      </c>
      <c r="G398" s="6" t="s">
        <v>14</v>
      </c>
      <c r="H398" s="6">
        <f t="shared" si="120"/>
        <v>1.8235134990070005E-4</v>
      </c>
      <c r="I398" s="6">
        <f t="shared" si="121"/>
        <v>3.8969374427838424E-4</v>
      </c>
      <c r="J398" s="6" t="str">
        <f t="shared" si="122"/>
        <v>acc</v>
      </c>
      <c r="K398" s="6">
        <f t="shared" si="123"/>
        <v>1</v>
      </c>
      <c r="X398" s="6">
        <f t="shared" si="124"/>
        <v>0.28516624040920718</v>
      </c>
      <c r="Y398" s="6">
        <f t="shared" si="108"/>
        <v>0.16143497757847533</v>
      </c>
      <c r="Z398" s="6">
        <f t="shared" si="109"/>
        <v>0.26457399103139012</v>
      </c>
      <c r="AA398" s="6">
        <f t="shared" si="110"/>
        <v>0.5112107623318386</v>
      </c>
      <c r="AB398" s="6">
        <f t="shared" si="111"/>
        <v>0.40807174887892378</v>
      </c>
      <c r="AC398" s="6">
        <f t="shared" si="112"/>
        <v>0.26008968609865468</v>
      </c>
      <c r="AD398" s="6">
        <f t="shared" si="113"/>
        <v>0.58968609865470856</v>
      </c>
      <c r="AL398" s="6">
        <f t="shared" si="125"/>
        <v>0.71483375959079287</v>
      </c>
      <c r="AM398" s="6">
        <f t="shared" si="114"/>
        <v>0.32200357781753131</v>
      </c>
      <c r="AN398" s="6">
        <f t="shared" si="115"/>
        <v>0.18425760286225404</v>
      </c>
      <c r="AO398" s="6">
        <f t="shared" si="116"/>
        <v>0.2629695885509839</v>
      </c>
      <c r="AP398" s="6">
        <f t="shared" si="117"/>
        <v>0.30232558139534882</v>
      </c>
      <c r="AQ398" s="6">
        <f t="shared" si="118"/>
        <v>0.23434704830053668</v>
      </c>
      <c r="AR398" s="6">
        <f t="shared" si="119"/>
        <v>0.23076923076923078</v>
      </c>
    </row>
    <row r="399" spans="1:44" x14ac:dyDescent="0.3">
      <c r="A399" s="6" t="s">
        <v>6</v>
      </c>
      <c r="B399" s="6" t="s">
        <v>8</v>
      </c>
      <c r="C399" s="6" t="s">
        <v>13</v>
      </c>
      <c r="D399" s="6" t="s">
        <v>7</v>
      </c>
      <c r="E399" s="6">
        <v>4</v>
      </c>
      <c r="F399" s="6" t="s">
        <v>8</v>
      </c>
      <c r="G399" s="6" t="s">
        <v>9</v>
      </c>
      <c r="H399" s="6">
        <f t="shared" si="120"/>
        <v>4.6868275456556362E-4</v>
      </c>
      <c r="I399" s="6">
        <f t="shared" si="121"/>
        <v>0</v>
      </c>
      <c r="J399" s="6" t="str">
        <f t="shared" si="122"/>
        <v>unacc</v>
      </c>
      <c r="K399" s="6">
        <f t="shared" si="123"/>
        <v>1</v>
      </c>
      <c r="X399" s="6">
        <f t="shared" si="124"/>
        <v>0.28516624040920718</v>
      </c>
      <c r="Y399" s="6">
        <f t="shared" si="108"/>
        <v>0.16143497757847533</v>
      </c>
      <c r="Z399" s="6">
        <f t="shared" si="109"/>
        <v>0.26457399103139012</v>
      </c>
      <c r="AA399" s="6">
        <f t="shared" si="110"/>
        <v>0.48878923766816146</v>
      </c>
      <c r="AB399" s="6">
        <f t="shared" si="111"/>
        <v>0.23318385650224216</v>
      </c>
      <c r="AC399" s="6">
        <f t="shared" si="112"/>
        <v>0.26008968609865468</v>
      </c>
      <c r="AD399" s="6">
        <f t="shared" si="113"/>
        <v>0</v>
      </c>
      <c r="AL399" s="6">
        <f t="shared" si="125"/>
        <v>0.71483375959079287</v>
      </c>
      <c r="AM399" s="6">
        <f t="shared" si="114"/>
        <v>0.32200357781753131</v>
      </c>
      <c r="AN399" s="6">
        <f t="shared" si="115"/>
        <v>0.18425760286225404</v>
      </c>
      <c r="AO399" s="6">
        <f t="shared" si="116"/>
        <v>0.2701252236135957</v>
      </c>
      <c r="AP399" s="6">
        <f t="shared" si="117"/>
        <v>0.37388193202146691</v>
      </c>
      <c r="AQ399" s="6">
        <f t="shared" si="118"/>
        <v>0.23434704830053668</v>
      </c>
      <c r="AR399" s="6">
        <f t="shared" si="119"/>
        <v>0.4669051878354204</v>
      </c>
    </row>
    <row r="400" spans="1:44" x14ac:dyDescent="0.3">
      <c r="A400" s="6" t="s">
        <v>6</v>
      </c>
      <c r="B400" s="6" t="s">
        <v>8</v>
      </c>
      <c r="C400" s="6" t="s">
        <v>13</v>
      </c>
      <c r="D400" s="6" t="s">
        <v>7</v>
      </c>
      <c r="E400" s="6">
        <v>4</v>
      </c>
      <c r="F400" s="6" t="s">
        <v>10</v>
      </c>
      <c r="G400" s="6" t="s">
        <v>9</v>
      </c>
      <c r="H400" s="6">
        <f t="shared" si="120"/>
        <v>3.0347657287961783E-4</v>
      </c>
      <c r="I400" s="6">
        <f t="shared" si="121"/>
        <v>1.4815024475868245E-4</v>
      </c>
      <c r="J400" s="6" t="str">
        <f t="shared" si="122"/>
        <v>unacc</v>
      </c>
      <c r="K400" s="6">
        <f t="shared" si="123"/>
        <v>1</v>
      </c>
      <c r="X400" s="6">
        <f t="shared" si="124"/>
        <v>0.28516624040920718</v>
      </c>
      <c r="Y400" s="6">
        <f t="shared" si="108"/>
        <v>0.16143497757847533</v>
      </c>
      <c r="Z400" s="6">
        <f t="shared" si="109"/>
        <v>0.26457399103139012</v>
      </c>
      <c r="AA400" s="6">
        <f t="shared" si="110"/>
        <v>0.48878923766816146</v>
      </c>
      <c r="AB400" s="6">
        <f t="shared" si="111"/>
        <v>0.23318385650224216</v>
      </c>
      <c r="AC400" s="6">
        <f t="shared" si="112"/>
        <v>0.26008968609865468</v>
      </c>
      <c r="AD400" s="6">
        <f t="shared" si="113"/>
        <v>0.4103139013452915</v>
      </c>
      <c r="AL400" s="6">
        <f t="shared" si="125"/>
        <v>0.71483375959079287</v>
      </c>
      <c r="AM400" s="6">
        <f t="shared" si="114"/>
        <v>0.32200357781753131</v>
      </c>
      <c r="AN400" s="6">
        <f t="shared" si="115"/>
        <v>0.18425760286225404</v>
      </c>
      <c r="AO400" s="6">
        <f t="shared" si="116"/>
        <v>0.2701252236135957</v>
      </c>
      <c r="AP400" s="6">
        <f t="shared" si="117"/>
        <v>0.37388193202146691</v>
      </c>
      <c r="AQ400" s="6">
        <f t="shared" si="118"/>
        <v>0.23434704830053668</v>
      </c>
      <c r="AR400" s="6">
        <f t="shared" si="119"/>
        <v>0.30232558139534882</v>
      </c>
    </row>
    <row r="401" spans="1:44" x14ac:dyDescent="0.3">
      <c r="A401" s="6" t="s">
        <v>6</v>
      </c>
      <c r="B401" s="6" t="s">
        <v>8</v>
      </c>
      <c r="C401" s="6" t="s">
        <v>13</v>
      </c>
      <c r="D401" s="6" t="s">
        <v>7</v>
      </c>
      <c r="E401" s="6">
        <v>4</v>
      </c>
      <c r="F401" s="6" t="s">
        <v>11</v>
      </c>
      <c r="G401" s="6" t="s">
        <v>14</v>
      </c>
      <c r="H401" s="6">
        <f t="shared" si="120"/>
        <v>2.3164779823355445E-4</v>
      </c>
      <c r="I401" s="6">
        <f t="shared" si="121"/>
        <v>2.1291537907941794E-4</v>
      </c>
      <c r="J401" s="6" t="str">
        <f t="shared" si="122"/>
        <v>unacc</v>
      </c>
      <c r="K401" s="6">
        <f t="shared" si="123"/>
        <v>0</v>
      </c>
      <c r="X401" s="6">
        <f t="shared" si="124"/>
        <v>0.28516624040920718</v>
      </c>
      <c r="Y401" s="6">
        <f t="shared" si="108"/>
        <v>0.16143497757847533</v>
      </c>
      <c r="Z401" s="6">
        <f t="shared" si="109"/>
        <v>0.26457399103139012</v>
      </c>
      <c r="AA401" s="6">
        <f t="shared" si="110"/>
        <v>0.48878923766816146</v>
      </c>
      <c r="AB401" s="6">
        <f t="shared" si="111"/>
        <v>0.23318385650224216</v>
      </c>
      <c r="AC401" s="6">
        <f t="shared" si="112"/>
        <v>0.26008968609865468</v>
      </c>
      <c r="AD401" s="6">
        <f t="shared" si="113"/>
        <v>0.58968609865470856</v>
      </c>
      <c r="AL401" s="6">
        <f t="shared" si="125"/>
        <v>0.71483375959079287</v>
      </c>
      <c r="AM401" s="6">
        <f t="shared" si="114"/>
        <v>0.32200357781753131</v>
      </c>
      <c r="AN401" s="6">
        <f t="shared" si="115"/>
        <v>0.18425760286225404</v>
      </c>
      <c r="AO401" s="6">
        <f t="shared" si="116"/>
        <v>0.2701252236135957</v>
      </c>
      <c r="AP401" s="6">
        <f t="shared" si="117"/>
        <v>0.37388193202146691</v>
      </c>
      <c r="AQ401" s="6">
        <f t="shared" si="118"/>
        <v>0.23434704830053668</v>
      </c>
      <c r="AR401" s="6">
        <f t="shared" si="119"/>
        <v>0.23076923076923078</v>
      </c>
    </row>
    <row r="402" spans="1:44" x14ac:dyDescent="0.3">
      <c r="A402" s="6" t="s">
        <v>6</v>
      </c>
      <c r="B402" s="6" t="s">
        <v>8</v>
      </c>
      <c r="C402" s="6" t="s">
        <v>13</v>
      </c>
      <c r="D402" s="6" t="s">
        <v>10</v>
      </c>
      <c r="E402" s="6">
        <v>4</v>
      </c>
      <c r="F402" s="6" t="s">
        <v>8</v>
      </c>
      <c r="G402" s="6" t="s">
        <v>9</v>
      </c>
      <c r="H402" s="6">
        <f t="shared" si="120"/>
        <v>4.0589272046108617E-4</v>
      </c>
      <c r="I402" s="6">
        <f t="shared" si="121"/>
        <v>0</v>
      </c>
      <c r="J402" s="6" t="str">
        <f t="shared" si="122"/>
        <v>unacc</v>
      </c>
      <c r="K402" s="6">
        <f t="shared" si="123"/>
        <v>1</v>
      </c>
      <c r="X402" s="6">
        <f t="shared" si="124"/>
        <v>0.28516624040920718</v>
      </c>
      <c r="Y402" s="6">
        <f t="shared" si="108"/>
        <v>0.16143497757847533</v>
      </c>
      <c r="Z402" s="6">
        <f t="shared" si="109"/>
        <v>0.26457399103139012</v>
      </c>
      <c r="AA402" s="6">
        <f t="shared" si="110"/>
        <v>0.48878923766816146</v>
      </c>
      <c r="AB402" s="6">
        <f t="shared" si="111"/>
        <v>0.35874439461883406</v>
      </c>
      <c r="AC402" s="6">
        <f t="shared" si="112"/>
        <v>0.26008968609865468</v>
      </c>
      <c r="AD402" s="6">
        <f t="shared" si="113"/>
        <v>0</v>
      </c>
      <c r="AL402" s="6">
        <f t="shared" si="125"/>
        <v>0.71483375959079287</v>
      </c>
      <c r="AM402" s="6">
        <f t="shared" si="114"/>
        <v>0.32200357781753131</v>
      </c>
      <c r="AN402" s="6">
        <f t="shared" si="115"/>
        <v>0.18425760286225404</v>
      </c>
      <c r="AO402" s="6">
        <f t="shared" si="116"/>
        <v>0.2701252236135957</v>
      </c>
      <c r="AP402" s="6">
        <f t="shared" si="117"/>
        <v>0.32379248658318427</v>
      </c>
      <c r="AQ402" s="6">
        <f t="shared" si="118"/>
        <v>0.23434704830053668</v>
      </c>
      <c r="AR402" s="6">
        <f t="shared" si="119"/>
        <v>0.4669051878354204</v>
      </c>
    </row>
    <row r="403" spans="1:44" x14ac:dyDescent="0.3">
      <c r="A403" s="6" t="s">
        <v>6</v>
      </c>
      <c r="B403" s="6" t="s">
        <v>8</v>
      </c>
      <c r="C403" s="6" t="s">
        <v>13</v>
      </c>
      <c r="D403" s="6" t="s">
        <v>10</v>
      </c>
      <c r="E403" s="6">
        <v>4</v>
      </c>
      <c r="F403" s="6" t="s">
        <v>10</v>
      </c>
      <c r="G403" s="6" t="s">
        <v>14</v>
      </c>
      <c r="H403" s="6">
        <f t="shared" si="120"/>
        <v>2.6281942435986037E-4</v>
      </c>
      <c r="I403" s="6">
        <f t="shared" si="121"/>
        <v>2.2792345347489603E-4</v>
      </c>
      <c r="J403" s="6" t="str">
        <f t="shared" si="122"/>
        <v>unacc</v>
      </c>
      <c r="K403" s="6">
        <f t="shared" si="123"/>
        <v>0</v>
      </c>
      <c r="X403" s="6">
        <f t="shared" si="124"/>
        <v>0.28516624040920718</v>
      </c>
      <c r="Y403" s="6">
        <f t="shared" si="108"/>
        <v>0.16143497757847533</v>
      </c>
      <c r="Z403" s="6">
        <f t="shared" si="109"/>
        <v>0.26457399103139012</v>
      </c>
      <c r="AA403" s="6">
        <f t="shared" si="110"/>
        <v>0.48878923766816146</v>
      </c>
      <c r="AB403" s="6">
        <f t="shared" si="111"/>
        <v>0.35874439461883406</v>
      </c>
      <c r="AC403" s="6">
        <f t="shared" si="112"/>
        <v>0.26008968609865468</v>
      </c>
      <c r="AD403" s="6">
        <f t="shared" si="113"/>
        <v>0.4103139013452915</v>
      </c>
      <c r="AL403" s="6">
        <f t="shared" si="125"/>
        <v>0.71483375959079287</v>
      </c>
      <c r="AM403" s="6">
        <f t="shared" si="114"/>
        <v>0.32200357781753131</v>
      </c>
      <c r="AN403" s="6">
        <f t="shared" si="115"/>
        <v>0.18425760286225404</v>
      </c>
      <c r="AO403" s="6">
        <f t="shared" si="116"/>
        <v>0.2701252236135957</v>
      </c>
      <c r="AP403" s="6">
        <f t="shared" si="117"/>
        <v>0.32379248658318427</v>
      </c>
      <c r="AQ403" s="6">
        <f t="shared" si="118"/>
        <v>0.23434704830053668</v>
      </c>
      <c r="AR403" s="6">
        <f t="shared" si="119"/>
        <v>0.30232558139534882</v>
      </c>
    </row>
    <row r="404" spans="1:44" x14ac:dyDescent="0.3">
      <c r="A404" s="6" t="s">
        <v>6</v>
      </c>
      <c r="B404" s="6" t="s">
        <v>8</v>
      </c>
      <c r="C404" s="6" t="s">
        <v>13</v>
      </c>
      <c r="D404" s="6" t="s">
        <v>10</v>
      </c>
      <c r="E404" s="6">
        <v>4</v>
      </c>
      <c r="F404" s="6" t="s">
        <v>11</v>
      </c>
      <c r="G404" s="6" t="s">
        <v>14</v>
      </c>
      <c r="H404" s="6">
        <f t="shared" si="120"/>
        <v>2.0061364344628398E-4</v>
      </c>
      <c r="I404" s="6">
        <f t="shared" si="121"/>
        <v>3.2756212166064292E-4</v>
      </c>
      <c r="J404" s="6" t="str">
        <f t="shared" si="122"/>
        <v>acc</v>
      </c>
      <c r="K404" s="6">
        <f t="shared" si="123"/>
        <v>1</v>
      </c>
      <c r="X404" s="6">
        <f t="shared" si="124"/>
        <v>0.28516624040920718</v>
      </c>
      <c r="Y404" s="6">
        <f t="shared" si="108"/>
        <v>0.16143497757847533</v>
      </c>
      <c r="Z404" s="6">
        <f t="shared" si="109"/>
        <v>0.26457399103139012</v>
      </c>
      <c r="AA404" s="6">
        <f t="shared" si="110"/>
        <v>0.48878923766816146</v>
      </c>
      <c r="AB404" s="6">
        <f t="shared" si="111"/>
        <v>0.35874439461883406</v>
      </c>
      <c r="AC404" s="6">
        <f t="shared" si="112"/>
        <v>0.26008968609865468</v>
      </c>
      <c r="AD404" s="6">
        <f t="shared" si="113"/>
        <v>0.58968609865470856</v>
      </c>
      <c r="AL404" s="6">
        <f t="shared" si="125"/>
        <v>0.71483375959079287</v>
      </c>
      <c r="AM404" s="6">
        <f t="shared" si="114"/>
        <v>0.32200357781753131</v>
      </c>
      <c r="AN404" s="6">
        <f t="shared" si="115"/>
        <v>0.18425760286225404</v>
      </c>
      <c r="AO404" s="6">
        <f t="shared" si="116"/>
        <v>0.2701252236135957</v>
      </c>
      <c r="AP404" s="6">
        <f t="shared" si="117"/>
        <v>0.32379248658318427</v>
      </c>
      <c r="AQ404" s="6">
        <f t="shared" si="118"/>
        <v>0.23434704830053668</v>
      </c>
      <c r="AR404" s="6">
        <f t="shared" si="119"/>
        <v>0.23076923076923078</v>
      </c>
    </row>
    <row r="405" spans="1:44" x14ac:dyDescent="0.3">
      <c r="A405" s="6" t="s">
        <v>6</v>
      </c>
      <c r="B405" s="6" t="s">
        <v>8</v>
      </c>
      <c r="C405" s="6" t="s">
        <v>13</v>
      </c>
      <c r="D405" s="6" t="s">
        <v>12</v>
      </c>
      <c r="E405" s="6">
        <v>4</v>
      </c>
      <c r="F405" s="6" t="s">
        <v>8</v>
      </c>
      <c r="G405" s="6" t="s">
        <v>9</v>
      </c>
      <c r="H405" s="6">
        <f t="shared" si="120"/>
        <v>3.7898270584488155E-4</v>
      </c>
      <c r="I405" s="6">
        <f t="shared" si="121"/>
        <v>0</v>
      </c>
      <c r="J405" s="6" t="str">
        <f t="shared" si="122"/>
        <v>unacc</v>
      </c>
      <c r="K405" s="6">
        <f t="shared" si="123"/>
        <v>1</v>
      </c>
      <c r="X405" s="6">
        <f t="shared" si="124"/>
        <v>0.28516624040920718</v>
      </c>
      <c r="Y405" s="6">
        <f t="shared" si="108"/>
        <v>0.16143497757847533</v>
      </c>
      <c r="Z405" s="6">
        <f t="shared" si="109"/>
        <v>0.26457399103139012</v>
      </c>
      <c r="AA405" s="6">
        <f t="shared" si="110"/>
        <v>0.48878923766816146</v>
      </c>
      <c r="AB405" s="6">
        <f t="shared" si="111"/>
        <v>0.40807174887892378</v>
      </c>
      <c r="AC405" s="6">
        <f t="shared" si="112"/>
        <v>0.26008968609865468</v>
      </c>
      <c r="AD405" s="6">
        <f t="shared" si="113"/>
        <v>0</v>
      </c>
      <c r="AL405" s="6">
        <f t="shared" si="125"/>
        <v>0.71483375959079287</v>
      </c>
      <c r="AM405" s="6">
        <f t="shared" si="114"/>
        <v>0.32200357781753131</v>
      </c>
      <c r="AN405" s="6">
        <f t="shared" si="115"/>
        <v>0.18425760286225404</v>
      </c>
      <c r="AO405" s="6">
        <f t="shared" si="116"/>
        <v>0.2701252236135957</v>
      </c>
      <c r="AP405" s="6">
        <f t="shared" si="117"/>
        <v>0.30232558139534882</v>
      </c>
      <c r="AQ405" s="6">
        <f t="shared" si="118"/>
        <v>0.23434704830053668</v>
      </c>
      <c r="AR405" s="6">
        <f t="shared" si="119"/>
        <v>0.4669051878354204</v>
      </c>
    </row>
    <row r="406" spans="1:44" x14ac:dyDescent="0.3">
      <c r="A406" s="6" t="s">
        <v>6</v>
      </c>
      <c r="B406" s="6" t="s">
        <v>8</v>
      </c>
      <c r="C406" s="6" t="s">
        <v>13</v>
      </c>
      <c r="D406" s="6" t="s">
        <v>12</v>
      </c>
      <c r="E406" s="6">
        <v>4</v>
      </c>
      <c r="F406" s="6" t="s">
        <v>10</v>
      </c>
      <c r="G406" s="6" t="s">
        <v>14</v>
      </c>
      <c r="H406" s="6">
        <f t="shared" si="120"/>
        <v>2.4539493213710721E-4</v>
      </c>
      <c r="I406" s="6">
        <f t="shared" si="121"/>
        <v>2.592629283276943E-4</v>
      </c>
      <c r="J406" s="6" t="str">
        <f t="shared" si="122"/>
        <v>acc</v>
      </c>
      <c r="K406" s="6">
        <f t="shared" si="123"/>
        <v>1</v>
      </c>
      <c r="X406" s="6">
        <f t="shared" si="124"/>
        <v>0.28516624040920718</v>
      </c>
      <c r="Y406" s="6">
        <f t="shared" si="108"/>
        <v>0.16143497757847533</v>
      </c>
      <c r="Z406" s="6">
        <f t="shared" si="109"/>
        <v>0.26457399103139012</v>
      </c>
      <c r="AA406" s="6">
        <f t="shared" si="110"/>
        <v>0.48878923766816146</v>
      </c>
      <c r="AB406" s="6">
        <f t="shared" si="111"/>
        <v>0.40807174887892378</v>
      </c>
      <c r="AC406" s="6">
        <f t="shared" si="112"/>
        <v>0.26008968609865468</v>
      </c>
      <c r="AD406" s="6">
        <f t="shared" si="113"/>
        <v>0.4103139013452915</v>
      </c>
      <c r="AL406" s="6">
        <f t="shared" si="125"/>
        <v>0.71483375959079287</v>
      </c>
      <c r="AM406" s="6">
        <f t="shared" si="114"/>
        <v>0.32200357781753131</v>
      </c>
      <c r="AN406" s="6">
        <f t="shared" si="115"/>
        <v>0.18425760286225404</v>
      </c>
      <c r="AO406" s="6">
        <f t="shared" si="116"/>
        <v>0.2701252236135957</v>
      </c>
      <c r="AP406" s="6">
        <f t="shared" si="117"/>
        <v>0.30232558139534882</v>
      </c>
      <c r="AQ406" s="6">
        <f t="shared" si="118"/>
        <v>0.23434704830053668</v>
      </c>
      <c r="AR406" s="6">
        <f t="shared" si="119"/>
        <v>0.30232558139534882</v>
      </c>
    </row>
    <row r="407" spans="1:44" x14ac:dyDescent="0.3">
      <c r="A407" s="6" t="s">
        <v>6</v>
      </c>
      <c r="B407" s="6" t="s">
        <v>8</v>
      </c>
      <c r="C407" s="6" t="s">
        <v>13</v>
      </c>
      <c r="D407" s="6" t="s">
        <v>12</v>
      </c>
      <c r="E407" s="6">
        <v>4</v>
      </c>
      <c r="F407" s="6" t="s">
        <v>11</v>
      </c>
      <c r="G407" s="6" t="s">
        <v>14</v>
      </c>
      <c r="H407" s="6">
        <f t="shared" si="120"/>
        <v>1.8731329139459662E-4</v>
      </c>
      <c r="I407" s="6">
        <f t="shared" si="121"/>
        <v>3.7260191338898139E-4</v>
      </c>
      <c r="J407" s="6" t="str">
        <f t="shared" si="122"/>
        <v>acc</v>
      </c>
      <c r="K407" s="6">
        <f t="shared" si="123"/>
        <v>1</v>
      </c>
      <c r="X407" s="6">
        <f t="shared" si="124"/>
        <v>0.28516624040920718</v>
      </c>
      <c r="Y407" s="6">
        <f t="shared" si="108"/>
        <v>0.16143497757847533</v>
      </c>
      <c r="Z407" s="6">
        <f t="shared" si="109"/>
        <v>0.26457399103139012</v>
      </c>
      <c r="AA407" s="6">
        <f t="shared" si="110"/>
        <v>0.48878923766816146</v>
      </c>
      <c r="AB407" s="6">
        <f t="shared" si="111"/>
        <v>0.40807174887892378</v>
      </c>
      <c r="AC407" s="6">
        <f t="shared" si="112"/>
        <v>0.26008968609865468</v>
      </c>
      <c r="AD407" s="6">
        <f t="shared" si="113"/>
        <v>0.58968609865470856</v>
      </c>
      <c r="AL407" s="6">
        <f t="shared" si="125"/>
        <v>0.71483375959079287</v>
      </c>
      <c r="AM407" s="6">
        <f t="shared" si="114"/>
        <v>0.32200357781753131</v>
      </c>
      <c r="AN407" s="6">
        <f t="shared" si="115"/>
        <v>0.18425760286225404</v>
      </c>
      <c r="AO407" s="6">
        <f t="shared" si="116"/>
        <v>0.2701252236135957</v>
      </c>
      <c r="AP407" s="6">
        <f t="shared" si="117"/>
        <v>0.30232558139534882</v>
      </c>
      <c r="AQ407" s="6">
        <f t="shared" si="118"/>
        <v>0.23434704830053668</v>
      </c>
      <c r="AR407" s="6">
        <f t="shared" si="119"/>
        <v>0.23076923076923078</v>
      </c>
    </row>
    <row r="408" spans="1:44" x14ac:dyDescent="0.3">
      <c r="A408" s="6" t="s">
        <v>6</v>
      </c>
      <c r="B408" s="6" t="s">
        <v>8</v>
      </c>
      <c r="C408" s="6">
        <v>2</v>
      </c>
      <c r="D408" s="6" t="s">
        <v>7</v>
      </c>
      <c r="E408" s="6" t="s">
        <v>13</v>
      </c>
      <c r="F408" s="6" t="s">
        <v>8</v>
      </c>
      <c r="G408" s="6" t="s">
        <v>9</v>
      </c>
      <c r="H408" s="6">
        <f t="shared" si="120"/>
        <v>8.1010727775902066E-4</v>
      </c>
      <c r="I408" s="6">
        <f t="shared" si="121"/>
        <v>0</v>
      </c>
      <c r="J408" s="6" t="str">
        <f t="shared" si="122"/>
        <v>unacc</v>
      </c>
      <c r="K408" s="6">
        <f t="shared" si="123"/>
        <v>1</v>
      </c>
      <c r="X408" s="6">
        <f t="shared" si="124"/>
        <v>0.28516624040920718</v>
      </c>
      <c r="Y408" s="6">
        <f t="shared" si="108"/>
        <v>0.16143497757847533</v>
      </c>
      <c r="Z408" s="6">
        <f t="shared" si="109"/>
        <v>0.26457399103139012</v>
      </c>
      <c r="AA408" s="6">
        <f t="shared" si="110"/>
        <v>0</v>
      </c>
      <c r="AB408" s="6">
        <f t="shared" si="111"/>
        <v>0.23318385650224216</v>
      </c>
      <c r="AC408" s="6">
        <f t="shared" si="112"/>
        <v>0.26008968609865468</v>
      </c>
      <c r="AD408" s="6">
        <f t="shared" si="113"/>
        <v>0</v>
      </c>
      <c r="AL408" s="6">
        <f t="shared" si="125"/>
        <v>0.71483375959079287</v>
      </c>
      <c r="AM408" s="6">
        <f t="shared" si="114"/>
        <v>0.32200357781753131</v>
      </c>
      <c r="AN408" s="6">
        <f t="shared" si="115"/>
        <v>0.18425760286225404</v>
      </c>
      <c r="AO408" s="6">
        <f t="shared" si="116"/>
        <v>0.4669051878354204</v>
      </c>
      <c r="AP408" s="6">
        <f t="shared" si="117"/>
        <v>0.37388193202146691</v>
      </c>
      <c r="AQ408" s="6">
        <f t="shared" si="118"/>
        <v>0.23434704830053668</v>
      </c>
      <c r="AR408" s="6">
        <f t="shared" si="119"/>
        <v>0.4669051878354204</v>
      </c>
    </row>
    <row r="409" spans="1:44" x14ac:dyDescent="0.3">
      <c r="A409" s="6" t="s">
        <v>6</v>
      </c>
      <c r="B409" s="6" t="s">
        <v>8</v>
      </c>
      <c r="C409" s="6">
        <v>2</v>
      </c>
      <c r="D409" s="6" t="s">
        <v>7</v>
      </c>
      <c r="E409" s="6" t="s">
        <v>13</v>
      </c>
      <c r="F409" s="6" t="s">
        <v>10</v>
      </c>
      <c r="G409" s="6" t="s">
        <v>9</v>
      </c>
      <c r="H409" s="6">
        <f t="shared" si="120"/>
        <v>5.2455222199722026E-4</v>
      </c>
      <c r="I409" s="6">
        <f t="shared" si="121"/>
        <v>0</v>
      </c>
      <c r="J409" s="6" t="str">
        <f t="shared" si="122"/>
        <v>unacc</v>
      </c>
      <c r="K409" s="6">
        <f t="shared" si="123"/>
        <v>1</v>
      </c>
      <c r="X409" s="6">
        <f t="shared" si="124"/>
        <v>0.28516624040920718</v>
      </c>
      <c r="Y409" s="6">
        <f t="shared" si="108"/>
        <v>0.16143497757847533</v>
      </c>
      <c r="Z409" s="6">
        <f t="shared" si="109"/>
        <v>0.26457399103139012</v>
      </c>
      <c r="AA409" s="6">
        <f t="shared" si="110"/>
        <v>0</v>
      </c>
      <c r="AB409" s="6">
        <f t="shared" si="111"/>
        <v>0.23318385650224216</v>
      </c>
      <c r="AC409" s="6">
        <f t="shared" si="112"/>
        <v>0.26008968609865468</v>
      </c>
      <c r="AD409" s="6">
        <f t="shared" si="113"/>
        <v>0.4103139013452915</v>
      </c>
      <c r="AL409" s="6">
        <f t="shared" si="125"/>
        <v>0.71483375959079287</v>
      </c>
      <c r="AM409" s="6">
        <f t="shared" si="114"/>
        <v>0.32200357781753131</v>
      </c>
      <c r="AN409" s="6">
        <f t="shared" si="115"/>
        <v>0.18425760286225404</v>
      </c>
      <c r="AO409" s="6">
        <f t="shared" si="116"/>
        <v>0.4669051878354204</v>
      </c>
      <c r="AP409" s="6">
        <f t="shared" si="117"/>
        <v>0.37388193202146691</v>
      </c>
      <c r="AQ409" s="6">
        <f t="shared" si="118"/>
        <v>0.23434704830053668</v>
      </c>
      <c r="AR409" s="6">
        <f t="shared" si="119"/>
        <v>0.30232558139534882</v>
      </c>
    </row>
    <row r="410" spans="1:44" x14ac:dyDescent="0.3">
      <c r="A410" s="6" t="s">
        <v>6</v>
      </c>
      <c r="B410" s="6" t="s">
        <v>8</v>
      </c>
      <c r="C410" s="6">
        <v>2</v>
      </c>
      <c r="D410" s="6" t="s">
        <v>7</v>
      </c>
      <c r="E410" s="6" t="s">
        <v>13</v>
      </c>
      <c r="F410" s="6" t="s">
        <v>11</v>
      </c>
      <c r="G410" s="6" t="s">
        <v>9</v>
      </c>
      <c r="H410" s="6">
        <f t="shared" si="120"/>
        <v>4.003978499268723E-4</v>
      </c>
      <c r="I410" s="6">
        <f t="shared" si="121"/>
        <v>0</v>
      </c>
      <c r="J410" s="6" t="str">
        <f t="shared" si="122"/>
        <v>unacc</v>
      </c>
      <c r="K410" s="6">
        <f t="shared" si="123"/>
        <v>1</v>
      </c>
      <c r="X410" s="6">
        <f t="shared" si="124"/>
        <v>0.28516624040920718</v>
      </c>
      <c r="Y410" s="6">
        <f t="shared" si="108"/>
        <v>0.16143497757847533</v>
      </c>
      <c r="Z410" s="6">
        <f t="shared" si="109"/>
        <v>0.26457399103139012</v>
      </c>
      <c r="AA410" s="6">
        <f t="shared" si="110"/>
        <v>0</v>
      </c>
      <c r="AB410" s="6">
        <f t="shared" si="111"/>
        <v>0.23318385650224216</v>
      </c>
      <c r="AC410" s="6">
        <f t="shared" si="112"/>
        <v>0.26008968609865468</v>
      </c>
      <c r="AD410" s="6">
        <f t="shared" si="113"/>
        <v>0.58968609865470856</v>
      </c>
      <c r="AL410" s="6">
        <f t="shared" si="125"/>
        <v>0.71483375959079287</v>
      </c>
      <c r="AM410" s="6">
        <f t="shared" si="114"/>
        <v>0.32200357781753131</v>
      </c>
      <c r="AN410" s="6">
        <f t="shared" si="115"/>
        <v>0.18425760286225404</v>
      </c>
      <c r="AO410" s="6">
        <f t="shared" si="116"/>
        <v>0.4669051878354204</v>
      </c>
      <c r="AP410" s="6">
        <f t="shared" si="117"/>
        <v>0.37388193202146691</v>
      </c>
      <c r="AQ410" s="6">
        <f t="shared" si="118"/>
        <v>0.23434704830053668</v>
      </c>
      <c r="AR410" s="6">
        <f t="shared" si="119"/>
        <v>0.23076923076923078</v>
      </c>
    </row>
    <row r="411" spans="1:44" x14ac:dyDescent="0.3">
      <c r="A411" s="6" t="s">
        <v>6</v>
      </c>
      <c r="B411" s="6" t="s">
        <v>8</v>
      </c>
      <c r="C411" s="6">
        <v>2</v>
      </c>
      <c r="D411" s="6" t="s">
        <v>10</v>
      </c>
      <c r="E411" s="6" t="s">
        <v>13</v>
      </c>
      <c r="F411" s="6" t="s">
        <v>8</v>
      </c>
      <c r="G411" s="6" t="s">
        <v>9</v>
      </c>
      <c r="H411" s="6">
        <f t="shared" si="120"/>
        <v>7.0157615920757289E-4</v>
      </c>
      <c r="I411" s="6">
        <f t="shared" si="121"/>
        <v>0</v>
      </c>
      <c r="J411" s="6" t="str">
        <f t="shared" si="122"/>
        <v>unacc</v>
      </c>
      <c r="K411" s="6">
        <f t="shared" si="123"/>
        <v>1</v>
      </c>
      <c r="X411" s="6">
        <f t="shared" si="124"/>
        <v>0.28516624040920718</v>
      </c>
      <c r="Y411" s="6">
        <f t="shared" si="108"/>
        <v>0.16143497757847533</v>
      </c>
      <c r="Z411" s="6">
        <f t="shared" si="109"/>
        <v>0.26457399103139012</v>
      </c>
      <c r="AA411" s="6">
        <f t="shared" si="110"/>
        <v>0</v>
      </c>
      <c r="AB411" s="6">
        <f t="shared" si="111"/>
        <v>0.35874439461883406</v>
      </c>
      <c r="AC411" s="6">
        <f t="shared" si="112"/>
        <v>0.26008968609865468</v>
      </c>
      <c r="AD411" s="6">
        <f t="shared" si="113"/>
        <v>0</v>
      </c>
      <c r="AL411" s="6">
        <f t="shared" si="125"/>
        <v>0.71483375959079287</v>
      </c>
      <c r="AM411" s="6">
        <f t="shared" si="114"/>
        <v>0.32200357781753131</v>
      </c>
      <c r="AN411" s="6">
        <f t="shared" si="115"/>
        <v>0.18425760286225404</v>
      </c>
      <c r="AO411" s="6">
        <f t="shared" si="116"/>
        <v>0.4669051878354204</v>
      </c>
      <c r="AP411" s="6">
        <f t="shared" si="117"/>
        <v>0.32379248658318427</v>
      </c>
      <c r="AQ411" s="6">
        <f t="shared" si="118"/>
        <v>0.23434704830053668</v>
      </c>
      <c r="AR411" s="6">
        <f t="shared" si="119"/>
        <v>0.4669051878354204</v>
      </c>
    </row>
    <row r="412" spans="1:44" x14ac:dyDescent="0.3">
      <c r="A412" s="6" t="s">
        <v>6</v>
      </c>
      <c r="B412" s="6" t="s">
        <v>8</v>
      </c>
      <c r="C412" s="6">
        <v>2</v>
      </c>
      <c r="D412" s="6" t="s">
        <v>10</v>
      </c>
      <c r="E412" s="6" t="s">
        <v>13</v>
      </c>
      <c r="F412" s="6" t="s">
        <v>10</v>
      </c>
      <c r="G412" s="6" t="s">
        <v>9</v>
      </c>
      <c r="H412" s="6">
        <f t="shared" si="120"/>
        <v>4.5427728316505672E-4</v>
      </c>
      <c r="I412" s="6">
        <f t="shared" si="121"/>
        <v>0</v>
      </c>
      <c r="J412" s="6" t="str">
        <f t="shared" si="122"/>
        <v>unacc</v>
      </c>
      <c r="K412" s="6">
        <f t="shared" si="123"/>
        <v>1</v>
      </c>
      <c r="X412" s="6">
        <f t="shared" si="124"/>
        <v>0.28516624040920718</v>
      </c>
      <c r="Y412" s="6">
        <f t="shared" si="108"/>
        <v>0.16143497757847533</v>
      </c>
      <c r="Z412" s="6">
        <f t="shared" si="109"/>
        <v>0.26457399103139012</v>
      </c>
      <c r="AA412" s="6">
        <f t="shared" si="110"/>
        <v>0</v>
      </c>
      <c r="AB412" s="6">
        <f t="shared" si="111"/>
        <v>0.35874439461883406</v>
      </c>
      <c r="AC412" s="6">
        <f t="shared" si="112"/>
        <v>0.26008968609865468</v>
      </c>
      <c r="AD412" s="6">
        <f t="shared" si="113"/>
        <v>0.4103139013452915</v>
      </c>
      <c r="AL412" s="6">
        <f t="shared" si="125"/>
        <v>0.71483375959079287</v>
      </c>
      <c r="AM412" s="6">
        <f t="shared" si="114"/>
        <v>0.32200357781753131</v>
      </c>
      <c r="AN412" s="6">
        <f t="shared" si="115"/>
        <v>0.18425760286225404</v>
      </c>
      <c r="AO412" s="6">
        <f t="shared" si="116"/>
        <v>0.4669051878354204</v>
      </c>
      <c r="AP412" s="6">
        <f t="shared" si="117"/>
        <v>0.32379248658318427</v>
      </c>
      <c r="AQ412" s="6">
        <f t="shared" si="118"/>
        <v>0.23434704830053668</v>
      </c>
      <c r="AR412" s="6">
        <f t="shared" si="119"/>
        <v>0.30232558139534882</v>
      </c>
    </row>
    <row r="413" spans="1:44" x14ac:dyDescent="0.3">
      <c r="A413" s="6" t="s">
        <v>6</v>
      </c>
      <c r="B413" s="6" t="s">
        <v>8</v>
      </c>
      <c r="C413" s="6">
        <v>2</v>
      </c>
      <c r="D413" s="6" t="s">
        <v>10</v>
      </c>
      <c r="E413" s="6" t="s">
        <v>13</v>
      </c>
      <c r="F413" s="6" t="s">
        <v>11</v>
      </c>
      <c r="G413" s="6" t="s">
        <v>9</v>
      </c>
      <c r="H413" s="6">
        <f t="shared" si="120"/>
        <v>3.4675603271178888E-4</v>
      </c>
      <c r="I413" s="6">
        <f t="shared" si="121"/>
        <v>0</v>
      </c>
      <c r="J413" s="6" t="str">
        <f t="shared" si="122"/>
        <v>unacc</v>
      </c>
      <c r="K413" s="6">
        <f t="shared" si="123"/>
        <v>1</v>
      </c>
      <c r="X413" s="6">
        <f t="shared" si="124"/>
        <v>0.28516624040920718</v>
      </c>
      <c r="Y413" s="6">
        <f t="shared" si="108"/>
        <v>0.16143497757847533</v>
      </c>
      <c r="Z413" s="6">
        <f t="shared" si="109"/>
        <v>0.26457399103139012</v>
      </c>
      <c r="AA413" s="6">
        <f t="shared" si="110"/>
        <v>0</v>
      </c>
      <c r="AB413" s="6">
        <f t="shared" si="111"/>
        <v>0.35874439461883406</v>
      </c>
      <c r="AC413" s="6">
        <f t="shared" si="112"/>
        <v>0.26008968609865468</v>
      </c>
      <c r="AD413" s="6">
        <f t="shared" si="113"/>
        <v>0.58968609865470856</v>
      </c>
      <c r="AL413" s="6">
        <f t="shared" si="125"/>
        <v>0.71483375959079287</v>
      </c>
      <c r="AM413" s="6">
        <f t="shared" si="114"/>
        <v>0.32200357781753131</v>
      </c>
      <c r="AN413" s="6">
        <f t="shared" si="115"/>
        <v>0.18425760286225404</v>
      </c>
      <c r="AO413" s="6">
        <f t="shared" si="116"/>
        <v>0.4669051878354204</v>
      </c>
      <c r="AP413" s="6">
        <f t="shared" si="117"/>
        <v>0.32379248658318427</v>
      </c>
      <c r="AQ413" s="6">
        <f t="shared" si="118"/>
        <v>0.23434704830053668</v>
      </c>
      <c r="AR413" s="6">
        <f t="shared" si="119"/>
        <v>0.23076923076923078</v>
      </c>
    </row>
    <row r="414" spans="1:44" x14ac:dyDescent="0.3">
      <c r="A414" s="6" t="s">
        <v>6</v>
      </c>
      <c r="B414" s="6" t="s">
        <v>8</v>
      </c>
      <c r="C414" s="6">
        <v>2</v>
      </c>
      <c r="D414" s="6" t="s">
        <v>12</v>
      </c>
      <c r="E414" s="6" t="s">
        <v>13</v>
      </c>
      <c r="F414" s="6" t="s">
        <v>8</v>
      </c>
      <c r="G414" s="6" t="s">
        <v>9</v>
      </c>
      <c r="H414" s="6">
        <f t="shared" si="120"/>
        <v>6.5506282268552375E-4</v>
      </c>
      <c r="I414" s="6">
        <f t="shared" si="121"/>
        <v>0</v>
      </c>
      <c r="J414" s="6" t="str">
        <f t="shared" si="122"/>
        <v>unacc</v>
      </c>
      <c r="K414" s="6">
        <f t="shared" si="123"/>
        <v>1</v>
      </c>
      <c r="X414" s="6">
        <f t="shared" si="124"/>
        <v>0.28516624040920718</v>
      </c>
      <c r="Y414" s="6">
        <f t="shared" si="108"/>
        <v>0.16143497757847533</v>
      </c>
      <c r="Z414" s="6">
        <f t="shared" si="109"/>
        <v>0.26457399103139012</v>
      </c>
      <c r="AA414" s="6">
        <f t="shared" si="110"/>
        <v>0</v>
      </c>
      <c r="AB414" s="6">
        <f t="shared" si="111"/>
        <v>0.40807174887892378</v>
      </c>
      <c r="AC414" s="6">
        <f t="shared" si="112"/>
        <v>0.26008968609865468</v>
      </c>
      <c r="AD414" s="6">
        <f t="shared" si="113"/>
        <v>0</v>
      </c>
      <c r="AL414" s="6">
        <f t="shared" si="125"/>
        <v>0.71483375959079287</v>
      </c>
      <c r="AM414" s="6">
        <f t="shared" si="114"/>
        <v>0.32200357781753131</v>
      </c>
      <c r="AN414" s="6">
        <f t="shared" si="115"/>
        <v>0.18425760286225404</v>
      </c>
      <c r="AO414" s="6">
        <f t="shared" si="116"/>
        <v>0.4669051878354204</v>
      </c>
      <c r="AP414" s="6">
        <f t="shared" si="117"/>
        <v>0.30232558139534882</v>
      </c>
      <c r="AQ414" s="6">
        <f t="shared" si="118"/>
        <v>0.23434704830053668</v>
      </c>
      <c r="AR414" s="6">
        <f t="shared" si="119"/>
        <v>0.4669051878354204</v>
      </c>
    </row>
    <row r="415" spans="1:44" x14ac:dyDescent="0.3">
      <c r="A415" s="6" t="s">
        <v>6</v>
      </c>
      <c r="B415" s="6" t="s">
        <v>8</v>
      </c>
      <c r="C415" s="6">
        <v>2</v>
      </c>
      <c r="D415" s="6" t="s">
        <v>12</v>
      </c>
      <c r="E415" s="6" t="s">
        <v>13</v>
      </c>
      <c r="F415" s="6" t="s">
        <v>10</v>
      </c>
      <c r="G415" s="6" t="s">
        <v>9</v>
      </c>
      <c r="H415" s="6">
        <f t="shared" si="120"/>
        <v>4.2415945223698664E-4</v>
      </c>
      <c r="I415" s="6">
        <f t="shared" si="121"/>
        <v>0</v>
      </c>
      <c r="J415" s="6" t="str">
        <f t="shared" si="122"/>
        <v>unacc</v>
      </c>
      <c r="K415" s="6">
        <f t="shared" si="123"/>
        <v>1</v>
      </c>
      <c r="X415" s="6">
        <f t="shared" si="124"/>
        <v>0.28516624040920718</v>
      </c>
      <c r="Y415" s="6">
        <f t="shared" si="108"/>
        <v>0.16143497757847533</v>
      </c>
      <c r="Z415" s="6">
        <f t="shared" si="109"/>
        <v>0.26457399103139012</v>
      </c>
      <c r="AA415" s="6">
        <f t="shared" si="110"/>
        <v>0</v>
      </c>
      <c r="AB415" s="6">
        <f t="shared" si="111"/>
        <v>0.40807174887892378</v>
      </c>
      <c r="AC415" s="6">
        <f t="shared" si="112"/>
        <v>0.26008968609865468</v>
      </c>
      <c r="AD415" s="6">
        <f t="shared" si="113"/>
        <v>0.4103139013452915</v>
      </c>
      <c r="AL415" s="6">
        <f t="shared" si="125"/>
        <v>0.71483375959079287</v>
      </c>
      <c r="AM415" s="6">
        <f t="shared" si="114"/>
        <v>0.32200357781753131</v>
      </c>
      <c r="AN415" s="6">
        <f t="shared" si="115"/>
        <v>0.18425760286225404</v>
      </c>
      <c r="AO415" s="6">
        <f t="shared" si="116"/>
        <v>0.4669051878354204</v>
      </c>
      <c r="AP415" s="6">
        <f t="shared" si="117"/>
        <v>0.30232558139534882</v>
      </c>
      <c r="AQ415" s="6">
        <f t="shared" si="118"/>
        <v>0.23434704830053668</v>
      </c>
      <c r="AR415" s="6">
        <f t="shared" si="119"/>
        <v>0.30232558139534882</v>
      </c>
    </row>
    <row r="416" spans="1:44" x14ac:dyDescent="0.3">
      <c r="A416" s="6" t="s">
        <v>6</v>
      </c>
      <c r="B416" s="6" t="s">
        <v>8</v>
      </c>
      <c r="C416" s="6">
        <v>2</v>
      </c>
      <c r="D416" s="6" t="s">
        <v>12</v>
      </c>
      <c r="E416" s="6" t="s">
        <v>13</v>
      </c>
      <c r="F416" s="6" t="s">
        <v>11</v>
      </c>
      <c r="G416" s="6" t="s">
        <v>9</v>
      </c>
      <c r="H416" s="6">
        <f t="shared" si="120"/>
        <v>3.2376668247675313E-4</v>
      </c>
      <c r="I416" s="6">
        <f t="shared" si="121"/>
        <v>0</v>
      </c>
      <c r="J416" s="6" t="str">
        <f t="shared" si="122"/>
        <v>unacc</v>
      </c>
      <c r="K416" s="6">
        <f t="shared" si="123"/>
        <v>1</v>
      </c>
      <c r="X416" s="6">
        <f t="shared" si="124"/>
        <v>0.28516624040920718</v>
      </c>
      <c r="Y416" s="6">
        <f t="shared" si="108"/>
        <v>0.16143497757847533</v>
      </c>
      <c r="Z416" s="6">
        <f t="shared" si="109"/>
        <v>0.26457399103139012</v>
      </c>
      <c r="AA416" s="6">
        <f t="shared" si="110"/>
        <v>0</v>
      </c>
      <c r="AB416" s="6">
        <f t="shared" si="111"/>
        <v>0.40807174887892378</v>
      </c>
      <c r="AC416" s="6">
        <f t="shared" si="112"/>
        <v>0.26008968609865468</v>
      </c>
      <c r="AD416" s="6">
        <f t="shared" si="113"/>
        <v>0.58968609865470856</v>
      </c>
      <c r="AL416" s="6">
        <f t="shared" si="125"/>
        <v>0.71483375959079287</v>
      </c>
      <c r="AM416" s="6">
        <f t="shared" si="114"/>
        <v>0.32200357781753131</v>
      </c>
      <c r="AN416" s="6">
        <f t="shared" si="115"/>
        <v>0.18425760286225404</v>
      </c>
      <c r="AO416" s="6">
        <f t="shared" si="116"/>
        <v>0.4669051878354204</v>
      </c>
      <c r="AP416" s="6">
        <f t="shared" si="117"/>
        <v>0.30232558139534882</v>
      </c>
      <c r="AQ416" s="6">
        <f t="shared" si="118"/>
        <v>0.23434704830053668</v>
      </c>
      <c r="AR416" s="6">
        <f t="shared" si="119"/>
        <v>0.23076923076923078</v>
      </c>
    </row>
    <row r="417" spans="1:44" x14ac:dyDescent="0.3">
      <c r="A417" s="6" t="s">
        <v>6</v>
      </c>
      <c r="B417" s="6" t="s">
        <v>8</v>
      </c>
      <c r="C417" s="6">
        <v>4</v>
      </c>
      <c r="D417" s="6" t="s">
        <v>7</v>
      </c>
      <c r="E417" s="6" t="s">
        <v>13</v>
      </c>
      <c r="F417" s="6" t="s">
        <v>8</v>
      </c>
      <c r="G417" s="6" t="s">
        <v>9</v>
      </c>
      <c r="H417" s="6">
        <f t="shared" si="120"/>
        <v>4.5626731735852883E-4</v>
      </c>
      <c r="I417" s="6">
        <f t="shared" si="121"/>
        <v>0</v>
      </c>
      <c r="J417" s="6" t="str">
        <f t="shared" si="122"/>
        <v>unacc</v>
      </c>
      <c r="K417" s="6">
        <f t="shared" si="123"/>
        <v>1</v>
      </c>
      <c r="X417" s="6">
        <f t="shared" si="124"/>
        <v>0.28516624040920718</v>
      </c>
      <c r="Y417" s="6">
        <f t="shared" si="108"/>
        <v>0.16143497757847533</v>
      </c>
      <c r="Z417" s="6">
        <f t="shared" si="109"/>
        <v>0.26457399103139012</v>
      </c>
      <c r="AA417" s="6">
        <f t="shared" si="110"/>
        <v>0.5112107623318386</v>
      </c>
      <c r="AB417" s="6">
        <f t="shared" si="111"/>
        <v>0.23318385650224216</v>
      </c>
      <c r="AC417" s="6">
        <f t="shared" si="112"/>
        <v>0.26008968609865468</v>
      </c>
      <c r="AD417" s="6">
        <f t="shared" si="113"/>
        <v>0</v>
      </c>
      <c r="AL417" s="6">
        <f t="shared" si="125"/>
        <v>0.71483375959079287</v>
      </c>
      <c r="AM417" s="6">
        <f t="shared" si="114"/>
        <v>0.32200357781753131</v>
      </c>
      <c r="AN417" s="6">
        <f t="shared" si="115"/>
        <v>0.18425760286225404</v>
      </c>
      <c r="AO417" s="6">
        <f t="shared" si="116"/>
        <v>0.2629695885509839</v>
      </c>
      <c r="AP417" s="6">
        <f t="shared" si="117"/>
        <v>0.37388193202146691</v>
      </c>
      <c r="AQ417" s="6">
        <f t="shared" si="118"/>
        <v>0.23434704830053668</v>
      </c>
      <c r="AR417" s="6">
        <f t="shared" si="119"/>
        <v>0.4669051878354204</v>
      </c>
    </row>
    <row r="418" spans="1:44" x14ac:dyDescent="0.3">
      <c r="A418" s="6" t="s">
        <v>6</v>
      </c>
      <c r="B418" s="6" t="s">
        <v>8</v>
      </c>
      <c r="C418" s="6">
        <v>4</v>
      </c>
      <c r="D418" s="6" t="s">
        <v>7</v>
      </c>
      <c r="E418" s="6" t="s">
        <v>13</v>
      </c>
      <c r="F418" s="6" t="s">
        <v>10</v>
      </c>
      <c r="G418" s="6" t="s">
        <v>9</v>
      </c>
      <c r="H418" s="6">
        <f t="shared" si="120"/>
        <v>2.9543745836625046E-4</v>
      </c>
      <c r="I418" s="6">
        <f t="shared" si="121"/>
        <v>1.5494612754577794E-4</v>
      </c>
      <c r="J418" s="6" t="str">
        <f t="shared" si="122"/>
        <v>unacc</v>
      </c>
      <c r="K418" s="6">
        <f t="shared" si="123"/>
        <v>1</v>
      </c>
      <c r="X418" s="6">
        <f t="shared" si="124"/>
        <v>0.28516624040920718</v>
      </c>
      <c r="Y418" s="6">
        <f t="shared" si="108"/>
        <v>0.16143497757847533</v>
      </c>
      <c r="Z418" s="6">
        <f t="shared" si="109"/>
        <v>0.26457399103139012</v>
      </c>
      <c r="AA418" s="6">
        <f t="shared" si="110"/>
        <v>0.5112107623318386</v>
      </c>
      <c r="AB418" s="6">
        <f t="shared" si="111"/>
        <v>0.23318385650224216</v>
      </c>
      <c r="AC418" s="6">
        <f t="shared" si="112"/>
        <v>0.26008968609865468</v>
      </c>
      <c r="AD418" s="6">
        <f t="shared" si="113"/>
        <v>0.4103139013452915</v>
      </c>
      <c r="AL418" s="6">
        <f t="shared" si="125"/>
        <v>0.71483375959079287</v>
      </c>
      <c r="AM418" s="6">
        <f t="shared" si="114"/>
        <v>0.32200357781753131</v>
      </c>
      <c r="AN418" s="6">
        <f t="shared" si="115"/>
        <v>0.18425760286225404</v>
      </c>
      <c r="AO418" s="6">
        <f t="shared" si="116"/>
        <v>0.2629695885509839</v>
      </c>
      <c r="AP418" s="6">
        <f t="shared" si="117"/>
        <v>0.37388193202146691</v>
      </c>
      <c r="AQ418" s="6">
        <f t="shared" si="118"/>
        <v>0.23434704830053668</v>
      </c>
      <c r="AR418" s="6">
        <f t="shared" si="119"/>
        <v>0.30232558139534882</v>
      </c>
    </row>
    <row r="419" spans="1:44" x14ac:dyDescent="0.3">
      <c r="A419" s="6" t="s">
        <v>6</v>
      </c>
      <c r="B419" s="6" t="s">
        <v>8</v>
      </c>
      <c r="C419" s="6">
        <v>4</v>
      </c>
      <c r="D419" s="6" t="s">
        <v>7</v>
      </c>
      <c r="E419" s="6" t="s">
        <v>13</v>
      </c>
      <c r="F419" s="6" t="s">
        <v>11</v>
      </c>
      <c r="G419" s="6" t="s">
        <v>14</v>
      </c>
      <c r="H419" s="6">
        <f t="shared" si="120"/>
        <v>2.2551143271743379E-4</v>
      </c>
      <c r="I419" s="6">
        <f t="shared" si="121"/>
        <v>2.2268213958764809E-4</v>
      </c>
      <c r="J419" s="6" t="str">
        <f t="shared" si="122"/>
        <v>unacc</v>
      </c>
      <c r="K419" s="6">
        <f t="shared" si="123"/>
        <v>0</v>
      </c>
      <c r="X419" s="6">
        <f t="shared" si="124"/>
        <v>0.28516624040920718</v>
      </c>
      <c r="Y419" s="6">
        <f t="shared" si="108"/>
        <v>0.16143497757847533</v>
      </c>
      <c r="Z419" s="6">
        <f t="shared" si="109"/>
        <v>0.26457399103139012</v>
      </c>
      <c r="AA419" s="6">
        <f t="shared" si="110"/>
        <v>0.5112107623318386</v>
      </c>
      <c r="AB419" s="6">
        <f t="shared" si="111"/>
        <v>0.23318385650224216</v>
      </c>
      <c r="AC419" s="6">
        <f t="shared" si="112"/>
        <v>0.26008968609865468</v>
      </c>
      <c r="AD419" s="6">
        <f t="shared" si="113"/>
        <v>0.58968609865470856</v>
      </c>
      <c r="AL419" s="6">
        <f t="shared" si="125"/>
        <v>0.71483375959079287</v>
      </c>
      <c r="AM419" s="6">
        <f t="shared" si="114"/>
        <v>0.32200357781753131</v>
      </c>
      <c r="AN419" s="6">
        <f t="shared" si="115"/>
        <v>0.18425760286225404</v>
      </c>
      <c r="AO419" s="6">
        <f t="shared" si="116"/>
        <v>0.2629695885509839</v>
      </c>
      <c r="AP419" s="6">
        <f t="shared" si="117"/>
        <v>0.37388193202146691</v>
      </c>
      <c r="AQ419" s="6">
        <f t="shared" si="118"/>
        <v>0.23434704830053668</v>
      </c>
      <c r="AR419" s="6">
        <f t="shared" si="119"/>
        <v>0.23076923076923078</v>
      </c>
    </row>
    <row r="420" spans="1:44" x14ac:dyDescent="0.3">
      <c r="A420" s="6" t="s">
        <v>6</v>
      </c>
      <c r="B420" s="6" t="s">
        <v>8</v>
      </c>
      <c r="C420" s="6">
        <v>4</v>
      </c>
      <c r="D420" s="6" t="s">
        <v>10</v>
      </c>
      <c r="E420" s="6" t="s">
        <v>13</v>
      </c>
      <c r="F420" s="6" t="s">
        <v>8</v>
      </c>
      <c r="G420" s="6" t="s">
        <v>9</v>
      </c>
      <c r="H420" s="6">
        <f t="shared" si="120"/>
        <v>3.9514059541575938E-4</v>
      </c>
      <c r="I420" s="6">
        <f t="shared" si="121"/>
        <v>0</v>
      </c>
      <c r="J420" s="6" t="str">
        <f t="shared" si="122"/>
        <v>unacc</v>
      </c>
      <c r="K420" s="6">
        <f t="shared" si="123"/>
        <v>1</v>
      </c>
      <c r="X420" s="6">
        <f t="shared" si="124"/>
        <v>0.28516624040920718</v>
      </c>
      <c r="Y420" s="6">
        <f t="shared" si="108"/>
        <v>0.16143497757847533</v>
      </c>
      <c r="Z420" s="6">
        <f t="shared" si="109"/>
        <v>0.26457399103139012</v>
      </c>
      <c r="AA420" s="6">
        <f t="shared" si="110"/>
        <v>0.5112107623318386</v>
      </c>
      <c r="AB420" s="6">
        <f t="shared" si="111"/>
        <v>0.35874439461883406</v>
      </c>
      <c r="AC420" s="6">
        <f t="shared" si="112"/>
        <v>0.26008968609865468</v>
      </c>
      <c r="AD420" s="6">
        <f t="shared" si="113"/>
        <v>0</v>
      </c>
      <c r="AL420" s="6">
        <f t="shared" si="125"/>
        <v>0.71483375959079287</v>
      </c>
      <c r="AM420" s="6">
        <f t="shared" si="114"/>
        <v>0.32200357781753131</v>
      </c>
      <c r="AN420" s="6">
        <f t="shared" si="115"/>
        <v>0.18425760286225404</v>
      </c>
      <c r="AO420" s="6">
        <f t="shared" si="116"/>
        <v>0.2629695885509839</v>
      </c>
      <c r="AP420" s="6">
        <f t="shared" si="117"/>
        <v>0.32379248658318427</v>
      </c>
      <c r="AQ420" s="6">
        <f t="shared" si="118"/>
        <v>0.23434704830053668</v>
      </c>
      <c r="AR420" s="6">
        <f t="shared" si="119"/>
        <v>0.4669051878354204</v>
      </c>
    </row>
    <row r="421" spans="1:44" x14ac:dyDescent="0.3">
      <c r="A421" s="6" t="s">
        <v>6</v>
      </c>
      <c r="B421" s="6" t="s">
        <v>8</v>
      </c>
      <c r="C421" s="6">
        <v>4</v>
      </c>
      <c r="D421" s="6" t="s">
        <v>10</v>
      </c>
      <c r="E421" s="6" t="s">
        <v>13</v>
      </c>
      <c r="F421" s="6" t="s">
        <v>10</v>
      </c>
      <c r="G421" s="6" t="s">
        <v>14</v>
      </c>
      <c r="H421" s="6">
        <f t="shared" si="120"/>
        <v>2.5585732040330779E-4</v>
      </c>
      <c r="I421" s="6">
        <f t="shared" si="121"/>
        <v>2.3837865776273531E-4</v>
      </c>
      <c r="J421" s="6" t="str">
        <f t="shared" si="122"/>
        <v>unacc</v>
      </c>
      <c r="K421" s="6">
        <f t="shared" si="123"/>
        <v>0</v>
      </c>
      <c r="X421" s="6">
        <f t="shared" si="124"/>
        <v>0.28516624040920718</v>
      </c>
      <c r="Y421" s="6">
        <f t="shared" si="108"/>
        <v>0.16143497757847533</v>
      </c>
      <c r="Z421" s="6">
        <f t="shared" si="109"/>
        <v>0.26457399103139012</v>
      </c>
      <c r="AA421" s="6">
        <f t="shared" si="110"/>
        <v>0.5112107623318386</v>
      </c>
      <c r="AB421" s="6">
        <f t="shared" si="111"/>
        <v>0.35874439461883406</v>
      </c>
      <c r="AC421" s="6">
        <f t="shared" si="112"/>
        <v>0.26008968609865468</v>
      </c>
      <c r="AD421" s="6">
        <f t="shared" si="113"/>
        <v>0.4103139013452915</v>
      </c>
      <c r="AL421" s="6">
        <f t="shared" si="125"/>
        <v>0.71483375959079287</v>
      </c>
      <c r="AM421" s="6">
        <f t="shared" si="114"/>
        <v>0.32200357781753131</v>
      </c>
      <c r="AN421" s="6">
        <f t="shared" si="115"/>
        <v>0.18425760286225404</v>
      </c>
      <c r="AO421" s="6">
        <f t="shared" si="116"/>
        <v>0.2629695885509839</v>
      </c>
      <c r="AP421" s="6">
        <f t="shared" si="117"/>
        <v>0.32379248658318427</v>
      </c>
      <c r="AQ421" s="6">
        <f t="shared" si="118"/>
        <v>0.23434704830053668</v>
      </c>
      <c r="AR421" s="6">
        <f t="shared" si="119"/>
        <v>0.30232558139534882</v>
      </c>
    </row>
    <row r="422" spans="1:44" x14ac:dyDescent="0.3">
      <c r="A422" s="6" t="s">
        <v>6</v>
      </c>
      <c r="B422" s="6" t="s">
        <v>8</v>
      </c>
      <c r="C422" s="6">
        <v>4</v>
      </c>
      <c r="D422" s="6" t="s">
        <v>10</v>
      </c>
      <c r="E422" s="6" t="s">
        <v>13</v>
      </c>
      <c r="F422" s="6" t="s">
        <v>11</v>
      </c>
      <c r="G422" s="6" t="s">
        <v>14</v>
      </c>
      <c r="H422" s="6">
        <f t="shared" si="120"/>
        <v>1.9529937474572017E-4</v>
      </c>
      <c r="I422" s="6">
        <f t="shared" si="121"/>
        <v>3.4258790705792014E-4</v>
      </c>
      <c r="J422" s="6" t="str">
        <f t="shared" si="122"/>
        <v>acc</v>
      </c>
      <c r="K422" s="6">
        <f t="shared" si="123"/>
        <v>1</v>
      </c>
      <c r="X422" s="6">
        <f t="shared" si="124"/>
        <v>0.28516624040920718</v>
      </c>
      <c r="Y422" s="6">
        <f t="shared" si="108"/>
        <v>0.16143497757847533</v>
      </c>
      <c r="Z422" s="6">
        <f t="shared" si="109"/>
        <v>0.26457399103139012</v>
      </c>
      <c r="AA422" s="6">
        <f t="shared" si="110"/>
        <v>0.5112107623318386</v>
      </c>
      <c r="AB422" s="6">
        <f t="shared" si="111"/>
        <v>0.35874439461883406</v>
      </c>
      <c r="AC422" s="6">
        <f t="shared" si="112"/>
        <v>0.26008968609865468</v>
      </c>
      <c r="AD422" s="6">
        <f t="shared" si="113"/>
        <v>0.58968609865470856</v>
      </c>
      <c r="AL422" s="6">
        <f t="shared" si="125"/>
        <v>0.71483375959079287</v>
      </c>
      <c r="AM422" s="6">
        <f t="shared" si="114"/>
        <v>0.32200357781753131</v>
      </c>
      <c r="AN422" s="6">
        <f t="shared" si="115"/>
        <v>0.18425760286225404</v>
      </c>
      <c r="AO422" s="6">
        <f t="shared" si="116"/>
        <v>0.2629695885509839</v>
      </c>
      <c r="AP422" s="6">
        <f t="shared" si="117"/>
        <v>0.32379248658318427</v>
      </c>
      <c r="AQ422" s="6">
        <f t="shared" si="118"/>
        <v>0.23434704830053668</v>
      </c>
      <c r="AR422" s="6">
        <f t="shared" si="119"/>
        <v>0.23076923076923078</v>
      </c>
    </row>
    <row r="423" spans="1:44" x14ac:dyDescent="0.3">
      <c r="A423" s="6" t="s">
        <v>6</v>
      </c>
      <c r="B423" s="6" t="s">
        <v>8</v>
      </c>
      <c r="C423" s="6">
        <v>4</v>
      </c>
      <c r="D423" s="6" t="s">
        <v>12</v>
      </c>
      <c r="E423" s="6" t="s">
        <v>13</v>
      </c>
      <c r="F423" s="6" t="s">
        <v>8</v>
      </c>
      <c r="G423" s="6" t="s">
        <v>9</v>
      </c>
      <c r="H423" s="6">
        <f t="shared" si="120"/>
        <v>3.6894342886885823E-4</v>
      </c>
      <c r="I423" s="6">
        <f t="shared" si="121"/>
        <v>0</v>
      </c>
      <c r="J423" s="6" t="str">
        <f t="shared" si="122"/>
        <v>unacc</v>
      </c>
      <c r="K423" s="6">
        <f t="shared" si="123"/>
        <v>1</v>
      </c>
      <c r="X423" s="6">
        <f t="shared" si="124"/>
        <v>0.28516624040920718</v>
      </c>
      <c r="Y423" s="6">
        <f t="shared" si="108"/>
        <v>0.16143497757847533</v>
      </c>
      <c r="Z423" s="6">
        <f t="shared" si="109"/>
        <v>0.26457399103139012</v>
      </c>
      <c r="AA423" s="6">
        <f t="shared" si="110"/>
        <v>0.5112107623318386</v>
      </c>
      <c r="AB423" s="6">
        <f t="shared" si="111"/>
        <v>0.40807174887892378</v>
      </c>
      <c r="AC423" s="6">
        <f t="shared" si="112"/>
        <v>0.26008968609865468</v>
      </c>
      <c r="AD423" s="6">
        <f t="shared" si="113"/>
        <v>0</v>
      </c>
      <c r="AL423" s="6">
        <f t="shared" si="125"/>
        <v>0.71483375959079287</v>
      </c>
      <c r="AM423" s="6">
        <f t="shared" si="114"/>
        <v>0.32200357781753131</v>
      </c>
      <c r="AN423" s="6">
        <f t="shared" si="115"/>
        <v>0.18425760286225404</v>
      </c>
      <c r="AO423" s="6">
        <f t="shared" si="116"/>
        <v>0.2629695885509839</v>
      </c>
      <c r="AP423" s="6">
        <f t="shared" si="117"/>
        <v>0.30232558139534882</v>
      </c>
      <c r="AQ423" s="6">
        <f t="shared" si="118"/>
        <v>0.23434704830053668</v>
      </c>
      <c r="AR423" s="6">
        <f t="shared" si="119"/>
        <v>0.4669051878354204</v>
      </c>
    </row>
    <row r="424" spans="1:44" x14ac:dyDescent="0.3">
      <c r="A424" s="6" t="s">
        <v>6</v>
      </c>
      <c r="B424" s="6" t="s">
        <v>8</v>
      </c>
      <c r="C424" s="6">
        <v>4</v>
      </c>
      <c r="D424" s="6" t="s">
        <v>12</v>
      </c>
      <c r="E424" s="6" t="s">
        <v>13</v>
      </c>
      <c r="F424" s="6" t="s">
        <v>10</v>
      </c>
      <c r="G424" s="6" t="s">
        <v>14</v>
      </c>
      <c r="H424" s="6">
        <f t="shared" si="120"/>
        <v>2.3889440413347524E-4</v>
      </c>
      <c r="I424" s="6">
        <f t="shared" si="121"/>
        <v>2.7115572320511144E-4</v>
      </c>
      <c r="J424" s="6" t="str">
        <f t="shared" si="122"/>
        <v>acc</v>
      </c>
      <c r="K424" s="6">
        <f t="shared" si="123"/>
        <v>1</v>
      </c>
      <c r="X424" s="6">
        <f t="shared" si="124"/>
        <v>0.28516624040920718</v>
      </c>
      <c r="Y424" s="6">
        <f t="shared" si="108"/>
        <v>0.16143497757847533</v>
      </c>
      <c r="Z424" s="6">
        <f t="shared" si="109"/>
        <v>0.26457399103139012</v>
      </c>
      <c r="AA424" s="6">
        <f t="shared" si="110"/>
        <v>0.5112107623318386</v>
      </c>
      <c r="AB424" s="6">
        <f t="shared" si="111"/>
        <v>0.40807174887892378</v>
      </c>
      <c r="AC424" s="6">
        <f t="shared" si="112"/>
        <v>0.26008968609865468</v>
      </c>
      <c r="AD424" s="6">
        <f t="shared" si="113"/>
        <v>0.4103139013452915</v>
      </c>
      <c r="AL424" s="6">
        <f t="shared" si="125"/>
        <v>0.71483375959079287</v>
      </c>
      <c r="AM424" s="6">
        <f t="shared" si="114"/>
        <v>0.32200357781753131</v>
      </c>
      <c r="AN424" s="6">
        <f t="shared" si="115"/>
        <v>0.18425760286225404</v>
      </c>
      <c r="AO424" s="6">
        <f t="shared" si="116"/>
        <v>0.2629695885509839</v>
      </c>
      <c r="AP424" s="6">
        <f t="shared" si="117"/>
        <v>0.30232558139534882</v>
      </c>
      <c r="AQ424" s="6">
        <f t="shared" si="118"/>
        <v>0.23434704830053668</v>
      </c>
      <c r="AR424" s="6">
        <f t="shared" si="119"/>
        <v>0.30232558139534882</v>
      </c>
    </row>
    <row r="425" spans="1:44" x14ac:dyDescent="0.3">
      <c r="A425" s="6" t="s">
        <v>6</v>
      </c>
      <c r="B425" s="6" t="s">
        <v>8</v>
      </c>
      <c r="C425" s="6">
        <v>4</v>
      </c>
      <c r="D425" s="6" t="s">
        <v>12</v>
      </c>
      <c r="E425" s="6" t="s">
        <v>13</v>
      </c>
      <c r="F425" s="6" t="s">
        <v>11</v>
      </c>
      <c r="G425" s="6" t="s">
        <v>14</v>
      </c>
      <c r="H425" s="6">
        <f t="shared" si="120"/>
        <v>1.8235134990070005E-4</v>
      </c>
      <c r="I425" s="6">
        <f t="shared" si="121"/>
        <v>3.8969374427838424E-4</v>
      </c>
      <c r="J425" s="6" t="str">
        <f t="shared" si="122"/>
        <v>acc</v>
      </c>
      <c r="K425" s="6">
        <f t="shared" si="123"/>
        <v>1</v>
      </c>
      <c r="X425" s="6">
        <f t="shared" si="124"/>
        <v>0.28516624040920718</v>
      </c>
      <c r="Y425" s="6">
        <f t="shared" si="108"/>
        <v>0.16143497757847533</v>
      </c>
      <c r="Z425" s="6">
        <f t="shared" si="109"/>
        <v>0.26457399103139012</v>
      </c>
      <c r="AA425" s="6">
        <f t="shared" si="110"/>
        <v>0.5112107623318386</v>
      </c>
      <c r="AB425" s="6">
        <f t="shared" si="111"/>
        <v>0.40807174887892378</v>
      </c>
      <c r="AC425" s="6">
        <f t="shared" si="112"/>
        <v>0.26008968609865468</v>
      </c>
      <c r="AD425" s="6">
        <f t="shared" si="113"/>
        <v>0.58968609865470856</v>
      </c>
      <c r="AL425" s="6">
        <f t="shared" si="125"/>
        <v>0.71483375959079287</v>
      </c>
      <c r="AM425" s="6">
        <f t="shared" si="114"/>
        <v>0.32200357781753131</v>
      </c>
      <c r="AN425" s="6">
        <f t="shared" si="115"/>
        <v>0.18425760286225404</v>
      </c>
      <c r="AO425" s="6">
        <f t="shared" si="116"/>
        <v>0.2629695885509839</v>
      </c>
      <c r="AP425" s="6">
        <f t="shared" si="117"/>
        <v>0.30232558139534882</v>
      </c>
      <c r="AQ425" s="6">
        <f t="shared" si="118"/>
        <v>0.23434704830053668</v>
      </c>
      <c r="AR425" s="6">
        <f t="shared" si="119"/>
        <v>0.23076923076923078</v>
      </c>
    </row>
    <row r="426" spans="1:44" x14ac:dyDescent="0.3">
      <c r="A426" s="6" t="s">
        <v>6</v>
      </c>
      <c r="B426" s="6" t="s">
        <v>8</v>
      </c>
      <c r="C426" s="6" t="s">
        <v>13</v>
      </c>
      <c r="D426" s="6" t="s">
        <v>7</v>
      </c>
      <c r="E426" s="6" t="s">
        <v>13</v>
      </c>
      <c r="F426" s="6" t="s">
        <v>8</v>
      </c>
      <c r="G426" s="6" t="s">
        <v>9</v>
      </c>
      <c r="H426" s="6">
        <f t="shared" si="120"/>
        <v>4.6868275456556362E-4</v>
      </c>
      <c r="I426" s="6">
        <f t="shared" si="121"/>
        <v>0</v>
      </c>
      <c r="J426" s="6" t="str">
        <f t="shared" si="122"/>
        <v>unacc</v>
      </c>
      <c r="K426" s="6">
        <f t="shared" si="123"/>
        <v>1</v>
      </c>
      <c r="X426" s="6">
        <f t="shared" si="124"/>
        <v>0.28516624040920718</v>
      </c>
      <c r="Y426" s="6">
        <f t="shared" si="108"/>
        <v>0.16143497757847533</v>
      </c>
      <c r="Z426" s="6">
        <f t="shared" si="109"/>
        <v>0.26457399103139012</v>
      </c>
      <c r="AA426" s="6">
        <f t="shared" si="110"/>
        <v>0.48878923766816146</v>
      </c>
      <c r="AB426" s="6">
        <f t="shared" si="111"/>
        <v>0.23318385650224216</v>
      </c>
      <c r="AC426" s="6">
        <f t="shared" si="112"/>
        <v>0.26008968609865468</v>
      </c>
      <c r="AD426" s="6">
        <f t="shared" si="113"/>
        <v>0</v>
      </c>
      <c r="AL426" s="6">
        <f t="shared" si="125"/>
        <v>0.71483375959079287</v>
      </c>
      <c r="AM426" s="6">
        <f t="shared" si="114"/>
        <v>0.32200357781753131</v>
      </c>
      <c r="AN426" s="6">
        <f t="shared" si="115"/>
        <v>0.18425760286225404</v>
      </c>
      <c r="AO426" s="6">
        <f t="shared" si="116"/>
        <v>0.2701252236135957</v>
      </c>
      <c r="AP426" s="6">
        <f t="shared" si="117"/>
        <v>0.37388193202146691</v>
      </c>
      <c r="AQ426" s="6">
        <f t="shared" si="118"/>
        <v>0.23434704830053668</v>
      </c>
      <c r="AR426" s="6">
        <f t="shared" si="119"/>
        <v>0.4669051878354204</v>
      </c>
    </row>
    <row r="427" spans="1:44" x14ac:dyDescent="0.3">
      <c r="A427" s="6" t="s">
        <v>6</v>
      </c>
      <c r="B427" s="6" t="s">
        <v>8</v>
      </c>
      <c r="C427" s="6" t="s">
        <v>13</v>
      </c>
      <c r="D427" s="6" t="s">
        <v>7</v>
      </c>
      <c r="E427" s="6" t="s">
        <v>13</v>
      </c>
      <c r="F427" s="6" t="s">
        <v>10</v>
      </c>
      <c r="G427" s="6" t="s">
        <v>9</v>
      </c>
      <c r="H427" s="6">
        <f t="shared" si="120"/>
        <v>3.0347657287961783E-4</v>
      </c>
      <c r="I427" s="6">
        <f t="shared" si="121"/>
        <v>1.4815024475868245E-4</v>
      </c>
      <c r="J427" s="6" t="str">
        <f t="shared" si="122"/>
        <v>unacc</v>
      </c>
      <c r="K427" s="6">
        <f t="shared" si="123"/>
        <v>1</v>
      </c>
      <c r="X427" s="6">
        <f t="shared" si="124"/>
        <v>0.28516624040920718</v>
      </c>
      <c r="Y427" s="6">
        <f t="shared" si="108"/>
        <v>0.16143497757847533</v>
      </c>
      <c r="Z427" s="6">
        <f t="shared" si="109"/>
        <v>0.26457399103139012</v>
      </c>
      <c r="AA427" s="6">
        <f t="shared" si="110"/>
        <v>0.48878923766816146</v>
      </c>
      <c r="AB427" s="6">
        <f t="shared" si="111"/>
        <v>0.23318385650224216</v>
      </c>
      <c r="AC427" s="6">
        <f t="shared" si="112"/>
        <v>0.26008968609865468</v>
      </c>
      <c r="AD427" s="6">
        <f t="shared" si="113"/>
        <v>0.4103139013452915</v>
      </c>
      <c r="AL427" s="6">
        <f t="shared" si="125"/>
        <v>0.71483375959079287</v>
      </c>
      <c r="AM427" s="6">
        <f t="shared" si="114"/>
        <v>0.32200357781753131</v>
      </c>
      <c r="AN427" s="6">
        <f t="shared" si="115"/>
        <v>0.18425760286225404</v>
      </c>
      <c r="AO427" s="6">
        <f t="shared" si="116"/>
        <v>0.2701252236135957</v>
      </c>
      <c r="AP427" s="6">
        <f t="shared" si="117"/>
        <v>0.37388193202146691</v>
      </c>
      <c r="AQ427" s="6">
        <f t="shared" si="118"/>
        <v>0.23434704830053668</v>
      </c>
      <c r="AR427" s="6">
        <f t="shared" si="119"/>
        <v>0.30232558139534882</v>
      </c>
    </row>
    <row r="428" spans="1:44" x14ac:dyDescent="0.3">
      <c r="A428" s="6" t="s">
        <v>6</v>
      </c>
      <c r="B428" s="6" t="s">
        <v>8</v>
      </c>
      <c r="C428" s="6" t="s">
        <v>13</v>
      </c>
      <c r="D428" s="6" t="s">
        <v>7</v>
      </c>
      <c r="E428" s="6" t="s">
        <v>13</v>
      </c>
      <c r="F428" s="6" t="s">
        <v>11</v>
      </c>
      <c r="G428" s="6" t="s">
        <v>14</v>
      </c>
      <c r="H428" s="6">
        <f t="shared" si="120"/>
        <v>2.3164779823355445E-4</v>
      </c>
      <c r="I428" s="6">
        <f t="shared" si="121"/>
        <v>2.1291537907941794E-4</v>
      </c>
      <c r="J428" s="6" t="str">
        <f t="shared" si="122"/>
        <v>unacc</v>
      </c>
      <c r="K428" s="6">
        <f t="shared" si="123"/>
        <v>0</v>
      </c>
      <c r="X428" s="6">
        <f t="shared" si="124"/>
        <v>0.28516624040920718</v>
      </c>
      <c r="Y428" s="6">
        <f t="shared" si="108"/>
        <v>0.16143497757847533</v>
      </c>
      <c r="Z428" s="6">
        <f t="shared" si="109"/>
        <v>0.26457399103139012</v>
      </c>
      <c r="AA428" s="6">
        <f t="shared" si="110"/>
        <v>0.48878923766816146</v>
      </c>
      <c r="AB428" s="6">
        <f t="shared" si="111"/>
        <v>0.23318385650224216</v>
      </c>
      <c r="AC428" s="6">
        <f t="shared" si="112"/>
        <v>0.26008968609865468</v>
      </c>
      <c r="AD428" s="6">
        <f t="shared" si="113"/>
        <v>0.58968609865470856</v>
      </c>
      <c r="AL428" s="6">
        <f t="shared" si="125"/>
        <v>0.71483375959079287</v>
      </c>
      <c r="AM428" s="6">
        <f t="shared" si="114"/>
        <v>0.32200357781753131</v>
      </c>
      <c r="AN428" s="6">
        <f t="shared" si="115"/>
        <v>0.18425760286225404</v>
      </c>
      <c r="AO428" s="6">
        <f t="shared" si="116"/>
        <v>0.2701252236135957</v>
      </c>
      <c r="AP428" s="6">
        <f t="shared" si="117"/>
        <v>0.37388193202146691</v>
      </c>
      <c r="AQ428" s="6">
        <f t="shared" si="118"/>
        <v>0.23434704830053668</v>
      </c>
      <c r="AR428" s="6">
        <f t="shared" si="119"/>
        <v>0.23076923076923078</v>
      </c>
    </row>
    <row r="429" spans="1:44" x14ac:dyDescent="0.3">
      <c r="A429" s="6" t="s">
        <v>6</v>
      </c>
      <c r="B429" s="6" t="s">
        <v>8</v>
      </c>
      <c r="C429" s="6" t="s">
        <v>13</v>
      </c>
      <c r="D429" s="6" t="s">
        <v>10</v>
      </c>
      <c r="E429" s="6" t="s">
        <v>13</v>
      </c>
      <c r="F429" s="6" t="s">
        <v>8</v>
      </c>
      <c r="G429" s="6" t="s">
        <v>9</v>
      </c>
      <c r="H429" s="6">
        <f t="shared" si="120"/>
        <v>4.0589272046108617E-4</v>
      </c>
      <c r="I429" s="6">
        <f t="shared" si="121"/>
        <v>0</v>
      </c>
      <c r="J429" s="6" t="str">
        <f t="shared" si="122"/>
        <v>unacc</v>
      </c>
      <c r="K429" s="6">
        <f t="shared" si="123"/>
        <v>1</v>
      </c>
      <c r="X429" s="6">
        <f t="shared" si="124"/>
        <v>0.28516624040920718</v>
      </c>
      <c r="Y429" s="6">
        <f t="shared" si="108"/>
        <v>0.16143497757847533</v>
      </c>
      <c r="Z429" s="6">
        <f t="shared" si="109"/>
        <v>0.26457399103139012</v>
      </c>
      <c r="AA429" s="6">
        <f t="shared" si="110"/>
        <v>0.48878923766816146</v>
      </c>
      <c r="AB429" s="6">
        <f t="shared" si="111"/>
        <v>0.35874439461883406</v>
      </c>
      <c r="AC429" s="6">
        <f t="shared" si="112"/>
        <v>0.26008968609865468</v>
      </c>
      <c r="AD429" s="6">
        <f t="shared" si="113"/>
        <v>0</v>
      </c>
      <c r="AL429" s="6">
        <f t="shared" si="125"/>
        <v>0.71483375959079287</v>
      </c>
      <c r="AM429" s="6">
        <f t="shared" si="114"/>
        <v>0.32200357781753131</v>
      </c>
      <c r="AN429" s="6">
        <f t="shared" si="115"/>
        <v>0.18425760286225404</v>
      </c>
      <c r="AO429" s="6">
        <f t="shared" si="116"/>
        <v>0.2701252236135957</v>
      </c>
      <c r="AP429" s="6">
        <f t="shared" si="117"/>
        <v>0.32379248658318427</v>
      </c>
      <c r="AQ429" s="6">
        <f t="shared" si="118"/>
        <v>0.23434704830053668</v>
      </c>
      <c r="AR429" s="6">
        <f t="shared" si="119"/>
        <v>0.4669051878354204</v>
      </c>
    </row>
    <row r="430" spans="1:44" x14ac:dyDescent="0.3">
      <c r="A430" s="6" t="s">
        <v>6</v>
      </c>
      <c r="B430" s="6" t="s">
        <v>8</v>
      </c>
      <c r="C430" s="6" t="s">
        <v>13</v>
      </c>
      <c r="D430" s="6" t="s">
        <v>10</v>
      </c>
      <c r="E430" s="6" t="s">
        <v>13</v>
      </c>
      <c r="F430" s="6" t="s">
        <v>10</v>
      </c>
      <c r="G430" s="6" t="s">
        <v>14</v>
      </c>
      <c r="H430" s="6">
        <f t="shared" si="120"/>
        <v>2.6281942435986037E-4</v>
      </c>
      <c r="I430" s="6">
        <f t="shared" si="121"/>
        <v>2.2792345347489603E-4</v>
      </c>
      <c r="J430" s="6" t="str">
        <f t="shared" si="122"/>
        <v>unacc</v>
      </c>
      <c r="K430" s="6">
        <f t="shared" si="123"/>
        <v>0</v>
      </c>
      <c r="X430" s="6">
        <f t="shared" si="124"/>
        <v>0.28516624040920718</v>
      </c>
      <c r="Y430" s="6">
        <f t="shared" si="108"/>
        <v>0.16143497757847533</v>
      </c>
      <c r="Z430" s="6">
        <f t="shared" si="109"/>
        <v>0.26457399103139012</v>
      </c>
      <c r="AA430" s="6">
        <f t="shared" si="110"/>
        <v>0.48878923766816146</v>
      </c>
      <c r="AB430" s="6">
        <f t="shared" si="111"/>
        <v>0.35874439461883406</v>
      </c>
      <c r="AC430" s="6">
        <f t="shared" si="112"/>
        <v>0.26008968609865468</v>
      </c>
      <c r="AD430" s="6">
        <f t="shared" si="113"/>
        <v>0.4103139013452915</v>
      </c>
      <c r="AL430" s="6">
        <f t="shared" si="125"/>
        <v>0.71483375959079287</v>
      </c>
      <c r="AM430" s="6">
        <f t="shared" si="114"/>
        <v>0.32200357781753131</v>
      </c>
      <c r="AN430" s="6">
        <f t="shared" si="115"/>
        <v>0.18425760286225404</v>
      </c>
      <c r="AO430" s="6">
        <f t="shared" si="116"/>
        <v>0.2701252236135957</v>
      </c>
      <c r="AP430" s="6">
        <f t="shared" si="117"/>
        <v>0.32379248658318427</v>
      </c>
      <c r="AQ430" s="6">
        <f t="shared" si="118"/>
        <v>0.23434704830053668</v>
      </c>
      <c r="AR430" s="6">
        <f t="shared" si="119"/>
        <v>0.30232558139534882</v>
      </c>
    </row>
    <row r="431" spans="1:44" x14ac:dyDescent="0.3">
      <c r="A431" s="6" t="s">
        <v>6</v>
      </c>
      <c r="B431" s="6" t="s">
        <v>8</v>
      </c>
      <c r="C431" s="6" t="s">
        <v>13</v>
      </c>
      <c r="D431" s="6" t="s">
        <v>10</v>
      </c>
      <c r="E431" s="6" t="s">
        <v>13</v>
      </c>
      <c r="F431" s="6" t="s">
        <v>11</v>
      </c>
      <c r="G431" s="6" t="s">
        <v>14</v>
      </c>
      <c r="H431" s="6">
        <f t="shared" si="120"/>
        <v>2.0061364344628398E-4</v>
      </c>
      <c r="I431" s="6">
        <f t="shared" si="121"/>
        <v>3.2756212166064292E-4</v>
      </c>
      <c r="J431" s="6" t="str">
        <f t="shared" si="122"/>
        <v>acc</v>
      </c>
      <c r="K431" s="6">
        <f t="shared" si="123"/>
        <v>1</v>
      </c>
      <c r="X431" s="6">
        <f t="shared" si="124"/>
        <v>0.28516624040920718</v>
      </c>
      <c r="Y431" s="6">
        <f t="shared" si="108"/>
        <v>0.16143497757847533</v>
      </c>
      <c r="Z431" s="6">
        <f t="shared" si="109"/>
        <v>0.26457399103139012</v>
      </c>
      <c r="AA431" s="6">
        <f t="shared" si="110"/>
        <v>0.48878923766816146</v>
      </c>
      <c r="AB431" s="6">
        <f t="shared" si="111"/>
        <v>0.35874439461883406</v>
      </c>
      <c r="AC431" s="6">
        <f t="shared" si="112"/>
        <v>0.26008968609865468</v>
      </c>
      <c r="AD431" s="6">
        <f t="shared" si="113"/>
        <v>0.58968609865470856</v>
      </c>
      <c r="AL431" s="6">
        <f t="shared" si="125"/>
        <v>0.71483375959079287</v>
      </c>
      <c r="AM431" s="6">
        <f t="shared" si="114"/>
        <v>0.32200357781753131</v>
      </c>
      <c r="AN431" s="6">
        <f t="shared" si="115"/>
        <v>0.18425760286225404</v>
      </c>
      <c r="AO431" s="6">
        <f t="shared" si="116"/>
        <v>0.2701252236135957</v>
      </c>
      <c r="AP431" s="6">
        <f t="shared" si="117"/>
        <v>0.32379248658318427</v>
      </c>
      <c r="AQ431" s="6">
        <f t="shared" si="118"/>
        <v>0.23434704830053668</v>
      </c>
      <c r="AR431" s="6">
        <f t="shared" si="119"/>
        <v>0.23076923076923078</v>
      </c>
    </row>
    <row r="432" spans="1:44" x14ac:dyDescent="0.3">
      <c r="A432" s="6" t="s">
        <v>6</v>
      </c>
      <c r="B432" s="6" t="s">
        <v>8</v>
      </c>
      <c r="C432" s="6" t="s">
        <v>13</v>
      </c>
      <c r="D432" s="6" t="s">
        <v>12</v>
      </c>
      <c r="E432" s="6" t="s">
        <v>13</v>
      </c>
      <c r="F432" s="6" t="s">
        <v>8</v>
      </c>
      <c r="G432" s="6" t="s">
        <v>9</v>
      </c>
      <c r="H432" s="6">
        <f t="shared" si="120"/>
        <v>3.7898270584488155E-4</v>
      </c>
      <c r="I432" s="6">
        <f t="shared" si="121"/>
        <v>0</v>
      </c>
      <c r="J432" s="6" t="str">
        <f t="shared" si="122"/>
        <v>unacc</v>
      </c>
      <c r="K432" s="6">
        <f t="shared" si="123"/>
        <v>1</v>
      </c>
      <c r="X432" s="6">
        <f t="shared" si="124"/>
        <v>0.28516624040920718</v>
      </c>
      <c r="Y432" s="6">
        <f t="shared" si="108"/>
        <v>0.16143497757847533</v>
      </c>
      <c r="Z432" s="6">
        <f t="shared" si="109"/>
        <v>0.26457399103139012</v>
      </c>
      <c r="AA432" s="6">
        <f t="shared" si="110"/>
        <v>0.48878923766816146</v>
      </c>
      <c r="AB432" s="6">
        <f t="shared" si="111"/>
        <v>0.40807174887892378</v>
      </c>
      <c r="AC432" s="6">
        <f t="shared" si="112"/>
        <v>0.26008968609865468</v>
      </c>
      <c r="AD432" s="6">
        <f t="shared" si="113"/>
        <v>0</v>
      </c>
      <c r="AL432" s="6">
        <f t="shared" si="125"/>
        <v>0.71483375959079287</v>
      </c>
      <c r="AM432" s="6">
        <f t="shared" si="114"/>
        <v>0.32200357781753131</v>
      </c>
      <c r="AN432" s="6">
        <f t="shared" si="115"/>
        <v>0.18425760286225404</v>
      </c>
      <c r="AO432" s="6">
        <f t="shared" si="116"/>
        <v>0.2701252236135957</v>
      </c>
      <c r="AP432" s="6">
        <f t="shared" si="117"/>
        <v>0.30232558139534882</v>
      </c>
      <c r="AQ432" s="6">
        <f t="shared" si="118"/>
        <v>0.23434704830053668</v>
      </c>
      <c r="AR432" s="6">
        <f t="shared" si="119"/>
        <v>0.4669051878354204</v>
      </c>
    </row>
    <row r="433" spans="1:44" x14ac:dyDescent="0.3">
      <c r="A433" s="6" t="s">
        <v>6</v>
      </c>
      <c r="B433" s="6" t="s">
        <v>8</v>
      </c>
      <c r="C433" s="6" t="s">
        <v>13</v>
      </c>
      <c r="D433" s="6" t="s">
        <v>12</v>
      </c>
      <c r="E433" s="6" t="s">
        <v>13</v>
      </c>
      <c r="F433" s="6" t="s">
        <v>10</v>
      </c>
      <c r="G433" s="6" t="s">
        <v>14</v>
      </c>
      <c r="H433" s="6">
        <f t="shared" si="120"/>
        <v>2.4539493213710721E-4</v>
      </c>
      <c r="I433" s="6">
        <f t="shared" si="121"/>
        <v>2.592629283276943E-4</v>
      </c>
      <c r="J433" s="6" t="str">
        <f t="shared" si="122"/>
        <v>acc</v>
      </c>
      <c r="K433" s="6">
        <f t="shared" si="123"/>
        <v>1</v>
      </c>
      <c r="X433" s="6">
        <f t="shared" si="124"/>
        <v>0.28516624040920718</v>
      </c>
      <c r="Y433" s="6">
        <f t="shared" si="108"/>
        <v>0.16143497757847533</v>
      </c>
      <c r="Z433" s="6">
        <f t="shared" si="109"/>
        <v>0.26457399103139012</v>
      </c>
      <c r="AA433" s="6">
        <f t="shared" si="110"/>
        <v>0.48878923766816146</v>
      </c>
      <c r="AB433" s="6">
        <f t="shared" si="111"/>
        <v>0.40807174887892378</v>
      </c>
      <c r="AC433" s="6">
        <f t="shared" si="112"/>
        <v>0.26008968609865468</v>
      </c>
      <c r="AD433" s="6">
        <f t="shared" si="113"/>
        <v>0.4103139013452915</v>
      </c>
      <c r="AL433" s="6">
        <f t="shared" si="125"/>
        <v>0.71483375959079287</v>
      </c>
      <c r="AM433" s="6">
        <f t="shared" si="114"/>
        <v>0.32200357781753131</v>
      </c>
      <c r="AN433" s="6">
        <f t="shared" si="115"/>
        <v>0.18425760286225404</v>
      </c>
      <c r="AO433" s="6">
        <f t="shared" si="116"/>
        <v>0.2701252236135957</v>
      </c>
      <c r="AP433" s="6">
        <f t="shared" si="117"/>
        <v>0.30232558139534882</v>
      </c>
      <c r="AQ433" s="6">
        <f t="shared" si="118"/>
        <v>0.23434704830053668</v>
      </c>
      <c r="AR433" s="6">
        <f t="shared" si="119"/>
        <v>0.30232558139534882</v>
      </c>
    </row>
    <row r="434" spans="1:44" x14ac:dyDescent="0.3">
      <c r="A434" s="6" t="s">
        <v>6</v>
      </c>
      <c r="B434" s="6" t="s">
        <v>8</v>
      </c>
      <c r="C434" s="6" t="s">
        <v>13</v>
      </c>
      <c r="D434" s="6" t="s">
        <v>12</v>
      </c>
      <c r="E434" s="6" t="s">
        <v>13</v>
      </c>
      <c r="F434" s="6" t="s">
        <v>11</v>
      </c>
      <c r="G434" s="6" t="s">
        <v>14</v>
      </c>
      <c r="H434" s="6">
        <f t="shared" si="120"/>
        <v>1.8731329139459662E-4</v>
      </c>
      <c r="I434" s="6">
        <f t="shared" si="121"/>
        <v>3.7260191338898139E-4</v>
      </c>
      <c r="J434" s="6" t="str">
        <f t="shared" si="122"/>
        <v>acc</v>
      </c>
      <c r="K434" s="6">
        <f t="shared" si="123"/>
        <v>1</v>
      </c>
      <c r="X434" s="6">
        <f t="shared" si="124"/>
        <v>0.28516624040920718</v>
      </c>
      <c r="Y434" s="6">
        <f t="shared" si="108"/>
        <v>0.16143497757847533</v>
      </c>
      <c r="Z434" s="6">
        <f t="shared" si="109"/>
        <v>0.26457399103139012</v>
      </c>
      <c r="AA434" s="6">
        <f t="shared" si="110"/>
        <v>0.48878923766816146</v>
      </c>
      <c r="AB434" s="6">
        <f t="shared" si="111"/>
        <v>0.40807174887892378</v>
      </c>
      <c r="AC434" s="6">
        <f t="shared" si="112"/>
        <v>0.26008968609865468</v>
      </c>
      <c r="AD434" s="6">
        <f t="shared" si="113"/>
        <v>0.58968609865470856</v>
      </c>
      <c r="AL434" s="6">
        <f t="shared" si="125"/>
        <v>0.71483375959079287</v>
      </c>
      <c r="AM434" s="6">
        <f t="shared" si="114"/>
        <v>0.32200357781753131</v>
      </c>
      <c r="AN434" s="6">
        <f t="shared" si="115"/>
        <v>0.18425760286225404</v>
      </c>
      <c r="AO434" s="6">
        <f t="shared" si="116"/>
        <v>0.2701252236135957</v>
      </c>
      <c r="AP434" s="6">
        <f t="shared" si="117"/>
        <v>0.30232558139534882</v>
      </c>
      <c r="AQ434" s="6">
        <f t="shared" si="118"/>
        <v>0.23434704830053668</v>
      </c>
      <c r="AR434" s="6">
        <f t="shared" si="119"/>
        <v>0.23076923076923078</v>
      </c>
    </row>
    <row r="435" spans="1:44" x14ac:dyDescent="0.3">
      <c r="A435" s="6" t="s">
        <v>11</v>
      </c>
      <c r="B435" s="6" t="s">
        <v>6</v>
      </c>
      <c r="C435" s="6">
        <v>2</v>
      </c>
      <c r="D435" s="6" t="s">
        <v>7</v>
      </c>
      <c r="E435" s="6">
        <v>2</v>
      </c>
      <c r="F435" s="6" t="s">
        <v>8</v>
      </c>
      <c r="G435" s="6" t="s">
        <v>9</v>
      </c>
      <c r="H435" s="6">
        <f t="shared" si="120"/>
        <v>1.5027180801178777E-3</v>
      </c>
      <c r="I435" s="6">
        <f t="shared" si="121"/>
        <v>0</v>
      </c>
      <c r="J435" s="6" t="str">
        <f t="shared" si="122"/>
        <v>unacc</v>
      </c>
      <c r="K435" s="6">
        <f t="shared" si="123"/>
        <v>1</v>
      </c>
      <c r="X435" s="6">
        <f t="shared" si="124"/>
        <v>0.28516624040920718</v>
      </c>
      <c r="Y435" s="6">
        <f t="shared" si="108"/>
        <v>0.24215246636771301</v>
      </c>
      <c r="Z435" s="6">
        <f t="shared" si="109"/>
        <v>0.16143497757847533</v>
      </c>
      <c r="AA435" s="6">
        <f t="shared" si="110"/>
        <v>0</v>
      </c>
      <c r="AB435" s="6">
        <f t="shared" si="111"/>
        <v>0.23318385650224216</v>
      </c>
      <c r="AC435" s="6">
        <f t="shared" si="112"/>
        <v>0.21524663677130046</v>
      </c>
      <c r="AD435" s="6">
        <f t="shared" si="113"/>
        <v>0</v>
      </c>
      <c r="AL435" s="6">
        <f t="shared" si="125"/>
        <v>0.71483375959079287</v>
      </c>
      <c r="AM435" s="6">
        <f t="shared" si="114"/>
        <v>0.28980322003577819</v>
      </c>
      <c r="AN435" s="6">
        <f t="shared" si="115"/>
        <v>0.32200357781753131</v>
      </c>
      <c r="AO435" s="6">
        <f t="shared" si="116"/>
        <v>0.4669051878354204</v>
      </c>
      <c r="AP435" s="6">
        <f t="shared" si="117"/>
        <v>0.37388193202146691</v>
      </c>
      <c r="AQ435" s="6">
        <f t="shared" si="118"/>
        <v>0.27638640429338102</v>
      </c>
      <c r="AR435" s="6">
        <f t="shared" si="119"/>
        <v>0.4669051878354204</v>
      </c>
    </row>
    <row r="436" spans="1:44" x14ac:dyDescent="0.3">
      <c r="A436" s="6" t="s">
        <v>11</v>
      </c>
      <c r="B436" s="6" t="s">
        <v>6</v>
      </c>
      <c r="C436" s="6">
        <v>2</v>
      </c>
      <c r="D436" s="6" t="s">
        <v>7</v>
      </c>
      <c r="E436" s="6">
        <v>2</v>
      </c>
      <c r="F436" s="6" t="s">
        <v>10</v>
      </c>
      <c r="G436" s="6" t="s">
        <v>9</v>
      </c>
      <c r="H436" s="6">
        <f t="shared" si="120"/>
        <v>9.730243507276679E-4</v>
      </c>
      <c r="I436" s="6">
        <f t="shared" si="121"/>
        <v>0</v>
      </c>
      <c r="J436" s="6" t="str">
        <f t="shared" si="122"/>
        <v>unacc</v>
      </c>
      <c r="K436" s="6">
        <f t="shared" si="123"/>
        <v>1</v>
      </c>
      <c r="X436" s="6">
        <f t="shared" si="124"/>
        <v>0.28516624040920718</v>
      </c>
      <c r="Y436" s="6">
        <f t="shared" si="108"/>
        <v>0.24215246636771301</v>
      </c>
      <c r="Z436" s="6">
        <f t="shared" si="109"/>
        <v>0.16143497757847533</v>
      </c>
      <c r="AA436" s="6">
        <f t="shared" si="110"/>
        <v>0</v>
      </c>
      <c r="AB436" s="6">
        <f t="shared" si="111"/>
        <v>0.23318385650224216</v>
      </c>
      <c r="AC436" s="6">
        <f t="shared" si="112"/>
        <v>0.21524663677130046</v>
      </c>
      <c r="AD436" s="6">
        <f t="shared" si="113"/>
        <v>0.4103139013452915</v>
      </c>
      <c r="AL436" s="6">
        <f t="shared" si="125"/>
        <v>0.71483375959079287</v>
      </c>
      <c r="AM436" s="6">
        <f t="shared" si="114"/>
        <v>0.28980322003577819</v>
      </c>
      <c r="AN436" s="6">
        <f t="shared" si="115"/>
        <v>0.32200357781753131</v>
      </c>
      <c r="AO436" s="6">
        <f t="shared" si="116"/>
        <v>0.4669051878354204</v>
      </c>
      <c r="AP436" s="6">
        <f t="shared" si="117"/>
        <v>0.37388193202146691</v>
      </c>
      <c r="AQ436" s="6">
        <f t="shared" si="118"/>
        <v>0.27638640429338102</v>
      </c>
      <c r="AR436" s="6">
        <f t="shared" si="119"/>
        <v>0.30232558139534882</v>
      </c>
    </row>
    <row r="437" spans="1:44" x14ac:dyDescent="0.3">
      <c r="A437" s="6" t="s">
        <v>11</v>
      </c>
      <c r="B437" s="6" t="s">
        <v>6</v>
      </c>
      <c r="C437" s="6">
        <v>2</v>
      </c>
      <c r="D437" s="6" t="s">
        <v>7</v>
      </c>
      <c r="E437" s="6">
        <v>2</v>
      </c>
      <c r="F437" s="6" t="s">
        <v>11</v>
      </c>
      <c r="G437" s="6" t="s">
        <v>9</v>
      </c>
      <c r="H437" s="6">
        <f t="shared" si="120"/>
        <v>7.4272272925366377E-4</v>
      </c>
      <c r="I437" s="6">
        <f t="shared" si="121"/>
        <v>0</v>
      </c>
      <c r="J437" s="6" t="str">
        <f t="shared" si="122"/>
        <v>unacc</v>
      </c>
      <c r="K437" s="6">
        <f t="shared" si="123"/>
        <v>1</v>
      </c>
      <c r="X437" s="6">
        <f t="shared" si="124"/>
        <v>0.28516624040920718</v>
      </c>
      <c r="Y437" s="6">
        <f t="shared" si="108"/>
        <v>0.24215246636771301</v>
      </c>
      <c r="Z437" s="6">
        <f t="shared" si="109"/>
        <v>0.16143497757847533</v>
      </c>
      <c r="AA437" s="6">
        <f t="shared" si="110"/>
        <v>0</v>
      </c>
      <c r="AB437" s="6">
        <f t="shared" si="111"/>
        <v>0.23318385650224216</v>
      </c>
      <c r="AC437" s="6">
        <f t="shared" si="112"/>
        <v>0.21524663677130046</v>
      </c>
      <c r="AD437" s="6">
        <f t="shared" si="113"/>
        <v>0.58968609865470856</v>
      </c>
      <c r="AL437" s="6">
        <f t="shared" si="125"/>
        <v>0.71483375959079287</v>
      </c>
      <c r="AM437" s="6">
        <f t="shared" si="114"/>
        <v>0.28980322003577819</v>
      </c>
      <c r="AN437" s="6">
        <f t="shared" si="115"/>
        <v>0.32200357781753131</v>
      </c>
      <c r="AO437" s="6">
        <f t="shared" si="116"/>
        <v>0.4669051878354204</v>
      </c>
      <c r="AP437" s="6">
        <f t="shared" si="117"/>
        <v>0.37388193202146691</v>
      </c>
      <c r="AQ437" s="6">
        <f t="shared" si="118"/>
        <v>0.27638640429338102</v>
      </c>
      <c r="AR437" s="6">
        <f t="shared" si="119"/>
        <v>0.23076923076923078</v>
      </c>
    </row>
    <row r="438" spans="1:44" x14ac:dyDescent="0.3">
      <c r="A438" s="6" t="s">
        <v>11</v>
      </c>
      <c r="B438" s="6" t="s">
        <v>6</v>
      </c>
      <c r="C438" s="6">
        <v>2</v>
      </c>
      <c r="D438" s="6" t="s">
        <v>10</v>
      </c>
      <c r="E438" s="6">
        <v>2</v>
      </c>
      <c r="F438" s="6" t="s">
        <v>8</v>
      </c>
      <c r="G438" s="6" t="s">
        <v>9</v>
      </c>
      <c r="H438" s="6">
        <f t="shared" si="120"/>
        <v>1.3013969976140472E-3</v>
      </c>
      <c r="I438" s="6">
        <f t="shared" si="121"/>
        <v>0</v>
      </c>
      <c r="J438" s="6" t="str">
        <f t="shared" si="122"/>
        <v>unacc</v>
      </c>
      <c r="K438" s="6">
        <f t="shared" si="123"/>
        <v>1</v>
      </c>
      <c r="X438" s="6">
        <f t="shared" si="124"/>
        <v>0.28516624040920718</v>
      </c>
      <c r="Y438" s="6">
        <f t="shared" si="108"/>
        <v>0.24215246636771301</v>
      </c>
      <c r="Z438" s="6">
        <f t="shared" si="109"/>
        <v>0.16143497757847533</v>
      </c>
      <c r="AA438" s="6">
        <f t="shared" si="110"/>
        <v>0</v>
      </c>
      <c r="AB438" s="6">
        <f t="shared" si="111"/>
        <v>0.35874439461883406</v>
      </c>
      <c r="AC438" s="6">
        <f t="shared" si="112"/>
        <v>0.21524663677130046</v>
      </c>
      <c r="AD438" s="6">
        <f t="shared" si="113"/>
        <v>0</v>
      </c>
      <c r="AL438" s="6">
        <f t="shared" si="125"/>
        <v>0.71483375959079287</v>
      </c>
      <c r="AM438" s="6">
        <f t="shared" si="114"/>
        <v>0.28980322003577819</v>
      </c>
      <c r="AN438" s="6">
        <f t="shared" si="115"/>
        <v>0.32200357781753131</v>
      </c>
      <c r="AO438" s="6">
        <f t="shared" si="116"/>
        <v>0.4669051878354204</v>
      </c>
      <c r="AP438" s="6">
        <f t="shared" si="117"/>
        <v>0.32379248658318427</v>
      </c>
      <c r="AQ438" s="6">
        <f t="shared" si="118"/>
        <v>0.27638640429338102</v>
      </c>
      <c r="AR438" s="6">
        <f t="shared" si="119"/>
        <v>0.4669051878354204</v>
      </c>
    </row>
    <row r="439" spans="1:44" x14ac:dyDescent="0.3">
      <c r="A439" s="6" t="s">
        <v>11</v>
      </c>
      <c r="B439" s="6" t="s">
        <v>6</v>
      </c>
      <c r="C439" s="6">
        <v>2</v>
      </c>
      <c r="D439" s="6" t="s">
        <v>10</v>
      </c>
      <c r="E439" s="6">
        <v>2</v>
      </c>
      <c r="F439" s="6" t="s">
        <v>10</v>
      </c>
      <c r="G439" s="6" t="s">
        <v>9</v>
      </c>
      <c r="H439" s="6">
        <f t="shared" si="120"/>
        <v>8.4266702144357843E-4</v>
      </c>
      <c r="I439" s="6">
        <f t="shared" si="121"/>
        <v>0</v>
      </c>
      <c r="J439" s="6" t="str">
        <f t="shared" si="122"/>
        <v>unacc</v>
      </c>
      <c r="K439" s="6">
        <f t="shared" si="123"/>
        <v>1</v>
      </c>
      <c r="X439" s="6">
        <f t="shared" si="124"/>
        <v>0.28516624040920718</v>
      </c>
      <c r="Y439" s="6">
        <f t="shared" si="108"/>
        <v>0.24215246636771301</v>
      </c>
      <c r="Z439" s="6">
        <f t="shared" si="109"/>
        <v>0.16143497757847533</v>
      </c>
      <c r="AA439" s="6">
        <f t="shared" si="110"/>
        <v>0</v>
      </c>
      <c r="AB439" s="6">
        <f t="shared" si="111"/>
        <v>0.35874439461883406</v>
      </c>
      <c r="AC439" s="6">
        <f t="shared" si="112"/>
        <v>0.21524663677130046</v>
      </c>
      <c r="AD439" s="6">
        <f t="shared" si="113"/>
        <v>0.4103139013452915</v>
      </c>
      <c r="AL439" s="6">
        <f t="shared" si="125"/>
        <v>0.71483375959079287</v>
      </c>
      <c r="AM439" s="6">
        <f t="shared" si="114"/>
        <v>0.28980322003577819</v>
      </c>
      <c r="AN439" s="6">
        <f t="shared" si="115"/>
        <v>0.32200357781753131</v>
      </c>
      <c r="AO439" s="6">
        <f t="shared" si="116"/>
        <v>0.4669051878354204</v>
      </c>
      <c r="AP439" s="6">
        <f t="shared" si="117"/>
        <v>0.32379248658318427</v>
      </c>
      <c r="AQ439" s="6">
        <f t="shared" si="118"/>
        <v>0.27638640429338102</v>
      </c>
      <c r="AR439" s="6">
        <f t="shared" si="119"/>
        <v>0.30232558139534882</v>
      </c>
    </row>
    <row r="440" spans="1:44" x14ac:dyDescent="0.3">
      <c r="A440" s="6" t="s">
        <v>11</v>
      </c>
      <c r="B440" s="6" t="s">
        <v>6</v>
      </c>
      <c r="C440" s="6">
        <v>2</v>
      </c>
      <c r="D440" s="6" t="s">
        <v>10</v>
      </c>
      <c r="E440" s="6">
        <v>2</v>
      </c>
      <c r="F440" s="6" t="s">
        <v>11</v>
      </c>
      <c r="G440" s="6" t="s">
        <v>9</v>
      </c>
      <c r="H440" s="6">
        <f t="shared" si="120"/>
        <v>6.4321920571728771E-4</v>
      </c>
      <c r="I440" s="6">
        <f t="shared" si="121"/>
        <v>0</v>
      </c>
      <c r="J440" s="6" t="str">
        <f t="shared" si="122"/>
        <v>unacc</v>
      </c>
      <c r="K440" s="6">
        <f t="shared" si="123"/>
        <v>1</v>
      </c>
      <c r="X440" s="6">
        <f t="shared" si="124"/>
        <v>0.28516624040920718</v>
      </c>
      <c r="Y440" s="6">
        <f t="shared" si="108"/>
        <v>0.24215246636771301</v>
      </c>
      <c r="Z440" s="6">
        <f t="shared" si="109"/>
        <v>0.16143497757847533</v>
      </c>
      <c r="AA440" s="6">
        <f t="shared" si="110"/>
        <v>0</v>
      </c>
      <c r="AB440" s="6">
        <f t="shared" si="111"/>
        <v>0.35874439461883406</v>
      </c>
      <c r="AC440" s="6">
        <f t="shared" si="112"/>
        <v>0.21524663677130046</v>
      </c>
      <c r="AD440" s="6">
        <f t="shared" si="113"/>
        <v>0.58968609865470856</v>
      </c>
      <c r="AL440" s="6">
        <f t="shared" si="125"/>
        <v>0.71483375959079287</v>
      </c>
      <c r="AM440" s="6">
        <f t="shared" si="114"/>
        <v>0.28980322003577819</v>
      </c>
      <c r="AN440" s="6">
        <f t="shared" si="115"/>
        <v>0.32200357781753131</v>
      </c>
      <c r="AO440" s="6">
        <f t="shared" si="116"/>
        <v>0.4669051878354204</v>
      </c>
      <c r="AP440" s="6">
        <f t="shared" si="117"/>
        <v>0.32379248658318427</v>
      </c>
      <c r="AQ440" s="6">
        <f t="shared" si="118"/>
        <v>0.27638640429338102</v>
      </c>
      <c r="AR440" s="6">
        <f t="shared" si="119"/>
        <v>0.23076923076923078</v>
      </c>
    </row>
    <row r="441" spans="1:44" x14ac:dyDescent="0.3">
      <c r="A441" s="6" t="s">
        <v>11</v>
      </c>
      <c r="B441" s="6" t="s">
        <v>6</v>
      </c>
      <c r="C441" s="6">
        <v>2</v>
      </c>
      <c r="D441" s="6" t="s">
        <v>12</v>
      </c>
      <c r="E441" s="6">
        <v>2</v>
      </c>
      <c r="F441" s="6" t="s">
        <v>8</v>
      </c>
      <c r="G441" s="6" t="s">
        <v>9</v>
      </c>
      <c r="H441" s="6">
        <f t="shared" si="120"/>
        <v>1.2151165336838339E-3</v>
      </c>
      <c r="I441" s="6">
        <f t="shared" si="121"/>
        <v>0</v>
      </c>
      <c r="J441" s="6" t="str">
        <f t="shared" si="122"/>
        <v>unacc</v>
      </c>
      <c r="K441" s="6">
        <f t="shared" si="123"/>
        <v>1</v>
      </c>
      <c r="X441" s="6">
        <f t="shared" si="124"/>
        <v>0.28516624040920718</v>
      </c>
      <c r="Y441" s="6">
        <f t="shared" si="108"/>
        <v>0.24215246636771301</v>
      </c>
      <c r="Z441" s="6">
        <f t="shared" si="109"/>
        <v>0.16143497757847533</v>
      </c>
      <c r="AA441" s="6">
        <f t="shared" si="110"/>
        <v>0</v>
      </c>
      <c r="AB441" s="6">
        <f t="shared" si="111"/>
        <v>0.40807174887892378</v>
      </c>
      <c r="AC441" s="6">
        <f t="shared" si="112"/>
        <v>0.21524663677130046</v>
      </c>
      <c r="AD441" s="6">
        <f t="shared" si="113"/>
        <v>0</v>
      </c>
      <c r="AL441" s="6">
        <f t="shared" si="125"/>
        <v>0.71483375959079287</v>
      </c>
      <c r="AM441" s="6">
        <f t="shared" si="114"/>
        <v>0.28980322003577819</v>
      </c>
      <c r="AN441" s="6">
        <f t="shared" si="115"/>
        <v>0.32200357781753131</v>
      </c>
      <c r="AO441" s="6">
        <f t="shared" si="116"/>
        <v>0.4669051878354204</v>
      </c>
      <c r="AP441" s="6">
        <f t="shared" si="117"/>
        <v>0.30232558139534882</v>
      </c>
      <c r="AQ441" s="6">
        <f t="shared" si="118"/>
        <v>0.27638640429338102</v>
      </c>
      <c r="AR441" s="6">
        <f t="shared" si="119"/>
        <v>0.4669051878354204</v>
      </c>
    </row>
    <row r="442" spans="1:44" x14ac:dyDescent="0.3">
      <c r="A442" s="6" t="s">
        <v>11</v>
      </c>
      <c r="B442" s="6" t="s">
        <v>6</v>
      </c>
      <c r="C442" s="6">
        <v>2</v>
      </c>
      <c r="D442" s="6" t="s">
        <v>12</v>
      </c>
      <c r="E442" s="6">
        <v>2</v>
      </c>
      <c r="F442" s="6" t="s">
        <v>10</v>
      </c>
      <c r="G442" s="6" t="s">
        <v>9</v>
      </c>
      <c r="H442" s="6">
        <f t="shared" si="120"/>
        <v>7.8679959460753999E-4</v>
      </c>
      <c r="I442" s="6">
        <f t="shared" si="121"/>
        <v>0</v>
      </c>
      <c r="J442" s="6" t="str">
        <f t="shared" si="122"/>
        <v>unacc</v>
      </c>
      <c r="K442" s="6">
        <f t="shared" si="123"/>
        <v>1</v>
      </c>
      <c r="X442" s="6">
        <f t="shared" si="124"/>
        <v>0.28516624040920718</v>
      </c>
      <c r="Y442" s="6">
        <f t="shared" si="108"/>
        <v>0.24215246636771301</v>
      </c>
      <c r="Z442" s="6">
        <f t="shared" si="109"/>
        <v>0.16143497757847533</v>
      </c>
      <c r="AA442" s="6">
        <f t="shared" si="110"/>
        <v>0</v>
      </c>
      <c r="AB442" s="6">
        <f t="shared" si="111"/>
        <v>0.40807174887892378</v>
      </c>
      <c r="AC442" s="6">
        <f t="shared" si="112"/>
        <v>0.21524663677130046</v>
      </c>
      <c r="AD442" s="6">
        <f t="shared" si="113"/>
        <v>0.4103139013452915</v>
      </c>
      <c r="AL442" s="6">
        <f t="shared" si="125"/>
        <v>0.71483375959079287</v>
      </c>
      <c r="AM442" s="6">
        <f t="shared" si="114"/>
        <v>0.28980322003577819</v>
      </c>
      <c r="AN442" s="6">
        <f t="shared" si="115"/>
        <v>0.32200357781753131</v>
      </c>
      <c r="AO442" s="6">
        <f t="shared" si="116"/>
        <v>0.4669051878354204</v>
      </c>
      <c r="AP442" s="6">
        <f t="shared" si="117"/>
        <v>0.30232558139534882</v>
      </c>
      <c r="AQ442" s="6">
        <f t="shared" si="118"/>
        <v>0.27638640429338102</v>
      </c>
      <c r="AR442" s="6">
        <f t="shared" si="119"/>
        <v>0.30232558139534882</v>
      </c>
    </row>
    <row r="443" spans="1:44" x14ac:dyDescent="0.3">
      <c r="A443" s="6" t="s">
        <v>11</v>
      </c>
      <c r="B443" s="6" t="s">
        <v>6</v>
      </c>
      <c r="C443" s="6">
        <v>2</v>
      </c>
      <c r="D443" s="6" t="s">
        <v>12</v>
      </c>
      <c r="E443" s="6">
        <v>2</v>
      </c>
      <c r="F443" s="6" t="s">
        <v>11</v>
      </c>
      <c r="G443" s="6" t="s">
        <v>9</v>
      </c>
      <c r="H443" s="6">
        <f t="shared" si="120"/>
        <v>6.0057483848741219E-4</v>
      </c>
      <c r="I443" s="6">
        <f t="shared" si="121"/>
        <v>0</v>
      </c>
      <c r="J443" s="6" t="str">
        <f t="shared" si="122"/>
        <v>unacc</v>
      </c>
      <c r="K443" s="6">
        <f t="shared" si="123"/>
        <v>1</v>
      </c>
      <c r="X443" s="6">
        <f t="shared" si="124"/>
        <v>0.28516624040920718</v>
      </c>
      <c r="Y443" s="6">
        <f t="shared" si="108"/>
        <v>0.24215246636771301</v>
      </c>
      <c r="Z443" s="6">
        <f t="shared" si="109"/>
        <v>0.16143497757847533</v>
      </c>
      <c r="AA443" s="6">
        <f t="shared" si="110"/>
        <v>0</v>
      </c>
      <c r="AB443" s="6">
        <f t="shared" si="111"/>
        <v>0.40807174887892378</v>
      </c>
      <c r="AC443" s="6">
        <f t="shared" si="112"/>
        <v>0.21524663677130046</v>
      </c>
      <c r="AD443" s="6">
        <f t="shared" si="113"/>
        <v>0.58968609865470856</v>
      </c>
      <c r="AL443" s="6">
        <f t="shared" si="125"/>
        <v>0.71483375959079287</v>
      </c>
      <c r="AM443" s="6">
        <f t="shared" si="114"/>
        <v>0.28980322003577819</v>
      </c>
      <c r="AN443" s="6">
        <f t="shared" si="115"/>
        <v>0.32200357781753131</v>
      </c>
      <c r="AO443" s="6">
        <f t="shared" si="116"/>
        <v>0.4669051878354204</v>
      </c>
      <c r="AP443" s="6">
        <f t="shared" si="117"/>
        <v>0.30232558139534882</v>
      </c>
      <c r="AQ443" s="6">
        <f t="shared" si="118"/>
        <v>0.27638640429338102</v>
      </c>
      <c r="AR443" s="6">
        <f t="shared" si="119"/>
        <v>0.23076923076923078</v>
      </c>
    </row>
    <row r="444" spans="1:44" x14ac:dyDescent="0.3">
      <c r="A444" s="6" t="s">
        <v>11</v>
      </c>
      <c r="B444" s="6" t="s">
        <v>6</v>
      </c>
      <c r="C444" s="6">
        <v>4</v>
      </c>
      <c r="D444" s="6" t="s">
        <v>7</v>
      </c>
      <c r="E444" s="6">
        <v>2</v>
      </c>
      <c r="F444" s="6" t="s">
        <v>8</v>
      </c>
      <c r="G444" s="6" t="s">
        <v>9</v>
      </c>
      <c r="H444" s="6">
        <f t="shared" si="120"/>
        <v>8.4635845891696559E-4</v>
      </c>
      <c r="I444" s="6">
        <f t="shared" si="121"/>
        <v>0</v>
      </c>
      <c r="J444" s="6" t="str">
        <f t="shared" si="122"/>
        <v>unacc</v>
      </c>
      <c r="K444" s="6">
        <f t="shared" si="123"/>
        <v>1</v>
      </c>
      <c r="X444" s="6">
        <f t="shared" si="124"/>
        <v>0.28516624040920718</v>
      </c>
      <c r="Y444" s="6">
        <f t="shared" si="108"/>
        <v>0.24215246636771301</v>
      </c>
      <c r="Z444" s="6">
        <f t="shared" si="109"/>
        <v>0.16143497757847533</v>
      </c>
      <c r="AA444" s="6">
        <f t="shared" si="110"/>
        <v>0.5112107623318386</v>
      </c>
      <c r="AB444" s="6">
        <f t="shared" si="111"/>
        <v>0.23318385650224216</v>
      </c>
      <c r="AC444" s="6">
        <f t="shared" si="112"/>
        <v>0.21524663677130046</v>
      </c>
      <c r="AD444" s="6">
        <f t="shared" si="113"/>
        <v>0</v>
      </c>
      <c r="AL444" s="6">
        <f t="shared" si="125"/>
        <v>0.71483375959079287</v>
      </c>
      <c r="AM444" s="6">
        <f t="shared" si="114"/>
        <v>0.28980322003577819</v>
      </c>
      <c r="AN444" s="6">
        <f t="shared" si="115"/>
        <v>0.32200357781753131</v>
      </c>
      <c r="AO444" s="6">
        <f t="shared" si="116"/>
        <v>0.2629695885509839</v>
      </c>
      <c r="AP444" s="6">
        <f t="shared" si="117"/>
        <v>0.37388193202146691</v>
      </c>
      <c r="AQ444" s="6">
        <f t="shared" si="118"/>
        <v>0.27638640429338102</v>
      </c>
      <c r="AR444" s="6">
        <f t="shared" si="119"/>
        <v>0.4669051878354204</v>
      </c>
    </row>
    <row r="445" spans="1:44" x14ac:dyDescent="0.3">
      <c r="A445" s="6" t="s">
        <v>11</v>
      </c>
      <c r="B445" s="6" t="s">
        <v>6</v>
      </c>
      <c r="C445" s="6">
        <v>4</v>
      </c>
      <c r="D445" s="6" t="s">
        <v>7</v>
      </c>
      <c r="E445" s="6">
        <v>2</v>
      </c>
      <c r="F445" s="6" t="s">
        <v>10</v>
      </c>
      <c r="G445" s="6" t="s">
        <v>9</v>
      </c>
      <c r="H445" s="6">
        <f t="shared" si="120"/>
        <v>5.4802520903052558E-4</v>
      </c>
      <c r="I445" s="6">
        <f t="shared" si="121"/>
        <v>1.1736422051392653E-4</v>
      </c>
      <c r="J445" s="6" t="str">
        <f t="shared" si="122"/>
        <v>unacc</v>
      </c>
      <c r="K445" s="6">
        <f t="shared" si="123"/>
        <v>1</v>
      </c>
      <c r="X445" s="6">
        <f t="shared" si="124"/>
        <v>0.28516624040920718</v>
      </c>
      <c r="Y445" s="6">
        <f t="shared" si="108"/>
        <v>0.24215246636771301</v>
      </c>
      <c r="Z445" s="6">
        <f t="shared" si="109"/>
        <v>0.16143497757847533</v>
      </c>
      <c r="AA445" s="6">
        <f t="shared" si="110"/>
        <v>0.5112107623318386</v>
      </c>
      <c r="AB445" s="6">
        <f t="shared" si="111"/>
        <v>0.23318385650224216</v>
      </c>
      <c r="AC445" s="6">
        <f t="shared" si="112"/>
        <v>0.21524663677130046</v>
      </c>
      <c r="AD445" s="6">
        <f t="shared" si="113"/>
        <v>0.4103139013452915</v>
      </c>
      <c r="AL445" s="6">
        <f t="shared" si="125"/>
        <v>0.71483375959079287</v>
      </c>
      <c r="AM445" s="6">
        <f t="shared" si="114"/>
        <v>0.28980322003577819</v>
      </c>
      <c r="AN445" s="6">
        <f t="shared" si="115"/>
        <v>0.32200357781753131</v>
      </c>
      <c r="AO445" s="6">
        <f t="shared" si="116"/>
        <v>0.2629695885509839</v>
      </c>
      <c r="AP445" s="6">
        <f t="shared" si="117"/>
        <v>0.37388193202146691</v>
      </c>
      <c r="AQ445" s="6">
        <f t="shared" si="118"/>
        <v>0.27638640429338102</v>
      </c>
      <c r="AR445" s="6">
        <f t="shared" si="119"/>
        <v>0.30232558139534882</v>
      </c>
    </row>
    <row r="446" spans="1:44" x14ac:dyDescent="0.3">
      <c r="A446" s="6" t="s">
        <v>11</v>
      </c>
      <c r="B446" s="6" t="s">
        <v>6</v>
      </c>
      <c r="C446" s="6">
        <v>4</v>
      </c>
      <c r="D446" s="6" t="s">
        <v>7</v>
      </c>
      <c r="E446" s="6">
        <v>2</v>
      </c>
      <c r="F446" s="6" t="s">
        <v>11</v>
      </c>
      <c r="G446" s="6" t="s">
        <v>9</v>
      </c>
      <c r="H446" s="6">
        <f t="shared" si="120"/>
        <v>4.1831510038424735E-4</v>
      </c>
      <c r="I446" s="6">
        <f t="shared" si="121"/>
        <v>1.6867098358012392E-4</v>
      </c>
      <c r="J446" s="6" t="str">
        <f t="shared" si="122"/>
        <v>unacc</v>
      </c>
      <c r="K446" s="6">
        <f t="shared" si="123"/>
        <v>1</v>
      </c>
      <c r="X446" s="6">
        <f t="shared" si="124"/>
        <v>0.28516624040920718</v>
      </c>
      <c r="Y446" s="6">
        <f t="shared" si="108"/>
        <v>0.24215246636771301</v>
      </c>
      <c r="Z446" s="6">
        <f t="shared" si="109"/>
        <v>0.16143497757847533</v>
      </c>
      <c r="AA446" s="6">
        <f t="shared" si="110"/>
        <v>0.5112107623318386</v>
      </c>
      <c r="AB446" s="6">
        <f t="shared" si="111"/>
        <v>0.23318385650224216</v>
      </c>
      <c r="AC446" s="6">
        <f t="shared" si="112"/>
        <v>0.21524663677130046</v>
      </c>
      <c r="AD446" s="6">
        <f t="shared" si="113"/>
        <v>0.58968609865470856</v>
      </c>
      <c r="AL446" s="6">
        <f t="shared" si="125"/>
        <v>0.71483375959079287</v>
      </c>
      <c r="AM446" s="6">
        <f t="shared" si="114"/>
        <v>0.28980322003577819</v>
      </c>
      <c r="AN446" s="6">
        <f t="shared" si="115"/>
        <v>0.32200357781753131</v>
      </c>
      <c r="AO446" s="6">
        <f t="shared" si="116"/>
        <v>0.2629695885509839</v>
      </c>
      <c r="AP446" s="6">
        <f t="shared" si="117"/>
        <v>0.37388193202146691</v>
      </c>
      <c r="AQ446" s="6">
        <f t="shared" si="118"/>
        <v>0.27638640429338102</v>
      </c>
      <c r="AR446" s="6">
        <f t="shared" si="119"/>
        <v>0.23076923076923078</v>
      </c>
    </row>
    <row r="447" spans="1:44" x14ac:dyDescent="0.3">
      <c r="A447" s="6" t="s">
        <v>11</v>
      </c>
      <c r="B447" s="6" t="s">
        <v>6</v>
      </c>
      <c r="C447" s="6">
        <v>4</v>
      </c>
      <c r="D447" s="6" t="s">
        <v>10</v>
      </c>
      <c r="E447" s="6">
        <v>2</v>
      </c>
      <c r="F447" s="6" t="s">
        <v>8</v>
      </c>
      <c r="G447" s="6" t="s">
        <v>9</v>
      </c>
      <c r="H447" s="6">
        <f t="shared" si="120"/>
        <v>7.3297072279411839E-4</v>
      </c>
      <c r="I447" s="6">
        <f t="shared" si="121"/>
        <v>0</v>
      </c>
      <c r="J447" s="6" t="str">
        <f t="shared" si="122"/>
        <v>unacc</v>
      </c>
      <c r="K447" s="6">
        <f t="shared" si="123"/>
        <v>1</v>
      </c>
      <c r="X447" s="6">
        <f t="shared" si="124"/>
        <v>0.28516624040920718</v>
      </c>
      <c r="Y447" s="6">
        <f t="shared" si="108"/>
        <v>0.24215246636771301</v>
      </c>
      <c r="Z447" s="6">
        <f t="shared" si="109"/>
        <v>0.16143497757847533</v>
      </c>
      <c r="AA447" s="6">
        <f t="shared" si="110"/>
        <v>0.5112107623318386</v>
      </c>
      <c r="AB447" s="6">
        <f t="shared" si="111"/>
        <v>0.35874439461883406</v>
      </c>
      <c r="AC447" s="6">
        <f t="shared" si="112"/>
        <v>0.21524663677130046</v>
      </c>
      <c r="AD447" s="6">
        <f t="shared" si="113"/>
        <v>0</v>
      </c>
      <c r="AL447" s="6">
        <f t="shared" si="125"/>
        <v>0.71483375959079287</v>
      </c>
      <c r="AM447" s="6">
        <f t="shared" si="114"/>
        <v>0.28980322003577819</v>
      </c>
      <c r="AN447" s="6">
        <f t="shared" si="115"/>
        <v>0.32200357781753131</v>
      </c>
      <c r="AO447" s="6">
        <f t="shared" si="116"/>
        <v>0.2629695885509839</v>
      </c>
      <c r="AP447" s="6">
        <f t="shared" si="117"/>
        <v>0.32379248658318427</v>
      </c>
      <c r="AQ447" s="6">
        <f t="shared" si="118"/>
        <v>0.27638640429338102</v>
      </c>
      <c r="AR447" s="6">
        <f t="shared" si="119"/>
        <v>0.4669051878354204</v>
      </c>
    </row>
    <row r="448" spans="1:44" x14ac:dyDescent="0.3">
      <c r="A448" s="6" t="s">
        <v>11</v>
      </c>
      <c r="B448" s="6" t="s">
        <v>6</v>
      </c>
      <c r="C448" s="6">
        <v>4</v>
      </c>
      <c r="D448" s="6" t="s">
        <v>10</v>
      </c>
      <c r="E448" s="6">
        <v>2</v>
      </c>
      <c r="F448" s="6" t="s">
        <v>10</v>
      </c>
      <c r="G448" s="6" t="s">
        <v>9</v>
      </c>
      <c r="H448" s="6">
        <f t="shared" si="120"/>
        <v>4.7460556380155553E-4</v>
      </c>
      <c r="I448" s="6">
        <f t="shared" si="121"/>
        <v>1.8056033925219463E-4</v>
      </c>
      <c r="J448" s="6" t="str">
        <f t="shared" si="122"/>
        <v>unacc</v>
      </c>
      <c r="K448" s="6">
        <f t="shared" si="123"/>
        <v>1</v>
      </c>
      <c r="X448" s="6">
        <f t="shared" si="124"/>
        <v>0.28516624040920718</v>
      </c>
      <c r="Y448" s="6">
        <f t="shared" si="108"/>
        <v>0.24215246636771301</v>
      </c>
      <c r="Z448" s="6">
        <f t="shared" si="109"/>
        <v>0.16143497757847533</v>
      </c>
      <c r="AA448" s="6">
        <f t="shared" si="110"/>
        <v>0.5112107623318386</v>
      </c>
      <c r="AB448" s="6">
        <f t="shared" si="111"/>
        <v>0.35874439461883406</v>
      </c>
      <c r="AC448" s="6">
        <f t="shared" si="112"/>
        <v>0.21524663677130046</v>
      </c>
      <c r="AD448" s="6">
        <f t="shared" si="113"/>
        <v>0.4103139013452915</v>
      </c>
      <c r="AL448" s="6">
        <f t="shared" si="125"/>
        <v>0.71483375959079287</v>
      </c>
      <c r="AM448" s="6">
        <f t="shared" si="114"/>
        <v>0.28980322003577819</v>
      </c>
      <c r="AN448" s="6">
        <f t="shared" si="115"/>
        <v>0.32200357781753131</v>
      </c>
      <c r="AO448" s="6">
        <f t="shared" si="116"/>
        <v>0.2629695885509839</v>
      </c>
      <c r="AP448" s="6">
        <f t="shared" si="117"/>
        <v>0.32379248658318427</v>
      </c>
      <c r="AQ448" s="6">
        <f t="shared" si="118"/>
        <v>0.27638640429338102</v>
      </c>
      <c r="AR448" s="6">
        <f t="shared" si="119"/>
        <v>0.30232558139534882</v>
      </c>
    </row>
    <row r="449" spans="1:44" x14ac:dyDescent="0.3">
      <c r="A449" s="6" t="s">
        <v>11</v>
      </c>
      <c r="B449" s="6" t="s">
        <v>6</v>
      </c>
      <c r="C449" s="6">
        <v>4</v>
      </c>
      <c r="D449" s="6" t="s">
        <v>10</v>
      </c>
      <c r="E449" s="6">
        <v>2</v>
      </c>
      <c r="F449" s="6" t="s">
        <v>11</v>
      </c>
      <c r="G449" s="6" t="s">
        <v>9</v>
      </c>
      <c r="H449" s="6">
        <f t="shared" si="120"/>
        <v>3.622728859787022E-4</v>
      </c>
      <c r="I449" s="6">
        <f t="shared" si="121"/>
        <v>2.5949382089249831E-4</v>
      </c>
      <c r="J449" s="6" t="str">
        <f t="shared" si="122"/>
        <v>unacc</v>
      </c>
      <c r="K449" s="6">
        <f t="shared" si="123"/>
        <v>1</v>
      </c>
      <c r="X449" s="6">
        <f t="shared" si="124"/>
        <v>0.28516624040920718</v>
      </c>
      <c r="Y449" s="6">
        <f t="shared" si="108"/>
        <v>0.24215246636771301</v>
      </c>
      <c r="Z449" s="6">
        <f t="shared" si="109"/>
        <v>0.16143497757847533</v>
      </c>
      <c r="AA449" s="6">
        <f t="shared" si="110"/>
        <v>0.5112107623318386</v>
      </c>
      <c r="AB449" s="6">
        <f t="shared" si="111"/>
        <v>0.35874439461883406</v>
      </c>
      <c r="AC449" s="6">
        <f t="shared" si="112"/>
        <v>0.21524663677130046</v>
      </c>
      <c r="AD449" s="6">
        <f t="shared" si="113"/>
        <v>0.58968609865470856</v>
      </c>
      <c r="AL449" s="6">
        <f t="shared" si="125"/>
        <v>0.71483375959079287</v>
      </c>
      <c r="AM449" s="6">
        <f t="shared" si="114"/>
        <v>0.28980322003577819</v>
      </c>
      <c r="AN449" s="6">
        <f t="shared" si="115"/>
        <v>0.32200357781753131</v>
      </c>
      <c r="AO449" s="6">
        <f t="shared" si="116"/>
        <v>0.2629695885509839</v>
      </c>
      <c r="AP449" s="6">
        <f t="shared" si="117"/>
        <v>0.32379248658318427</v>
      </c>
      <c r="AQ449" s="6">
        <f t="shared" si="118"/>
        <v>0.27638640429338102</v>
      </c>
      <c r="AR449" s="6">
        <f t="shared" si="119"/>
        <v>0.23076923076923078</v>
      </c>
    </row>
    <row r="450" spans="1:44" x14ac:dyDescent="0.3">
      <c r="A450" s="6" t="s">
        <v>11</v>
      </c>
      <c r="B450" s="6" t="s">
        <v>6</v>
      </c>
      <c r="C450" s="6">
        <v>4</v>
      </c>
      <c r="D450" s="6" t="s">
        <v>12</v>
      </c>
      <c r="E450" s="6">
        <v>2</v>
      </c>
      <c r="F450" s="6" t="s">
        <v>8</v>
      </c>
      <c r="G450" s="6" t="s">
        <v>9</v>
      </c>
      <c r="H450" s="6">
        <f t="shared" si="120"/>
        <v>6.8437597874146969E-4</v>
      </c>
      <c r="I450" s="6">
        <f t="shared" si="121"/>
        <v>0</v>
      </c>
      <c r="J450" s="6" t="str">
        <f t="shared" si="122"/>
        <v>unacc</v>
      </c>
      <c r="K450" s="6">
        <f t="shared" si="123"/>
        <v>1</v>
      </c>
      <c r="X450" s="6">
        <f t="shared" si="124"/>
        <v>0.28516624040920718</v>
      </c>
      <c r="Y450" s="6">
        <f t="shared" si="108"/>
        <v>0.24215246636771301</v>
      </c>
      <c r="Z450" s="6">
        <f t="shared" si="109"/>
        <v>0.16143497757847533</v>
      </c>
      <c r="AA450" s="6">
        <f t="shared" si="110"/>
        <v>0.5112107623318386</v>
      </c>
      <c r="AB450" s="6">
        <f t="shared" si="111"/>
        <v>0.40807174887892378</v>
      </c>
      <c r="AC450" s="6">
        <f t="shared" si="112"/>
        <v>0.21524663677130046</v>
      </c>
      <c r="AD450" s="6">
        <f t="shared" si="113"/>
        <v>0</v>
      </c>
      <c r="AL450" s="6">
        <f t="shared" si="125"/>
        <v>0.71483375959079287</v>
      </c>
      <c r="AM450" s="6">
        <f t="shared" si="114"/>
        <v>0.28980322003577819</v>
      </c>
      <c r="AN450" s="6">
        <f t="shared" si="115"/>
        <v>0.32200357781753131</v>
      </c>
      <c r="AO450" s="6">
        <f t="shared" si="116"/>
        <v>0.2629695885509839</v>
      </c>
      <c r="AP450" s="6">
        <f t="shared" si="117"/>
        <v>0.30232558139534882</v>
      </c>
      <c r="AQ450" s="6">
        <f t="shared" si="118"/>
        <v>0.27638640429338102</v>
      </c>
      <c r="AR450" s="6">
        <f t="shared" si="119"/>
        <v>0.4669051878354204</v>
      </c>
    </row>
    <row r="451" spans="1:44" x14ac:dyDescent="0.3">
      <c r="A451" s="6" t="s">
        <v>11</v>
      </c>
      <c r="B451" s="6" t="s">
        <v>6</v>
      </c>
      <c r="C451" s="6">
        <v>4</v>
      </c>
      <c r="D451" s="6" t="s">
        <v>12</v>
      </c>
      <c r="E451" s="6">
        <v>2</v>
      </c>
      <c r="F451" s="6" t="s">
        <v>10</v>
      </c>
      <c r="G451" s="6" t="s">
        <v>9</v>
      </c>
      <c r="H451" s="6">
        <f t="shared" si="120"/>
        <v>4.4314000156056842E-4</v>
      </c>
      <c r="I451" s="6">
        <f t="shared" si="121"/>
        <v>2.0538738589937139E-4</v>
      </c>
      <c r="J451" s="6" t="str">
        <f t="shared" si="122"/>
        <v>unacc</v>
      </c>
      <c r="K451" s="6">
        <f t="shared" si="123"/>
        <v>1</v>
      </c>
      <c r="X451" s="6">
        <f t="shared" si="124"/>
        <v>0.28516624040920718</v>
      </c>
      <c r="Y451" s="6">
        <f t="shared" ref="Y451:Y514" si="126">IF(A451=$R$3,$O$15,IF(A451=$S$3,$O$16,IF(A451=$T$3,$O$17,$O$18)))</f>
        <v>0.24215246636771301</v>
      </c>
      <c r="Z451" s="6">
        <f t="shared" ref="Z451:Z514" si="127">IF(B451=$R$3,$O$21,IF(B451=$S$3,$O$22,IF(B451=$T$3,$O$23,$O$24)))</f>
        <v>0.16143497757847533</v>
      </c>
      <c r="AA451" s="6">
        <f t="shared" ref="AA451:AA514" si="128">IF(C451=$R$5,$O$27,IF(C451=$T$5,$O$28,$O$29))</f>
        <v>0.5112107623318386</v>
      </c>
      <c r="AB451" s="6">
        <f t="shared" ref="AB451:AB514" si="129">IF(D451=$R$4,$T$15,IF(D451=$S$4,$T$16,$T$17))</f>
        <v>0.40807174887892378</v>
      </c>
      <c r="AC451" s="6">
        <f t="shared" ref="AC451:AC514" si="130">IF(E451=$R$5,$T$21,IF(E451=$S$5,$T$22,IF(E451=$T$5,$T$23,$T$24)))</f>
        <v>0.21524663677130046</v>
      </c>
      <c r="AD451" s="6">
        <f t="shared" ref="AD451:AD514" si="131">IF(F451=$R$3,$T$27,IF(F451=$S$3,$T$28,$T$29))</f>
        <v>0.4103139013452915</v>
      </c>
      <c r="AL451" s="6">
        <f t="shared" si="125"/>
        <v>0.71483375959079287</v>
      </c>
      <c r="AM451" s="6">
        <f t="shared" ref="AM451:AM514" si="132">IF(A451=$R$3,$Q$15,IF(A451=$S$3,$Q$16,IF(A451=$T$3,$Q$17,$Q$18)))</f>
        <v>0.28980322003577819</v>
      </c>
      <c r="AN451" s="6">
        <f t="shared" ref="AN451:AN514" si="133">IF(B451=$R$3,$Q$21,IF(B451=$S$3,$Q$22,IF(B451=$T$3,$Q$23,$Q$24)))</f>
        <v>0.32200357781753131</v>
      </c>
      <c r="AO451" s="6">
        <f t="shared" ref="AO451:AO514" si="134">IF(C451=$R$5,$Q$27,IF(C451=$T$5,$Q$28,$Q$29))</f>
        <v>0.2629695885509839</v>
      </c>
      <c r="AP451" s="6">
        <f t="shared" ref="AP451:AP514" si="135">IF(D451=$R$4,$V$15,IF(D451=$S$4,$V$16,$V$17))</f>
        <v>0.30232558139534882</v>
      </c>
      <c r="AQ451" s="6">
        <f t="shared" ref="AQ451:AQ514" si="136">IF(E451=$R$5,$V$21,IF(E451=$S$5,$V$22,IF(E451=$T$5,$V$23,$V$24)))</f>
        <v>0.27638640429338102</v>
      </c>
      <c r="AR451" s="6">
        <f t="shared" ref="AR451:AR514" si="137">IF(F451=$R$3,$V$27,IF(F451=$S$3,$V$28,$V$29))</f>
        <v>0.30232558139534882</v>
      </c>
    </row>
    <row r="452" spans="1:44" x14ac:dyDescent="0.3">
      <c r="A452" s="6" t="s">
        <v>11</v>
      </c>
      <c r="B452" s="6" t="s">
        <v>6</v>
      </c>
      <c r="C452" s="6">
        <v>4</v>
      </c>
      <c r="D452" s="6" t="s">
        <v>12</v>
      </c>
      <c r="E452" s="6">
        <v>2</v>
      </c>
      <c r="F452" s="6" t="s">
        <v>11</v>
      </c>
      <c r="G452" s="6" t="s">
        <v>9</v>
      </c>
      <c r="H452" s="6">
        <f t="shared" ref="H452:H515" si="138">AL452*AM452*AN452*AO452*AP452*AQ452*AR452</f>
        <v>3.3825479409061143E-4</v>
      </c>
      <c r="I452" s="6">
        <f t="shared" ref="I452:I515" si="139">X452*Y452*Z452*AA452*AB452*AC452*AD452</f>
        <v>2.951742212652168E-4</v>
      </c>
      <c r="J452" s="6" t="str">
        <f t="shared" ref="J452:J515" si="140">IF(I452&gt;H452,"acc","unacc")</f>
        <v>unacc</v>
      </c>
      <c r="K452" s="6">
        <f t="shared" ref="K452:K515" si="141">IF(J452=G452,1,0)</f>
        <v>1</v>
      </c>
      <c r="X452" s="6">
        <f t="shared" ref="X452:X515" si="142">446/1564</f>
        <v>0.28516624040920718</v>
      </c>
      <c r="Y452" s="6">
        <f t="shared" si="126"/>
        <v>0.24215246636771301</v>
      </c>
      <c r="Z452" s="6">
        <f t="shared" si="127"/>
        <v>0.16143497757847533</v>
      </c>
      <c r="AA452" s="6">
        <f t="shared" si="128"/>
        <v>0.5112107623318386</v>
      </c>
      <c r="AB452" s="6">
        <f t="shared" si="129"/>
        <v>0.40807174887892378</v>
      </c>
      <c r="AC452" s="6">
        <f t="shared" si="130"/>
        <v>0.21524663677130046</v>
      </c>
      <c r="AD452" s="6">
        <f t="shared" si="131"/>
        <v>0.58968609865470856</v>
      </c>
      <c r="AL452" s="6">
        <f t="shared" ref="AL452:AL515" si="143">1118/1564</f>
        <v>0.71483375959079287</v>
      </c>
      <c r="AM452" s="6">
        <f t="shared" si="132"/>
        <v>0.28980322003577819</v>
      </c>
      <c r="AN452" s="6">
        <f t="shared" si="133"/>
        <v>0.32200357781753131</v>
      </c>
      <c r="AO452" s="6">
        <f t="shared" si="134"/>
        <v>0.2629695885509839</v>
      </c>
      <c r="AP452" s="6">
        <f t="shared" si="135"/>
        <v>0.30232558139534882</v>
      </c>
      <c r="AQ452" s="6">
        <f t="shared" si="136"/>
        <v>0.27638640429338102</v>
      </c>
      <c r="AR452" s="6">
        <f t="shared" si="137"/>
        <v>0.23076923076923078</v>
      </c>
    </row>
    <row r="453" spans="1:44" x14ac:dyDescent="0.3">
      <c r="A453" s="6" t="s">
        <v>11</v>
      </c>
      <c r="B453" s="6" t="s">
        <v>6</v>
      </c>
      <c r="C453" s="6" t="s">
        <v>13</v>
      </c>
      <c r="D453" s="6" t="s">
        <v>7</v>
      </c>
      <c r="E453" s="6">
        <v>2</v>
      </c>
      <c r="F453" s="6" t="s">
        <v>8</v>
      </c>
      <c r="G453" s="6" t="s">
        <v>9</v>
      </c>
      <c r="H453" s="6">
        <f t="shared" si="138"/>
        <v>8.6938862106436597E-4</v>
      </c>
      <c r="I453" s="6">
        <f t="shared" si="139"/>
        <v>0</v>
      </c>
      <c r="J453" s="6" t="str">
        <f t="shared" si="140"/>
        <v>unacc</v>
      </c>
      <c r="K453" s="6">
        <f t="shared" si="141"/>
        <v>1</v>
      </c>
      <c r="X453" s="6">
        <f t="shared" si="142"/>
        <v>0.28516624040920718</v>
      </c>
      <c r="Y453" s="6">
        <f t="shared" si="126"/>
        <v>0.24215246636771301</v>
      </c>
      <c r="Z453" s="6">
        <f t="shared" si="127"/>
        <v>0.16143497757847533</v>
      </c>
      <c r="AA453" s="6">
        <f t="shared" si="128"/>
        <v>0.48878923766816146</v>
      </c>
      <c r="AB453" s="6">
        <f t="shared" si="129"/>
        <v>0.23318385650224216</v>
      </c>
      <c r="AC453" s="6">
        <f t="shared" si="130"/>
        <v>0.21524663677130046</v>
      </c>
      <c r="AD453" s="6">
        <f t="shared" si="131"/>
        <v>0</v>
      </c>
      <c r="AL453" s="6">
        <f t="shared" si="143"/>
        <v>0.71483375959079287</v>
      </c>
      <c r="AM453" s="6">
        <f t="shared" si="132"/>
        <v>0.28980322003577819</v>
      </c>
      <c r="AN453" s="6">
        <f t="shared" si="133"/>
        <v>0.32200357781753131</v>
      </c>
      <c r="AO453" s="6">
        <f t="shared" si="134"/>
        <v>0.2701252236135957</v>
      </c>
      <c r="AP453" s="6">
        <f t="shared" si="135"/>
        <v>0.37388193202146691</v>
      </c>
      <c r="AQ453" s="6">
        <f t="shared" si="136"/>
        <v>0.27638640429338102</v>
      </c>
      <c r="AR453" s="6">
        <f t="shared" si="137"/>
        <v>0.4669051878354204</v>
      </c>
    </row>
    <row r="454" spans="1:44" x14ac:dyDescent="0.3">
      <c r="A454" s="6" t="s">
        <v>11</v>
      </c>
      <c r="B454" s="6" t="s">
        <v>6</v>
      </c>
      <c r="C454" s="6" t="s">
        <v>13</v>
      </c>
      <c r="D454" s="6" t="s">
        <v>7</v>
      </c>
      <c r="E454" s="6">
        <v>2</v>
      </c>
      <c r="F454" s="6" t="s">
        <v>10</v>
      </c>
      <c r="G454" s="6" t="s">
        <v>9</v>
      </c>
      <c r="H454" s="6">
        <f t="shared" si="138"/>
        <v>5.629374596163902E-4</v>
      </c>
      <c r="I454" s="6">
        <f t="shared" si="139"/>
        <v>1.1221666698261398E-4</v>
      </c>
      <c r="J454" s="6" t="str">
        <f t="shared" si="140"/>
        <v>unacc</v>
      </c>
      <c r="K454" s="6">
        <f t="shared" si="141"/>
        <v>1</v>
      </c>
      <c r="X454" s="6">
        <f t="shared" si="142"/>
        <v>0.28516624040920718</v>
      </c>
      <c r="Y454" s="6">
        <f t="shared" si="126"/>
        <v>0.24215246636771301</v>
      </c>
      <c r="Z454" s="6">
        <f t="shared" si="127"/>
        <v>0.16143497757847533</v>
      </c>
      <c r="AA454" s="6">
        <f t="shared" si="128"/>
        <v>0.48878923766816146</v>
      </c>
      <c r="AB454" s="6">
        <f t="shared" si="129"/>
        <v>0.23318385650224216</v>
      </c>
      <c r="AC454" s="6">
        <f t="shared" si="130"/>
        <v>0.21524663677130046</v>
      </c>
      <c r="AD454" s="6">
        <f t="shared" si="131"/>
        <v>0.4103139013452915</v>
      </c>
      <c r="AL454" s="6">
        <f t="shared" si="143"/>
        <v>0.71483375959079287</v>
      </c>
      <c r="AM454" s="6">
        <f t="shared" si="132"/>
        <v>0.28980322003577819</v>
      </c>
      <c r="AN454" s="6">
        <f t="shared" si="133"/>
        <v>0.32200357781753131</v>
      </c>
      <c r="AO454" s="6">
        <f t="shared" si="134"/>
        <v>0.2701252236135957</v>
      </c>
      <c r="AP454" s="6">
        <f t="shared" si="135"/>
        <v>0.37388193202146691</v>
      </c>
      <c r="AQ454" s="6">
        <f t="shared" si="136"/>
        <v>0.27638640429338102</v>
      </c>
      <c r="AR454" s="6">
        <f t="shared" si="137"/>
        <v>0.30232558139534882</v>
      </c>
    </row>
    <row r="455" spans="1:44" x14ac:dyDescent="0.3">
      <c r="A455" s="6" t="s">
        <v>11</v>
      </c>
      <c r="B455" s="6" t="s">
        <v>6</v>
      </c>
      <c r="C455" s="6" t="s">
        <v>13</v>
      </c>
      <c r="D455" s="6" t="s">
        <v>7</v>
      </c>
      <c r="E455" s="6">
        <v>2</v>
      </c>
      <c r="F455" s="6" t="s">
        <v>11</v>
      </c>
      <c r="G455" s="6" t="s">
        <v>9</v>
      </c>
      <c r="H455" s="6">
        <f t="shared" si="138"/>
        <v>4.2969782420422688E-4</v>
      </c>
      <c r="I455" s="6">
        <f t="shared" si="139"/>
        <v>1.6127313342310096E-4</v>
      </c>
      <c r="J455" s="6" t="str">
        <f t="shared" si="140"/>
        <v>unacc</v>
      </c>
      <c r="K455" s="6">
        <f t="shared" si="141"/>
        <v>1</v>
      </c>
      <c r="X455" s="6">
        <f t="shared" si="142"/>
        <v>0.28516624040920718</v>
      </c>
      <c r="Y455" s="6">
        <f t="shared" si="126"/>
        <v>0.24215246636771301</v>
      </c>
      <c r="Z455" s="6">
        <f t="shared" si="127"/>
        <v>0.16143497757847533</v>
      </c>
      <c r="AA455" s="6">
        <f t="shared" si="128"/>
        <v>0.48878923766816146</v>
      </c>
      <c r="AB455" s="6">
        <f t="shared" si="129"/>
        <v>0.23318385650224216</v>
      </c>
      <c r="AC455" s="6">
        <f t="shared" si="130"/>
        <v>0.21524663677130046</v>
      </c>
      <c r="AD455" s="6">
        <f t="shared" si="131"/>
        <v>0.58968609865470856</v>
      </c>
      <c r="AL455" s="6">
        <f t="shared" si="143"/>
        <v>0.71483375959079287</v>
      </c>
      <c r="AM455" s="6">
        <f t="shared" si="132"/>
        <v>0.28980322003577819</v>
      </c>
      <c r="AN455" s="6">
        <f t="shared" si="133"/>
        <v>0.32200357781753131</v>
      </c>
      <c r="AO455" s="6">
        <f t="shared" si="134"/>
        <v>0.2701252236135957</v>
      </c>
      <c r="AP455" s="6">
        <f t="shared" si="135"/>
        <v>0.37388193202146691</v>
      </c>
      <c r="AQ455" s="6">
        <f t="shared" si="136"/>
        <v>0.27638640429338102</v>
      </c>
      <c r="AR455" s="6">
        <f t="shared" si="137"/>
        <v>0.23076923076923078</v>
      </c>
    </row>
    <row r="456" spans="1:44" x14ac:dyDescent="0.3">
      <c r="A456" s="6" t="s">
        <v>11</v>
      </c>
      <c r="B456" s="6" t="s">
        <v>6</v>
      </c>
      <c r="C456" s="6" t="s">
        <v>13</v>
      </c>
      <c r="D456" s="6" t="s">
        <v>10</v>
      </c>
      <c r="E456" s="6">
        <v>2</v>
      </c>
      <c r="F456" s="6" t="s">
        <v>8</v>
      </c>
      <c r="G456" s="6" t="s">
        <v>9</v>
      </c>
      <c r="H456" s="6">
        <f t="shared" si="138"/>
        <v>7.5291550436674753E-4</v>
      </c>
      <c r="I456" s="6">
        <f t="shared" si="139"/>
        <v>0</v>
      </c>
      <c r="J456" s="6" t="str">
        <f t="shared" si="140"/>
        <v>unacc</v>
      </c>
      <c r="K456" s="6">
        <f t="shared" si="141"/>
        <v>1</v>
      </c>
      <c r="X456" s="6">
        <f t="shared" si="142"/>
        <v>0.28516624040920718</v>
      </c>
      <c r="Y456" s="6">
        <f t="shared" si="126"/>
        <v>0.24215246636771301</v>
      </c>
      <c r="Z456" s="6">
        <f t="shared" si="127"/>
        <v>0.16143497757847533</v>
      </c>
      <c r="AA456" s="6">
        <f t="shared" si="128"/>
        <v>0.48878923766816146</v>
      </c>
      <c r="AB456" s="6">
        <f t="shared" si="129"/>
        <v>0.35874439461883406</v>
      </c>
      <c r="AC456" s="6">
        <f t="shared" si="130"/>
        <v>0.21524663677130046</v>
      </c>
      <c r="AD456" s="6">
        <f t="shared" si="131"/>
        <v>0</v>
      </c>
      <c r="AL456" s="6">
        <f t="shared" si="143"/>
        <v>0.71483375959079287</v>
      </c>
      <c r="AM456" s="6">
        <f t="shared" si="132"/>
        <v>0.28980322003577819</v>
      </c>
      <c r="AN456" s="6">
        <f t="shared" si="133"/>
        <v>0.32200357781753131</v>
      </c>
      <c r="AO456" s="6">
        <f t="shared" si="134"/>
        <v>0.2701252236135957</v>
      </c>
      <c r="AP456" s="6">
        <f t="shared" si="135"/>
        <v>0.32379248658318427</v>
      </c>
      <c r="AQ456" s="6">
        <f t="shared" si="136"/>
        <v>0.27638640429338102</v>
      </c>
      <c r="AR456" s="6">
        <f t="shared" si="137"/>
        <v>0.4669051878354204</v>
      </c>
    </row>
    <row r="457" spans="1:44" x14ac:dyDescent="0.3">
      <c r="A457" s="6" t="s">
        <v>11</v>
      </c>
      <c r="B457" s="6" t="s">
        <v>6</v>
      </c>
      <c r="C457" s="6" t="s">
        <v>13</v>
      </c>
      <c r="D457" s="6" t="s">
        <v>10</v>
      </c>
      <c r="E457" s="6">
        <v>2</v>
      </c>
      <c r="F457" s="6" t="s">
        <v>10</v>
      </c>
      <c r="G457" s="6" t="s">
        <v>9</v>
      </c>
      <c r="H457" s="6">
        <f t="shared" si="138"/>
        <v>4.8752000091180201E-4</v>
      </c>
      <c r="I457" s="6">
        <f t="shared" si="139"/>
        <v>1.7264102612709839E-4</v>
      </c>
      <c r="J457" s="6" t="str">
        <f t="shared" si="140"/>
        <v>unacc</v>
      </c>
      <c r="K457" s="6">
        <f t="shared" si="141"/>
        <v>1</v>
      </c>
      <c r="X457" s="6">
        <f t="shared" si="142"/>
        <v>0.28516624040920718</v>
      </c>
      <c r="Y457" s="6">
        <f t="shared" si="126"/>
        <v>0.24215246636771301</v>
      </c>
      <c r="Z457" s="6">
        <f t="shared" si="127"/>
        <v>0.16143497757847533</v>
      </c>
      <c r="AA457" s="6">
        <f t="shared" si="128"/>
        <v>0.48878923766816146</v>
      </c>
      <c r="AB457" s="6">
        <f t="shared" si="129"/>
        <v>0.35874439461883406</v>
      </c>
      <c r="AC457" s="6">
        <f t="shared" si="130"/>
        <v>0.21524663677130046</v>
      </c>
      <c r="AD457" s="6">
        <f t="shared" si="131"/>
        <v>0.4103139013452915</v>
      </c>
      <c r="AL457" s="6">
        <f t="shared" si="143"/>
        <v>0.71483375959079287</v>
      </c>
      <c r="AM457" s="6">
        <f t="shared" si="132"/>
        <v>0.28980322003577819</v>
      </c>
      <c r="AN457" s="6">
        <f t="shared" si="133"/>
        <v>0.32200357781753131</v>
      </c>
      <c r="AO457" s="6">
        <f t="shared" si="134"/>
        <v>0.2701252236135957</v>
      </c>
      <c r="AP457" s="6">
        <f t="shared" si="135"/>
        <v>0.32379248658318427</v>
      </c>
      <c r="AQ457" s="6">
        <f t="shared" si="136"/>
        <v>0.27638640429338102</v>
      </c>
      <c r="AR457" s="6">
        <f t="shared" si="137"/>
        <v>0.30232558139534882</v>
      </c>
    </row>
    <row r="458" spans="1:44" x14ac:dyDescent="0.3">
      <c r="A458" s="6" t="s">
        <v>11</v>
      </c>
      <c r="B458" s="6" t="s">
        <v>6</v>
      </c>
      <c r="C458" s="6" t="s">
        <v>13</v>
      </c>
      <c r="D458" s="6" t="s">
        <v>10</v>
      </c>
      <c r="E458" s="6">
        <v>2</v>
      </c>
      <c r="F458" s="6" t="s">
        <v>11</v>
      </c>
      <c r="G458" s="6" t="s">
        <v>9</v>
      </c>
      <c r="H458" s="6">
        <f t="shared" si="138"/>
        <v>3.7213065158356486E-4</v>
      </c>
      <c r="I458" s="6">
        <f t="shared" si="139"/>
        <v>2.4811251295861681E-4</v>
      </c>
      <c r="J458" s="6" t="str">
        <f t="shared" si="140"/>
        <v>unacc</v>
      </c>
      <c r="K458" s="6">
        <f t="shared" si="141"/>
        <v>1</v>
      </c>
      <c r="X458" s="6">
        <f t="shared" si="142"/>
        <v>0.28516624040920718</v>
      </c>
      <c r="Y458" s="6">
        <f t="shared" si="126"/>
        <v>0.24215246636771301</v>
      </c>
      <c r="Z458" s="6">
        <f t="shared" si="127"/>
        <v>0.16143497757847533</v>
      </c>
      <c r="AA458" s="6">
        <f t="shared" si="128"/>
        <v>0.48878923766816146</v>
      </c>
      <c r="AB458" s="6">
        <f t="shared" si="129"/>
        <v>0.35874439461883406</v>
      </c>
      <c r="AC458" s="6">
        <f t="shared" si="130"/>
        <v>0.21524663677130046</v>
      </c>
      <c r="AD458" s="6">
        <f t="shared" si="131"/>
        <v>0.58968609865470856</v>
      </c>
      <c r="AL458" s="6">
        <f t="shared" si="143"/>
        <v>0.71483375959079287</v>
      </c>
      <c r="AM458" s="6">
        <f t="shared" si="132"/>
        <v>0.28980322003577819</v>
      </c>
      <c r="AN458" s="6">
        <f t="shared" si="133"/>
        <v>0.32200357781753131</v>
      </c>
      <c r="AO458" s="6">
        <f t="shared" si="134"/>
        <v>0.2701252236135957</v>
      </c>
      <c r="AP458" s="6">
        <f t="shared" si="135"/>
        <v>0.32379248658318427</v>
      </c>
      <c r="AQ458" s="6">
        <f t="shared" si="136"/>
        <v>0.27638640429338102</v>
      </c>
      <c r="AR458" s="6">
        <f t="shared" si="137"/>
        <v>0.23076923076923078</v>
      </c>
    </row>
    <row r="459" spans="1:44" x14ac:dyDescent="0.3">
      <c r="A459" s="6" t="s">
        <v>11</v>
      </c>
      <c r="B459" s="6" t="s">
        <v>6</v>
      </c>
      <c r="C459" s="6" t="s">
        <v>13</v>
      </c>
      <c r="D459" s="6" t="s">
        <v>12</v>
      </c>
      <c r="E459" s="6">
        <v>2</v>
      </c>
      <c r="F459" s="6" t="s">
        <v>8</v>
      </c>
      <c r="G459" s="6" t="s">
        <v>9</v>
      </c>
      <c r="H459" s="6">
        <f t="shared" si="138"/>
        <v>7.029984543534825E-4</v>
      </c>
      <c r="I459" s="6">
        <f t="shared" si="139"/>
        <v>0</v>
      </c>
      <c r="J459" s="6" t="str">
        <f t="shared" si="140"/>
        <v>unacc</v>
      </c>
      <c r="K459" s="6">
        <f t="shared" si="141"/>
        <v>1</v>
      </c>
      <c r="X459" s="6">
        <f t="shared" si="142"/>
        <v>0.28516624040920718</v>
      </c>
      <c r="Y459" s="6">
        <f t="shared" si="126"/>
        <v>0.24215246636771301</v>
      </c>
      <c r="Z459" s="6">
        <f t="shared" si="127"/>
        <v>0.16143497757847533</v>
      </c>
      <c r="AA459" s="6">
        <f t="shared" si="128"/>
        <v>0.48878923766816146</v>
      </c>
      <c r="AB459" s="6">
        <f t="shared" si="129"/>
        <v>0.40807174887892378</v>
      </c>
      <c r="AC459" s="6">
        <f t="shared" si="130"/>
        <v>0.21524663677130046</v>
      </c>
      <c r="AD459" s="6">
        <f t="shared" si="131"/>
        <v>0</v>
      </c>
      <c r="AL459" s="6">
        <f t="shared" si="143"/>
        <v>0.71483375959079287</v>
      </c>
      <c r="AM459" s="6">
        <f t="shared" si="132"/>
        <v>0.28980322003577819</v>
      </c>
      <c r="AN459" s="6">
        <f t="shared" si="133"/>
        <v>0.32200357781753131</v>
      </c>
      <c r="AO459" s="6">
        <f t="shared" si="134"/>
        <v>0.2701252236135957</v>
      </c>
      <c r="AP459" s="6">
        <f t="shared" si="135"/>
        <v>0.30232558139534882</v>
      </c>
      <c r="AQ459" s="6">
        <f t="shared" si="136"/>
        <v>0.27638640429338102</v>
      </c>
      <c r="AR459" s="6">
        <f t="shared" si="137"/>
        <v>0.4669051878354204</v>
      </c>
    </row>
    <row r="460" spans="1:44" x14ac:dyDescent="0.3">
      <c r="A460" s="6" t="s">
        <v>11</v>
      </c>
      <c r="B460" s="6" t="s">
        <v>6</v>
      </c>
      <c r="C460" s="6" t="s">
        <v>13</v>
      </c>
      <c r="D460" s="6" t="s">
        <v>12</v>
      </c>
      <c r="E460" s="6">
        <v>2</v>
      </c>
      <c r="F460" s="6" t="s">
        <v>10</v>
      </c>
      <c r="G460" s="6" t="s">
        <v>9</v>
      </c>
      <c r="H460" s="6">
        <f t="shared" si="138"/>
        <v>4.5519823289554993E-4</v>
      </c>
      <c r="I460" s="6">
        <f t="shared" si="139"/>
        <v>1.9637916721957442E-4</v>
      </c>
      <c r="J460" s="6" t="str">
        <f t="shared" si="140"/>
        <v>unacc</v>
      </c>
      <c r="K460" s="6">
        <f t="shared" si="141"/>
        <v>1</v>
      </c>
      <c r="X460" s="6">
        <f t="shared" si="142"/>
        <v>0.28516624040920718</v>
      </c>
      <c r="Y460" s="6">
        <f t="shared" si="126"/>
        <v>0.24215246636771301</v>
      </c>
      <c r="Z460" s="6">
        <f t="shared" si="127"/>
        <v>0.16143497757847533</v>
      </c>
      <c r="AA460" s="6">
        <f t="shared" si="128"/>
        <v>0.48878923766816146</v>
      </c>
      <c r="AB460" s="6">
        <f t="shared" si="129"/>
        <v>0.40807174887892378</v>
      </c>
      <c r="AC460" s="6">
        <f t="shared" si="130"/>
        <v>0.21524663677130046</v>
      </c>
      <c r="AD460" s="6">
        <f t="shared" si="131"/>
        <v>0.4103139013452915</v>
      </c>
      <c r="AL460" s="6">
        <f t="shared" si="143"/>
        <v>0.71483375959079287</v>
      </c>
      <c r="AM460" s="6">
        <f t="shared" si="132"/>
        <v>0.28980322003577819</v>
      </c>
      <c r="AN460" s="6">
        <f t="shared" si="133"/>
        <v>0.32200357781753131</v>
      </c>
      <c r="AO460" s="6">
        <f t="shared" si="134"/>
        <v>0.2701252236135957</v>
      </c>
      <c r="AP460" s="6">
        <f t="shared" si="135"/>
        <v>0.30232558139534882</v>
      </c>
      <c r="AQ460" s="6">
        <f t="shared" si="136"/>
        <v>0.27638640429338102</v>
      </c>
      <c r="AR460" s="6">
        <f t="shared" si="137"/>
        <v>0.30232558139534882</v>
      </c>
    </row>
    <row r="461" spans="1:44" x14ac:dyDescent="0.3">
      <c r="A461" s="6" t="s">
        <v>11</v>
      </c>
      <c r="B461" s="6" t="s">
        <v>6</v>
      </c>
      <c r="C461" s="6" t="s">
        <v>13</v>
      </c>
      <c r="D461" s="6" t="s">
        <v>12</v>
      </c>
      <c r="E461" s="6">
        <v>2</v>
      </c>
      <c r="F461" s="6" t="s">
        <v>11</v>
      </c>
      <c r="G461" s="6" t="s">
        <v>9</v>
      </c>
      <c r="H461" s="6">
        <f t="shared" si="138"/>
        <v>3.4745900617470972E-4</v>
      </c>
      <c r="I461" s="6">
        <f t="shared" si="139"/>
        <v>2.8222798349042665E-4</v>
      </c>
      <c r="J461" s="6" t="str">
        <f t="shared" si="140"/>
        <v>unacc</v>
      </c>
      <c r="K461" s="6">
        <f t="shared" si="141"/>
        <v>1</v>
      </c>
      <c r="X461" s="6">
        <f t="shared" si="142"/>
        <v>0.28516624040920718</v>
      </c>
      <c r="Y461" s="6">
        <f t="shared" si="126"/>
        <v>0.24215246636771301</v>
      </c>
      <c r="Z461" s="6">
        <f t="shared" si="127"/>
        <v>0.16143497757847533</v>
      </c>
      <c r="AA461" s="6">
        <f t="shared" si="128"/>
        <v>0.48878923766816146</v>
      </c>
      <c r="AB461" s="6">
        <f t="shared" si="129"/>
        <v>0.40807174887892378</v>
      </c>
      <c r="AC461" s="6">
        <f t="shared" si="130"/>
        <v>0.21524663677130046</v>
      </c>
      <c r="AD461" s="6">
        <f t="shared" si="131"/>
        <v>0.58968609865470856</v>
      </c>
      <c r="AL461" s="6">
        <f t="shared" si="143"/>
        <v>0.71483375959079287</v>
      </c>
      <c r="AM461" s="6">
        <f t="shared" si="132"/>
        <v>0.28980322003577819</v>
      </c>
      <c r="AN461" s="6">
        <f t="shared" si="133"/>
        <v>0.32200357781753131</v>
      </c>
      <c r="AO461" s="6">
        <f t="shared" si="134"/>
        <v>0.2701252236135957</v>
      </c>
      <c r="AP461" s="6">
        <f t="shared" si="135"/>
        <v>0.30232558139534882</v>
      </c>
      <c r="AQ461" s="6">
        <f t="shared" si="136"/>
        <v>0.27638640429338102</v>
      </c>
      <c r="AR461" s="6">
        <f t="shared" si="137"/>
        <v>0.23076923076923078</v>
      </c>
    </row>
    <row r="462" spans="1:44" x14ac:dyDescent="0.3">
      <c r="A462" s="6" t="s">
        <v>11</v>
      </c>
      <c r="B462" s="6" t="s">
        <v>6</v>
      </c>
      <c r="C462" s="6">
        <v>2</v>
      </c>
      <c r="D462" s="6" t="s">
        <v>7</v>
      </c>
      <c r="E462" s="6">
        <v>3</v>
      </c>
      <c r="F462" s="6" t="s">
        <v>8</v>
      </c>
      <c r="G462" s="6" t="s">
        <v>9</v>
      </c>
      <c r="H462" s="6">
        <f t="shared" si="138"/>
        <v>1.3860021127300817E-3</v>
      </c>
      <c r="I462" s="6">
        <f t="shared" si="139"/>
        <v>0</v>
      </c>
      <c r="J462" s="6" t="str">
        <f t="shared" si="140"/>
        <v>unacc</v>
      </c>
      <c r="K462" s="6">
        <f t="shared" si="141"/>
        <v>1</v>
      </c>
      <c r="X462" s="6">
        <f t="shared" si="142"/>
        <v>0.28516624040920718</v>
      </c>
      <c r="Y462" s="6">
        <f t="shared" si="126"/>
        <v>0.24215246636771301</v>
      </c>
      <c r="Z462" s="6">
        <f t="shared" si="127"/>
        <v>0.16143497757847533</v>
      </c>
      <c r="AA462" s="6">
        <f t="shared" si="128"/>
        <v>0</v>
      </c>
      <c r="AB462" s="6">
        <f t="shared" si="129"/>
        <v>0.23318385650224216</v>
      </c>
      <c r="AC462" s="6">
        <f t="shared" si="130"/>
        <v>0.26457399103139012</v>
      </c>
      <c r="AD462" s="6">
        <f t="shared" si="131"/>
        <v>0</v>
      </c>
      <c r="AL462" s="6">
        <f t="shared" si="143"/>
        <v>0.71483375959079287</v>
      </c>
      <c r="AM462" s="6">
        <f t="shared" si="132"/>
        <v>0.28980322003577819</v>
      </c>
      <c r="AN462" s="6">
        <f t="shared" si="133"/>
        <v>0.32200357781753131</v>
      </c>
      <c r="AO462" s="6">
        <f t="shared" si="134"/>
        <v>0.4669051878354204</v>
      </c>
      <c r="AP462" s="6">
        <f t="shared" si="135"/>
        <v>0.37388193202146691</v>
      </c>
      <c r="AQ462" s="6">
        <f t="shared" si="136"/>
        <v>0.25491949910554562</v>
      </c>
      <c r="AR462" s="6">
        <f t="shared" si="137"/>
        <v>0.4669051878354204</v>
      </c>
    </row>
    <row r="463" spans="1:44" x14ac:dyDescent="0.3">
      <c r="A463" s="6" t="s">
        <v>11</v>
      </c>
      <c r="B463" s="6" t="s">
        <v>6</v>
      </c>
      <c r="C463" s="6">
        <v>2</v>
      </c>
      <c r="D463" s="6" t="s">
        <v>7</v>
      </c>
      <c r="E463" s="6">
        <v>3</v>
      </c>
      <c r="F463" s="6" t="s">
        <v>10</v>
      </c>
      <c r="G463" s="6" t="s">
        <v>9</v>
      </c>
      <c r="H463" s="6">
        <f t="shared" si="138"/>
        <v>8.9744964387503362E-4</v>
      </c>
      <c r="I463" s="6">
        <f t="shared" si="139"/>
        <v>0</v>
      </c>
      <c r="J463" s="6" t="str">
        <f t="shared" si="140"/>
        <v>unacc</v>
      </c>
      <c r="K463" s="6">
        <f t="shared" si="141"/>
        <v>1</v>
      </c>
      <c r="X463" s="6">
        <f t="shared" si="142"/>
        <v>0.28516624040920718</v>
      </c>
      <c r="Y463" s="6">
        <f t="shared" si="126"/>
        <v>0.24215246636771301</v>
      </c>
      <c r="Z463" s="6">
        <f t="shared" si="127"/>
        <v>0.16143497757847533</v>
      </c>
      <c r="AA463" s="6">
        <f t="shared" si="128"/>
        <v>0</v>
      </c>
      <c r="AB463" s="6">
        <f t="shared" si="129"/>
        <v>0.23318385650224216</v>
      </c>
      <c r="AC463" s="6">
        <f t="shared" si="130"/>
        <v>0.26457399103139012</v>
      </c>
      <c r="AD463" s="6">
        <f t="shared" si="131"/>
        <v>0.4103139013452915</v>
      </c>
      <c r="AL463" s="6">
        <f t="shared" si="143"/>
        <v>0.71483375959079287</v>
      </c>
      <c r="AM463" s="6">
        <f t="shared" si="132"/>
        <v>0.28980322003577819</v>
      </c>
      <c r="AN463" s="6">
        <f t="shared" si="133"/>
        <v>0.32200357781753131</v>
      </c>
      <c r="AO463" s="6">
        <f t="shared" si="134"/>
        <v>0.4669051878354204</v>
      </c>
      <c r="AP463" s="6">
        <f t="shared" si="135"/>
        <v>0.37388193202146691</v>
      </c>
      <c r="AQ463" s="6">
        <f t="shared" si="136"/>
        <v>0.25491949910554562</v>
      </c>
      <c r="AR463" s="6">
        <f t="shared" si="137"/>
        <v>0.30232558139534882</v>
      </c>
    </row>
    <row r="464" spans="1:44" x14ac:dyDescent="0.3">
      <c r="A464" s="6" t="s">
        <v>11</v>
      </c>
      <c r="B464" s="6" t="s">
        <v>6</v>
      </c>
      <c r="C464" s="6">
        <v>2</v>
      </c>
      <c r="D464" s="6" t="s">
        <v>7</v>
      </c>
      <c r="E464" s="6">
        <v>3</v>
      </c>
      <c r="F464" s="6" t="s">
        <v>11</v>
      </c>
      <c r="G464" s="6" t="s">
        <v>9</v>
      </c>
      <c r="H464" s="6">
        <f t="shared" si="138"/>
        <v>6.8503552698153465E-4</v>
      </c>
      <c r="I464" s="6">
        <f t="shared" si="139"/>
        <v>0</v>
      </c>
      <c r="J464" s="6" t="str">
        <f t="shared" si="140"/>
        <v>unacc</v>
      </c>
      <c r="K464" s="6">
        <f t="shared" si="141"/>
        <v>1</v>
      </c>
      <c r="X464" s="6">
        <f t="shared" si="142"/>
        <v>0.28516624040920718</v>
      </c>
      <c r="Y464" s="6">
        <f t="shared" si="126"/>
        <v>0.24215246636771301</v>
      </c>
      <c r="Z464" s="6">
        <f t="shared" si="127"/>
        <v>0.16143497757847533</v>
      </c>
      <c r="AA464" s="6">
        <f t="shared" si="128"/>
        <v>0</v>
      </c>
      <c r="AB464" s="6">
        <f t="shared" si="129"/>
        <v>0.23318385650224216</v>
      </c>
      <c r="AC464" s="6">
        <f t="shared" si="130"/>
        <v>0.26457399103139012</v>
      </c>
      <c r="AD464" s="6">
        <f t="shared" si="131"/>
        <v>0.58968609865470856</v>
      </c>
      <c r="AL464" s="6">
        <f t="shared" si="143"/>
        <v>0.71483375959079287</v>
      </c>
      <c r="AM464" s="6">
        <f t="shared" si="132"/>
        <v>0.28980322003577819</v>
      </c>
      <c r="AN464" s="6">
        <f t="shared" si="133"/>
        <v>0.32200357781753131</v>
      </c>
      <c r="AO464" s="6">
        <f t="shared" si="134"/>
        <v>0.4669051878354204</v>
      </c>
      <c r="AP464" s="6">
        <f t="shared" si="135"/>
        <v>0.37388193202146691</v>
      </c>
      <c r="AQ464" s="6">
        <f t="shared" si="136"/>
        <v>0.25491949910554562</v>
      </c>
      <c r="AR464" s="6">
        <f t="shared" si="137"/>
        <v>0.23076923076923078</v>
      </c>
    </row>
    <row r="465" spans="1:44" x14ac:dyDescent="0.3">
      <c r="A465" s="6" t="s">
        <v>11</v>
      </c>
      <c r="B465" s="6" t="s">
        <v>6</v>
      </c>
      <c r="C465" s="6">
        <v>2</v>
      </c>
      <c r="D465" s="6" t="s">
        <v>10</v>
      </c>
      <c r="E465" s="6">
        <v>3</v>
      </c>
      <c r="F465" s="6" t="s">
        <v>8</v>
      </c>
      <c r="G465" s="6" t="s">
        <v>9</v>
      </c>
      <c r="H465" s="6">
        <f t="shared" si="138"/>
        <v>1.2003176191585875E-3</v>
      </c>
      <c r="I465" s="6">
        <f t="shared" si="139"/>
        <v>0</v>
      </c>
      <c r="J465" s="6" t="str">
        <f t="shared" si="140"/>
        <v>unacc</v>
      </c>
      <c r="K465" s="6">
        <f t="shared" si="141"/>
        <v>1</v>
      </c>
      <c r="X465" s="6">
        <f t="shared" si="142"/>
        <v>0.28516624040920718</v>
      </c>
      <c r="Y465" s="6">
        <f t="shared" si="126"/>
        <v>0.24215246636771301</v>
      </c>
      <c r="Z465" s="6">
        <f t="shared" si="127"/>
        <v>0.16143497757847533</v>
      </c>
      <c r="AA465" s="6">
        <f t="shared" si="128"/>
        <v>0</v>
      </c>
      <c r="AB465" s="6">
        <f t="shared" si="129"/>
        <v>0.35874439461883406</v>
      </c>
      <c r="AC465" s="6">
        <f t="shared" si="130"/>
        <v>0.26457399103139012</v>
      </c>
      <c r="AD465" s="6">
        <f t="shared" si="131"/>
        <v>0</v>
      </c>
      <c r="AL465" s="6">
        <f t="shared" si="143"/>
        <v>0.71483375959079287</v>
      </c>
      <c r="AM465" s="6">
        <f t="shared" si="132"/>
        <v>0.28980322003577819</v>
      </c>
      <c r="AN465" s="6">
        <f t="shared" si="133"/>
        <v>0.32200357781753131</v>
      </c>
      <c r="AO465" s="6">
        <f t="shared" si="134"/>
        <v>0.4669051878354204</v>
      </c>
      <c r="AP465" s="6">
        <f t="shared" si="135"/>
        <v>0.32379248658318427</v>
      </c>
      <c r="AQ465" s="6">
        <f t="shared" si="136"/>
        <v>0.25491949910554562</v>
      </c>
      <c r="AR465" s="6">
        <f t="shared" si="137"/>
        <v>0.4669051878354204</v>
      </c>
    </row>
    <row r="466" spans="1:44" x14ac:dyDescent="0.3">
      <c r="A466" s="6" t="s">
        <v>11</v>
      </c>
      <c r="B466" s="6" t="s">
        <v>6</v>
      </c>
      <c r="C466" s="6">
        <v>2</v>
      </c>
      <c r="D466" s="6" t="s">
        <v>10</v>
      </c>
      <c r="E466" s="6">
        <v>3</v>
      </c>
      <c r="F466" s="6" t="s">
        <v>10</v>
      </c>
      <c r="G466" s="6" t="s">
        <v>9</v>
      </c>
      <c r="H466" s="6">
        <f t="shared" si="138"/>
        <v>7.7721715570038799E-4</v>
      </c>
      <c r="I466" s="6">
        <f t="shared" si="139"/>
        <v>0</v>
      </c>
      <c r="J466" s="6" t="str">
        <f t="shared" si="140"/>
        <v>unacc</v>
      </c>
      <c r="K466" s="6">
        <f t="shared" si="141"/>
        <v>1</v>
      </c>
      <c r="X466" s="6">
        <f t="shared" si="142"/>
        <v>0.28516624040920718</v>
      </c>
      <c r="Y466" s="6">
        <f t="shared" si="126"/>
        <v>0.24215246636771301</v>
      </c>
      <c r="Z466" s="6">
        <f t="shared" si="127"/>
        <v>0.16143497757847533</v>
      </c>
      <c r="AA466" s="6">
        <f t="shared" si="128"/>
        <v>0</v>
      </c>
      <c r="AB466" s="6">
        <f t="shared" si="129"/>
        <v>0.35874439461883406</v>
      </c>
      <c r="AC466" s="6">
        <f t="shared" si="130"/>
        <v>0.26457399103139012</v>
      </c>
      <c r="AD466" s="6">
        <f t="shared" si="131"/>
        <v>0.4103139013452915</v>
      </c>
      <c r="AL466" s="6">
        <f t="shared" si="143"/>
        <v>0.71483375959079287</v>
      </c>
      <c r="AM466" s="6">
        <f t="shared" si="132"/>
        <v>0.28980322003577819</v>
      </c>
      <c r="AN466" s="6">
        <f t="shared" si="133"/>
        <v>0.32200357781753131</v>
      </c>
      <c r="AO466" s="6">
        <f t="shared" si="134"/>
        <v>0.4669051878354204</v>
      </c>
      <c r="AP466" s="6">
        <f t="shared" si="135"/>
        <v>0.32379248658318427</v>
      </c>
      <c r="AQ466" s="6">
        <f t="shared" si="136"/>
        <v>0.25491949910554562</v>
      </c>
      <c r="AR466" s="6">
        <f t="shared" si="137"/>
        <v>0.30232558139534882</v>
      </c>
    </row>
    <row r="467" spans="1:44" x14ac:dyDescent="0.3">
      <c r="A467" s="6" t="s">
        <v>11</v>
      </c>
      <c r="B467" s="6" t="s">
        <v>6</v>
      </c>
      <c r="C467" s="6">
        <v>2</v>
      </c>
      <c r="D467" s="6" t="s">
        <v>10</v>
      </c>
      <c r="E467" s="6">
        <v>3</v>
      </c>
      <c r="F467" s="6" t="s">
        <v>11</v>
      </c>
      <c r="G467" s="6" t="s">
        <v>9</v>
      </c>
      <c r="H467" s="6">
        <f t="shared" si="138"/>
        <v>5.9326043245769267E-4</v>
      </c>
      <c r="I467" s="6">
        <f t="shared" si="139"/>
        <v>0</v>
      </c>
      <c r="J467" s="6" t="str">
        <f t="shared" si="140"/>
        <v>unacc</v>
      </c>
      <c r="K467" s="6">
        <f t="shared" si="141"/>
        <v>1</v>
      </c>
      <c r="X467" s="6">
        <f t="shared" si="142"/>
        <v>0.28516624040920718</v>
      </c>
      <c r="Y467" s="6">
        <f t="shared" si="126"/>
        <v>0.24215246636771301</v>
      </c>
      <c r="Z467" s="6">
        <f t="shared" si="127"/>
        <v>0.16143497757847533</v>
      </c>
      <c r="AA467" s="6">
        <f t="shared" si="128"/>
        <v>0</v>
      </c>
      <c r="AB467" s="6">
        <f t="shared" si="129"/>
        <v>0.35874439461883406</v>
      </c>
      <c r="AC467" s="6">
        <f t="shared" si="130"/>
        <v>0.26457399103139012</v>
      </c>
      <c r="AD467" s="6">
        <f t="shared" si="131"/>
        <v>0.58968609865470856</v>
      </c>
      <c r="AL467" s="6">
        <f t="shared" si="143"/>
        <v>0.71483375959079287</v>
      </c>
      <c r="AM467" s="6">
        <f t="shared" si="132"/>
        <v>0.28980322003577819</v>
      </c>
      <c r="AN467" s="6">
        <f t="shared" si="133"/>
        <v>0.32200357781753131</v>
      </c>
      <c r="AO467" s="6">
        <f t="shared" si="134"/>
        <v>0.4669051878354204</v>
      </c>
      <c r="AP467" s="6">
        <f t="shared" si="135"/>
        <v>0.32379248658318427</v>
      </c>
      <c r="AQ467" s="6">
        <f t="shared" si="136"/>
        <v>0.25491949910554562</v>
      </c>
      <c r="AR467" s="6">
        <f t="shared" si="137"/>
        <v>0.23076923076923078</v>
      </c>
    </row>
    <row r="468" spans="1:44" x14ac:dyDescent="0.3">
      <c r="A468" s="6" t="s">
        <v>11</v>
      </c>
      <c r="B468" s="6" t="s">
        <v>6</v>
      </c>
      <c r="C468" s="6">
        <v>2</v>
      </c>
      <c r="D468" s="6" t="s">
        <v>12</v>
      </c>
      <c r="E468" s="6">
        <v>3</v>
      </c>
      <c r="F468" s="6" t="s">
        <v>8</v>
      </c>
      <c r="G468" s="6" t="s">
        <v>9</v>
      </c>
      <c r="H468" s="6">
        <f t="shared" si="138"/>
        <v>1.1207385504850898E-3</v>
      </c>
      <c r="I468" s="6">
        <f t="shared" si="139"/>
        <v>0</v>
      </c>
      <c r="J468" s="6" t="str">
        <f t="shared" si="140"/>
        <v>unacc</v>
      </c>
      <c r="K468" s="6">
        <f t="shared" si="141"/>
        <v>1</v>
      </c>
      <c r="X468" s="6">
        <f t="shared" si="142"/>
        <v>0.28516624040920718</v>
      </c>
      <c r="Y468" s="6">
        <f t="shared" si="126"/>
        <v>0.24215246636771301</v>
      </c>
      <c r="Z468" s="6">
        <f t="shared" si="127"/>
        <v>0.16143497757847533</v>
      </c>
      <c r="AA468" s="6">
        <f t="shared" si="128"/>
        <v>0</v>
      </c>
      <c r="AB468" s="6">
        <f t="shared" si="129"/>
        <v>0.40807174887892378</v>
      </c>
      <c r="AC468" s="6">
        <f t="shared" si="130"/>
        <v>0.26457399103139012</v>
      </c>
      <c r="AD468" s="6">
        <f t="shared" si="131"/>
        <v>0</v>
      </c>
      <c r="AL468" s="6">
        <f t="shared" si="143"/>
        <v>0.71483375959079287</v>
      </c>
      <c r="AM468" s="6">
        <f t="shared" si="132"/>
        <v>0.28980322003577819</v>
      </c>
      <c r="AN468" s="6">
        <f t="shared" si="133"/>
        <v>0.32200357781753131</v>
      </c>
      <c r="AO468" s="6">
        <f t="shared" si="134"/>
        <v>0.4669051878354204</v>
      </c>
      <c r="AP468" s="6">
        <f t="shared" si="135"/>
        <v>0.30232558139534882</v>
      </c>
      <c r="AQ468" s="6">
        <f t="shared" si="136"/>
        <v>0.25491949910554562</v>
      </c>
      <c r="AR468" s="6">
        <f t="shared" si="137"/>
        <v>0.4669051878354204</v>
      </c>
    </row>
    <row r="469" spans="1:44" x14ac:dyDescent="0.3">
      <c r="A469" s="6" t="s">
        <v>11</v>
      </c>
      <c r="B469" s="6" t="s">
        <v>6</v>
      </c>
      <c r="C469" s="6">
        <v>2</v>
      </c>
      <c r="D469" s="6" t="s">
        <v>12</v>
      </c>
      <c r="E469" s="6">
        <v>3</v>
      </c>
      <c r="F469" s="6" t="s">
        <v>10</v>
      </c>
      <c r="G469" s="6" t="s">
        <v>9</v>
      </c>
      <c r="H469" s="6">
        <f t="shared" si="138"/>
        <v>7.2568894648268253E-4</v>
      </c>
      <c r="I469" s="6">
        <f t="shared" si="139"/>
        <v>0</v>
      </c>
      <c r="J469" s="6" t="str">
        <f t="shared" si="140"/>
        <v>unacc</v>
      </c>
      <c r="K469" s="6">
        <f t="shared" si="141"/>
        <v>1</v>
      </c>
      <c r="X469" s="6">
        <f t="shared" si="142"/>
        <v>0.28516624040920718</v>
      </c>
      <c r="Y469" s="6">
        <f t="shared" si="126"/>
        <v>0.24215246636771301</v>
      </c>
      <c r="Z469" s="6">
        <f t="shared" si="127"/>
        <v>0.16143497757847533</v>
      </c>
      <c r="AA469" s="6">
        <f t="shared" si="128"/>
        <v>0</v>
      </c>
      <c r="AB469" s="6">
        <f t="shared" si="129"/>
        <v>0.40807174887892378</v>
      </c>
      <c r="AC469" s="6">
        <f t="shared" si="130"/>
        <v>0.26457399103139012</v>
      </c>
      <c r="AD469" s="6">
        <f t="shared" si="131"/>
        <v>0.4103139013452915</v>
      </c>
      <c r="AL469" s="6">
        <f t="shared" si="143"/>
        <v>0.71483375959079287</v>
      </c>
      <c r="AM469" s="6">
        <f t="shared" si="132"/>
        <v>0.28980322003577819</v>
      </c>
      <c r="AN469" s="6">
        <f t="shared" si="133"/>
        <v>0.32200357781753131</v>
      </c>
      <c r="AO469" s="6">
        <f t="shared" si="134"/>
        <v>0.4669051878354204</v>
      </c>
      <c r="AP469" s="6">
        <f t="shared" si="135"/>
        <v>0.30232558139534882</v>
      </c>
      <c r="AQ469" s="6">
        <f t="shared" si="136"/>
        <v>0.25491949910554562</v>
      </c>
      <c r="AR469" s="6">
        <f t="shared" si="137"/>
        <v>0.30232558139534882</v>
      </c>
    </row>
    <row r="470" spans="1:44" x14ac:dyDescent="0.3">
      <c r="A470" s="6" t="s">
        <v>11</v>
      </c>
      <c r="B470" s="6" t="s">
        <v>6</v>
      </c>
      <c r="C470" s="6">
        <v>2</v>
      </c>
      <c r="D470" s="6" t="s">
        <v>12</v>
      </c>
      <c r="E470" s="6">
        <v>3</v>
      </c>
      <c r="F470" s="6" t="s">
        <v>11</v>
      </c>
      <c r="G470" s="6" t="s">
        <v>9</v>
      </c>
      <c r="H470" s="6">
        <f t="shared" si="138"/>
        <v>5.5392824909033178E-4</v>
      </c>
      <c r="I470" s="6">
        <f t="shared" si="139"/>
        <v>0</v>
      </c>
      <c r="J470" s="6" t="str">
        <f t="shared" si="140"/>
        <v>unacc</v>
      </c>
      <c r="K470" s="6">
        <f t="shared" si="141"/>
        <v>1</v>
      </c>
      <c r="X470" s="6">
        <f t="shared" si="142"/>
        <v>0.28516624040920718</v>
      </c>
      <c r="Y470" s="6">
        <f t="shared" si="126"/>
        <v>0.24215246636771301</v>
      </c>
      <c r="Z470" s="6">
        <f t="shared" si="127"/>
        <v>0.16143497757847533</v>
      </c>
      <c r="AA470" s="6">
        <f t="shared" si="128"/>
        <v>0</v>
      </c>
      <c r="AB470" s="6">
        <f t="shared" si="129"/>
        <v>0.40807174887892378</v>
      </c>
      <c r="AC470" s="6">
        <f t="shared" si="130"/>
        <v>0.26457399103139012</v>
      </c>
      <c r="AD470" s="6">
        <f t="shared" si="131"/>
        <v>0.58968609865470856</v>
      </c>
      <c r="AL470" s="6">
        <f t="shared" si="143"/>
        <v>0.71483375959079287</v>
      </c>
      <c r="AM470" s="6">
        <f t="shared" si="132"/>
        <v>0.28980322003577819</v>
      </c>
      <c r="AN470" s="6">
        <f t="shared" si="133"/>
        <v>0.32200357781753131</v>
      </c>
      <c r="AO470" s="6">
        <f t="shared" si="134"/>
        <v>0.4669051878354204</v>
      </c>
      <c r="AP470" s="6">
        <f t="shared" si="135"/>
        <v>0.30232558139534882</v>
      </c>
      <c r="AQ470" s="6">
        <f t="shared" si="136"/>
        <v>0.25491949910554562</v>
      </c>
      <c r="AR470" s="6">
        <f t="shared" si="137"/>
        <v>0.23076923076923078</v>
      </c>
    </row>
    <row r="471" spans="1:44" x14ac:dyDescent="0.3">
      <c r="A471" s="6" t="s">
        <v>11</v>
      </c>
      <c r="B471" s="6" t="s">
        <v>6</v>
      </c>
      <c r="C471" s="6">
        <v>4</v>
      </c>
      <c r="D471" s="6" t="s">
        <v>7</v>
      </c>
      <c r="E471" s="6">
        <v>3</v>
      </c>
      <c r="F471" s="6" t="s">
        <v>8</v>
      </c>
      <c r="G471" s="6" t="s">
        <v>9</v>
      </c>
      <c r="H471" s="6">
        <f t="shared" si="138"/>
        <v>7.8062187958360908E-4</v>
      </c>
      <c r="I471" s="6">
        <f t="shared" si="139"/>
        <v>0</v>
      </c>
      <c r="J471" s="6" t="str">
        <f t="shared" si="140"/>
        <v>unacc</v>
      </c>
      <c r="K471" s="6">
        <f t="shared" si="141"/>
        <v>1</v>
      </c>
      <c r="X471" s="6">
        <f t="shared" si="142"/>
        <v>0.28516624040920718</v>
      </c>
      <c r="Y471" s="6">
        <f t="shared" si="126"/>
        <v>0.24215246636771301</v>
      </c>
      <c r="Z471" s="6">
        <f t="shared" si="127"/>
        <v>0.16143497757847533</v>
      </c>
      <c r="AA471" s="6">
        <f t="shared" si="128"/>
        <v>0.5112107623318386</v>
      </c>
      <c r="AB471" s="6">
        <f t="shared" si="129"/>
        <v>0.23318385650224216</v>
      </c>
      <c r="AC471" s="6">
        <f t="shared" si="130"/>
        <v>0.26457399103139012</v>
      </c>
      <c r="AD471" s="6">
        <f t="shared" si="131"/>
        <v>0</v>
      </c>
      <c r="AL471" s="6">
        <f t="shared" si="143"/>
        <v>0.71483375959079287</v>
      </c>
      <c r="AM471" s="6">
        <f t="shared" si="132"/>
        <v>0.28980322003577819</v>
      </c>
      <c r="AN471" s="6">
        <f t="shared" si="133"/>
        <v>0.32200357781753131</v>
      </c>
      <c r="AO471" s="6">
        <f t="shared" si="134"/>
        <v>0.2629695885509839</v>
      </c>
      <c r="AP471" s="6">
        <f t="shared" si="135"/>
        <v>0.37388193202146691</v>
      </c>
      <c r="AQ471" s="6">
        <f t="shared" si="136"/>
        <v>0.25491949910554562</v>
      </c>
      <c r="AR471" s="6">
        <f t="shared" si="137"/>
        <v>0.4669051878354204</v>
      </c>
    </row>
    <row r="472" spans="1:44" x14ac:dyDescent="0.3">
      <c r="A472" s="6" t="s">
        <v>11</v>
      </c>
      <c r="B472" s="6" t="s">
        <v>6</v>
      </c>
      <c r="C472" s="6">
        <v>4</v>
      </c>
      <c r="D472" s="6" t="s">
        <v>7</v>
      </c>
      <c r="E472" s="6">
        <v>3</v>
      </c>
      <c r="F472" s="6" t="s">
        <v>10</v>
      </c>
      <c r="G472" s="6" t="s">
        <v>9</v>
      </c>
      <c r="H472" s="6">
        <f t="shared" si="138"/>
        <v>5.0546014425145562E-4</v>
      </c>
      <c r="I472" s="6">
        <f t="shared" si="139"/>
        <v>1.4426018771503466E-4</v>
      </c>
      <c r="J472" s="6" t="str">
        <f t="shared" si="140"/>
        <v>unacc</v>
      </c>
      <c r="K472" s="6">
        <f t="shared" si="141"/>
        <v>1</v>
      </c>
      <c r="X472" s="6">
        <f t="shared" si="142"/>
        <v>0.28516624040920718</v>
      </c>
      <c r="Y472" s="6">
        <f t="shared" si="126"/>
        <v>0.24215246636771301</v>
      </c>
      <c r="Z472" s="6">
        <f t="shared" si="127"/>
        <v>0.16143497757847533</v>
      </c>
      <c r="AA472" s="6">
        <f t="shared" si="128"/>
        <v>0.5112107623318386</v>
      </c>
      <c r="AB472" s="6">
        <f t="shared" si="129"/>
        <v>0.23318385650224216</v>
      </c>
      <c r="AC472" s="6">
        <f t="shared" si="130"/>
        <v>0.26457399103139012</v>
      </c>
      <c r="AD472" s="6">
        <f t="shared" si="131"/>
        <v>0.4103139013452915</v>
      </c>
      <c r="AL472" s="6">
        <f t="shared" si="143"/>
        <v>0.71483375959079287</v>
      </c>
      <c r="AM472" s="6">
        <f t="shared" si="132"/>
        <v>0.28980322003577819</v>
      </c>
      <c r="AN472" s="6">
        <f t="shared" si="133"/>
        <v>0.32200357781753131</v>
      </c>
      <c r="AO472" s="6">
        <f t="shared" si="134"/>
        <v>0.2629695885509839</v>
      </c>
      <c r="AP472" s="6">
        <f t="shared" si="135"/>
        <v>0.37388193202146691</v>
      </c>
      <c r="AQ472" s="6">
        <f t="shared" si="136"/>
        <v>0.25491949910554562</v>
      </c>
      <c r="AR472" s="6">
        <f t="shared" si="137"/>
        <v>0.30232558139534882</v>
      </c>
    </row>
    <row r="473" spans="1:44" x14ac:dyDescent="0.3">
      <c r="A473" s="6" t="s">
        <v>11</v>
      </c>
      <c r="B473" s="6" t="s">
        <v>6</v>
      </c>
      <c r="C473" s="6">
        <v>4</v>
      </c>
      <c r="D473" s="6" t="s">
        <v>7</v>
      </c>
      <c r="E473" s="6">
        <v>3</v>
      </c>
      <c r="F473" s="6" t="s">
        <v>11</v>
      </c>
      <c r="G473" s="6" t="s">
        <v>9</v>
      </c>
      <c r="H473" s="6">
        <f t="shared" si="138"/>
        <v>3.8582460715051947E-4</v>
      </c>
      <c r="I473" s="6">
        <f t="shared" si="139"/>
        <v>2.0732475065056893E-4</v>
      </c>
      <c r="J473" s="6" t="str">
        <f t="shared" si="140"/>
        <v>unacc</v>
      </c>
      <c r="K473" s="6">
        <f t="shared" si="141"/>
        <v>1</v>
      </c>
      <c r="X473" s="6">
        <f t="shared" si="142"/>
        <v>0.28516624040920718</v>
      </c>
      <c r="Y473" s="6">
        <f t="shared" si="126"/>
        <v>0.24215246636771301</v>
      </c>
      <c r="Z473" s="6">
        <f t="shared" si="127"/>
        <v>0.16143497757847533</v>
      </c>
      <c r="AA473" s="6">
        <f t="shared" si="128"/>
        <v>0.5112107623318386</v>
      </c>
      <c r="AB473" s="6">
        <f t="shared" si="129"/>
        <v>0.23318385650224216</v>
      </c>
      <c r="AC473" s="6">
        <f t="shared" si="130"/>
        <v>0.26457399103139012</v>
      </c>
      <c r="AD473" s="6">
        <f t="shared" si="131"/>
        <v>0.58968609865470856</v>
      </c>
      <c r="AL473" s="6">
        <f t="shared" si="143"/>
        <v>0.71483375959079287</v>
      </c>
      <c r="AM473" s="6">
        <f t="shared" si="132"/>
        <v>0.28980322003577819</v>
      </c>
      <c r="AN473" s="6">
        <f t="shared" si="133"/>
        <v>0.32200357781753131</v>
      </c>
      <c r="AO473" s="6">
        <f t="shared" si="134"/>
        <v>0.2629695885509839</v>
      </c>
      <c r="AP473" s="6">
        <f t="shared" si="135"/>
        <v>0.37388193202146691</v>
      </c>
      <c r="AQ473" s="6">
        <f t="shared" si="136"/>
        <v>0.25491949910554562</v>
      </c>
      <c r="AR473" s="6">
        <f t="shared" si="137"/>
        <v>0.23076923076923078</v>
      </c>
    </row>
    <row r="474" spans="1:44" x14ac:dyDescent="0.3">
      <c r="A474" s="6" t="s">
        <v>11</v>
      </c>
      <c r="B474" s="6" t="s">
        <v>6</v>
      </c>
      <c r="C474" s="6">
        <v>4</v>
      </c>
      <c r="D474" s="6" t="s">
        <v>10</v>
      </c>
      <c r="E474" s="6">
        <v>3</v>
      </c>
      <c r="F474" s="6" t="s">
        <v>8</v>
      </c>
      <c r="G474" s="6" t="s">
        <v>9</v>
      </c>
      <c r="H474" s="6">
        <f t="shared" si="138"/>
        <v>6.7604095791690545E-4</v>
      </c>
      <c r="I474" s="6">
        <f t="shared" si="139"/>
        <v>0</v>
      </c>
      <c r="J474" s="6" t="str">
        <f t="shared" si="140"/>
        <v>unacc</v>
      </c>
      <c r="K474" s="6">
        <f t="shared" si="141"/>
        <v>1</v>
      </c>
      <c r="X474" s="6">
        <f t="shared" si="142"/>
        <v>0.28516624040920718</v>
      </c>
      <c r="Y474" s="6">
        <f t="shared" si="126"/>
        <v>0.24215246636771301</v>
      </c>
      <c r="Z474" s="6">
        <f t="shared" si="127"/>
        <v>0.16143497757847533</v>
      </c>
      <c r="AA474" s="6">
        <f t="shared" si="128"/>
        <v>0.5112107623318386</v>
      </c>
      <c r="AB474" s="6">
        <f t="shared" si="129"/>
        <v>0.35874439461883406</v>
      </c>
      <c r="AC474" s="6">
        <f t="shared" si="130"/>
        <v>0.26457399103139012</v>
      </c>
      <c r="AD474" s="6">
        <f t="shared" si="131"/>
        <v>0</v>
      </c>
      <c r="AL474" s="6">
        <f t="shared" si="143"/>
        <v>0.71483375959079287</v>
      </c>
      <c r="AM474" s="6">
        <f t="shared" si="132"/>
        <v>0.28980322003577819</v>
      </c>
      <c r="AN474" s="6">
        <f t="shared" si="133"/>
        <v>0.32200357781753131</v>
      </c>
      <c r="AO474" s="6">
        <f t="shared" si="134"/>
        <v>0.2629695885509839</v>
      </c>
      <c r="AP474" s="6">
        <f t="shared" si="135"/>
        <v>0.32379248658318427</v>
      </c>
      <c r="AQ474" s="6">
        <f t="shared" si="136"/>
        <v>0.25491949910554562</v>
      </c>
      <c r="AR474" s="6">
        <f t="shared" si="137"/>
        <v>0.4669051878354204</v>
      </c>
    </row>
    <row r="475" spans="1:44" x14ac:dyDescent="0.3">
      <c r="A475" s="6" t="s">
        <v>11</v>
      </c>
      <c r="B475" s="6" t="s">
        <v>6</v>
      </c>
      <c r="C475" s="6">
        <v>4</v>
      </c>
      <c r="D475" s="6" t="s">
        <v>10</v>
      </c>
      <c r="E475" s="6">
        <v>3</v>
      </c>
      <c r="F475" s="6" t="s">
        <v>10</v>
      </c>
      <c r="G475" s="6" t="s">
        <v>9</v>
      </c>
      <c r="H475" s="6">
        <f t="shared" si="138"/>
        <v>4.3774299573929887E-4</v>
      </c>
      <c r="I475" s="6">
        <f t="shared" si="139"/>
        <v>2.2193875033082257E-4</v>
      </c>
      <c r="J475" s="6" t="str">
        <f t="shared" si="140"/>
        <v>unacc</v>
      </c>
      <c r="K475" s="6">
        <f t="shared" si="141"/>
        <v>1</v>
      </c>
      <c r="X475" s="6">
        <f t="shared" si="142"/>
        <v>0.28516624040920718</v>
      </c>
      <c r="Y475" s="6">
        <f t="shared" si="126"/>
        <v>0.24215246636771301</v>
      </c>
      <c r="Z475" s="6">
        <f t="shared" si="127"/>
        <v>0.16143497757847533</v>
      </c>
      <c r="AA475" s="6">
        <f t="shared" si="128"/>
        <v>0.5112107623318386</v>
      </c>
      <c r="AB475" s="6">
        <f t="shared" si="129"/>
        <v>0.35874439461883406</v>
      </c>
      <c r="AC475" s="6">
        <f t="shared" si="130"/>
        <v>0.26457399103139012</v>
      </c>
      <c r="AD475" s="6">
        <f t="shared" si="131"/>
        <v>0.4103139013452915</v>
      </c>
      <c r="AL475" s="6">
        <f t="shared" si="143"/>
        <v>0.71483375959079287</v>
      </c>
      <c r="AM475" s="6">
        <f t="shared" si="132"/>
        <v>0.28980322003577819</v>
      </c>
      <c r="AN475" s="6">
        <f t="shared" si="133"/>
        <v>0.32200357781753131</v>
      </c>
      <c r="AO475" s="6">
        <f t="shared" si="134"/>
        <v>0.2629695885509839</v>
      </c>
      <c r="AP475" s="6">
        <f t="shared" si="135"/>
        <v>0.32379248658318427</v>
      </c>
      <c r="AQ475" s="6">
        <f t="shared" si="136"/>
        <v>0.25491949910554562</v>
      </c>
      <c r="AR475" s="6">
        <f t="shared" si="137"/>
        <v>0.30232558139534882</v>
      </c>
    </row>
    <row r="476" spans="1:44" x14ac:dyDescent="0.3">
      <c r="A476" s="6" t="s">
        <v>11</v>
      </c>
      <c r="B476" s="6" t="s">
        <v>6</v>
      </c>
      <c r="C476" s="6">
        <v>4</v>
      </c>
      <c r="D476" s="6" t="s">
        <v>10</v>
      </c>
      <c r="E476" s="6">
        <v>3</v>
      </c>
      <c r="F476" s="6" t="s">
        <v>11</v>
      </c>
      <c r="G476" s="6" t="s">
        <v>9</v>
      </c>
      <c r="H476" s="6">
        <f t="shared" si="138"/>
        <v>3.3413518609686134E-4</v>
      </c>
      <c r="I476" s="6">
        <f t="shared" si="139"/>
        <v>3.1896115484702917E-4</v>
      </c>
      <c r="J476" s="6" t="str">
        <f t="shared" si="140"/>
        <v>unacc</v>
      </c>
      <c r="K476" s="6">
        <f t="shared" si="141"/>
        <v>1</v>
      </c>
      <c r="X476" s="6">
        <f t="shared" si="142"/>
        <v>0.28516624040920718</v>
      </c>
      <c r="Y476" s="6">
        <f t="shared" si="126"/>
        <v>0.24215246636771301</v>
      </c>
      <c r="Z476" s="6">
        <f t="shared" si="127"/>
        <v>0.16143497757847533</v>
      </c>
      <c r="AA476" s="6">
        <f t="shared" si="128"/>
        <v>0.5112107623318386</v>
      </c>
      <c r="AB476" s="6">
        <f t="shared" si="129"/>
        <v>0.35874439461883406</v>
      </c>
      <c r="AC476" s="6">
        <f t="shared" si="130"/>
        <v>0.26457399103139012</v>
      </c>
      <c r="AD476" s="6">
        <f t="shared" si="131"/>
        <v>0.58968609865470856</v>
      </c>
      <c r="AL476" s="6">
        <f t="shared" si="143"/>
        <v>0.71483375959079287</v>
      </c>
      <c r="AM476" s="6">
        <f t="shared" si="132"/>
        <v>0.28980322003577819</v>
      </c>
      <c r="AN476" s="6">
        <f t="shared" si="133"/>
        <v>0.32200357781753131</v>
      </c>
      <c r="AO476" s="6">
        <f t="shared" si="134"/>
        <v>0.2629695885509839</v>
      </c>
      <c r="AP476" s="6">
        <f t="shared" si="135"/>
        <v>0.32379248658318427</v>
      </c>
      <c r="AQ476" s="6">
        <f t="shared" si="136"/>
        <v>0.25491949910554562</v>
      </c>
      <c r="AR476" s="6">
        <f t="shared" si="137"/>
        <v>0.23076923076923078</v>
      </c>
    </row>
    <row r="477" spans="1:44" x14ac:dyDescent="0.3">
      <c r="A477" s="6" t="s">
        <v>11</v>
      </c>
      <c r="B477" s="6" t="s">
        <v>6</v>
      </c>
      <c r="C477" s="6">
        <v>4</v>
      </c>
      <c r="D477" s="6" t="s">
        <v>12</v>
      </c>
      <c r="E477" s="6">
        <v>3</v>
      </c>
      <c r="F477" s="6" t="s">
        <v>8</v>
      </c>
      <c r="G477" s="6" t="s">
        <v>9</v>
      </c>
      <c r="H477" s="6">
        <f t="shared" si="138"/>
        <v>6.3122056291688958E-4</v>
      </c>
      <c r="I477" s="6">
        <f t="shared" si="139"/>
        <v>0</v>
      </c>
      <c r="J477" s="6" t="str">
        <f t="shared" si="140"/>
        <v>unacc</v>
      </c>
      <c r="K477" s="6">
        <f t="shared" si="141"/>
        <v>1</v>
      </c>
      <c r="X477" s="6">
        <f t="shared" si="142"/>
        <v>0.28516624040920718</v>
      </c>
      <c r="Y477" s="6">
        <f t="shared" si="126"/>
        <v>0.24215246636771301</v>
      </c>
      <c r="Z477" s="6">
        <f t="shared" si="127"/>
        <v>0.16143497757847533</v>
      </c>
      <c r="AA477" s="6">
        <f t="shared" si="128"/>
        <v>0.5112107623318386</v>
      </c>
      <c r="AB477" s="6">
        <f t="shared" si="129"/>
        <v>0.40807174887892378</v>
      </c>
      <c r="AC477" s="6">
        <f t="shared" si="130"/>
        <v>0.26457399103139012</v>
      </c>
      <c r="AD477" s="6">
        <f t="shared" si="131"/>
        <v>0</v>
      </c>
      <c r="AL477" s="6">
        <f t="shared" si="143"/>
        <v>0.71483375959079287</v>
      </c>
      <c r="AM477" s="6">
        <f t="shared" si="132"/>
        <v>0.28980322003577819</v>
      </c>
      <c r="AN477" s="6">
        <f t="shared" si="133"/>
        <v>0.32200357781753131</v>
      </c>
      <c r="AO477" s="6">
        <f t="shared" si="134"/>
        <v>0.2629695885509839</v>
      </c>
      <c r="AP477" s="6">
        <f t="shared" si="135"/>
        <v>0.30232558139534882</v>
      </c>
      <c r="AQ477" s="6">
        <f t="shared" si="136"/>
        <v>0.25491949910554562</v>
      </c>
      <c r="AR477" s="6">
        <f t="shared" si="137"/>
        <v>0.4669051878354204</v>
      </c>
    </row>
    <row r="478" spans="1:44" x14ac:dyDescent="0.3">
      <c r="A478" s="6" t="s">
        <v>11</v>
      </c>
      <c r="B478" s="6" t="s">
        <v>6</v>
      </c>
      <c r="C478" s="6">
        <v>4</v>
      </c>
      <c r="D478" s="6" t="s">
        <v>12</v>
      </c>
      <c r="E478" s="6">
        <v>3</v>
      </c>
      <c r="F478" s="6" t="s">
        <v>10</v>
      </c>
      <c r="G478" s="6" t="s">
        <v>9</v>
      </c>
      <c r="H478" s="6">
        <f t="shared" si="138"/>
        <v>4.0872136066266024E-4</v>
      </c>
      <c r="I478" s="6">
        <f t="shared" si="139"/>
        <v>2.5245532850131069E-4</v>
      </c>
      <c r="J478" s="6" t="str">
        <f t="shared" si="140"/>
        <v>unacc</v>
      </c>
      <c r="K478" s="6">
        <f t="shared" si="141"/>
        <v>1</v>
      </c>
      <c r="X478" s="6">
        <f t="shared" si="142"/>
        <v>0.28516624040920718</v>
      </c>
      <c r="Y478" s="6">
        <f t="shared" si="126"/>
        <v>0.24215246636771301</v>
      </c>
      <c r="Z478" s="6">
        <f t="shared" si="127"/>
        <v>0.16143497757847533</v>
      </c>
      <c r="AA478" s="6">
        <f t="shared" si="128"/>
        <v>0.5112107623318386</v>
      </c>
      <c r="AB478" s="6">
        <f t="shared" si="129"/>
        <v>0.40807174887892378</v>
      </c>
      <c r="AC478" s="6">
        <f t="shared" si="130"/>
        <v>0.26457399103139012</v>
      </c>
      <c r="AD478" s="6">
        <f t="shared" si="131"/>
        <v>0.4103139013452915</v>
      </c>
      <c r="AL478" s="6">
        <f t="shared" si="143"/>
        <v>0.71483375959079287</v>
      </c>
      <c r="AM478" s="6">
        <f t="shared" si="132"/>
        <v>0.28980322003577819</v>
      </c>
      <c r="AN478" s="6">
        <f t="shared" si="133"/>
        <v>0.32200357781753131</v>
      </c>
      <c r="AO478" s="6">
        <f t="shared" si="134"/>
        <v>0.2629695885509839</v>
      </c>
      <c r="AP478" s="6">
        <f t="shared" si="135"/>
        <v>0.30232558139534882</v>
      </c>
      <c r="AQ478" s="6">
        <f t="shared" si="136"/>
        <v>0.25491949910554562</v>
      </c>
      <c r="AR478" s="6">
        <f t="shared" si="137"/>
        <v>0.30232558139534882</v>
      </c>
    </row>
    <row r="479" spans="1:44" x14ac:dyDescent="0.3">
      <c r="A479" s="6" t="s">
        <v>11</v>
      </c>
      <c r="B479" s="6" t="s">
        <v>6</v>
      </c>
      <c r="C479" s="6">
        <v>4</v>
      </c>
      <c r="D479" s="6" t="s">
        <v>12</v>
      </c>
      <c r="E479" s="6">
        <v>3</v>
      </c>
      <c r="F479" s="6" t="s">
        <v>11</v>
      </c>
      <c r="G479" s="6" t="s">
        <v>9</v>
      </c>
      <c r="H479" s="6">
        <f t="shared" si="138"/>
        <v>3.1198257707386497E-4</v>
      </c>
      <c r="I479" s="6">
        <f t="shared" si="139"/>
        <v>3.628183136384957E-4</v>
      </c>
      <c r="J479" s="6" t="str">
        <f t="shared" si="140"/>
        <v>acc</v>
      </c>
      <c r="K479" s="6">
        <f t="shared" si="141"/>
        <v>0</v>
      </c>
      <c r="X479" s="6">
        <f t="shared" si="142"/>
        <v>0.28516624040920718</v>
      </c>
      <c r="Y479" s="6">
        <f t="shared" si="126"/>
        <v>0.24215246636771301</v>
      </c>
      <c r="Z479" s="6">
        <f t="shared" si="127"/>
        <v>0.16143497757847533</v>
      </c>
      <c r="AA479" s="6">
        <f t="shared" si="128"/>
        <v>0.5112107623318386</v>
      </c>
      <c r="AB479" s="6">
        <f t="shared" si="129"/>
        <v>0.40807174887892378</v>
      </c>
      <c r="AC479" s="6">
        <f t="shared" si="130"/>
        <v>0.26457399103139012</v>
      </c>
      <c r="AD479" s="6">
        <f t="shared" si="131"/>
        <v>0.58968609865470856</v>
      </c>
      <c r="AL479" s="6">
        <f t="shared" si="143"/>
        <v>0.71483375959079287</v>
      </c>
      <c r="AM479" s="6">
        <f t="shared" si="132"/>
        <v>0.28980322003577819</v>
      </c>
      <c r="AN479" s="6">
        <f t="shared" si="133"/>
        <v>0.32200357781753131</v>
      </c>
      <c r="AO479" s="6">
        <f t="shared" si="134"/>
        <v>0.2629695885509839</v>
      </c>
      <c r="AP479" s="6">
        <f t="shared" si="135"/>
        <v>0.30232558139534882</v>
      </c>
      <c r="AQ479" s="6">
        <f t="shared" si="136"/>
        <v>0.25491949910554562</v>
      </c>
      <c r="AR479" s="6">
        <f t="shared" si="137"/>
        <v>0.23076923076923078</v>
      </c>
    </row>
    <row r="480" spans="1:44" x14ac:dyDescent="0.3">
      <c r="A480" s="6" t="s">
        <v>11</v>
      </c>
      <c r="B480" s="6" t="s">
        <v>6</v>
      </c>
      <c r="C480" s="6" t="s">
        <v>13</v>
      </c>
      <c r="D480" s="6" t="s">
        <v>7</v>
      </c>
      <c r="E480" s="6">
        <v>3</v>
      </c>
      <c r="F480" s="6" t="s">
        <v>8</v>
      </c>
      <c r="G480" s="6" t="s">
        <v>9</v>
      </c>
      <c r="H480" s="6">
        <f t="shared" si="138"/>
        <v>8.0186329127295898E-4</v>
      </c>
      <c r="I480" s="6">
        <f t="shared" si="139"/>
        <v>0</v>
      </c>
      <c r="J480" s="6" t="str">
        <f t="shared" si="140"/>
        <v>unacc</v>
      </c>
      <c r="K480" s="6">
        <f t="shared" si="141"/>
        <v>1</v>
      </c>
      <c r="X480" s="6">
        <f t="shared" si="142"/>
        <v>0.28516624040920718</v>
      </c>
      <c r="Y480" s="6">
        <f t="shared" si="126"/>
        <v>0.24215246636771301</v>
      </c>
      <c r="Z480" s="6">
        <f t="shared" si="127"/>
        <v>0.16143497757847533</v>
      </c>
      <c r="AA480" s="6">
        <f t="shared" si="128"/>
        <v>0.48878923766816146</v>
      </c>
      <c r="AB480" s="6">
        <f t="shared" si="129"/>
        <v>0.23318385650224216</v>
      </c>
      <c r="AC480" s="6">
        <f t="shared" si="130"/>
        <v>0.26457399103139012</v>
      </c>
      <c r="AD480" s="6">
        <f t="shared" si="131"/>
        <v>0</v>
      </c>
      <c r="AL480" s="6">
        <f t="shared" si="143"/>
        <v>0.71483375959079287</v>
      </c>
      <c r="AM480" s="6">
        <f t="shared" si="132"/>
        <v>0.28980322003577819</v>
      </c>
      <c r="AN480" s="6">
        <f t="shared" si="133"/>
        <v>0.32200357781753131</v>
      </c>
      <c r="AO480" s="6">
        <f t="shared" si="134"/>
        <v>0.2701252236135957</v>
      </c>
      <c r="AP480" s="6">
        <f t="shared" si="135"/>
        <v>0.37388193202146691</v>
      </c>
      <c r="AQ480" s="6">
        <f t="shared" si="136"/>
        <v>0.25491949910554562</v>
      </c>
      <c r="AR480" s="6">
        <f t="shared" si="137"/>
        <v>0.4669051878354204</v>
      </c>
    </row>
    <row r="481" spans="1:44" x14ac:dyDescent="0.3">
      <c r="A481" s="6" t="s">
        <v>11</v>
      </c>
      <c r="B481" s="6" t="s">
        <v>6</v>
      </c>
      <c r="C481" s="6" t="s">
        <v>13</v>
      </c>
      <c r="D481" s="6" t="s">
        <v>7</v>
      </c>
      <c r="E481" s="6">
        <v>3</v>
      </c>
      <c r="F481" s="6" t="s">
        <v>10</v>
      </c>
      <c r="G481" s="6" t="s">
        <v>9</v>
      </c>
      <c r="H481" s="6">
        <f t="shared" si="138"/>
        <v>5.1921416178210751E-4</v>
      </c>
      <c r="I481" s="6">
        <f t="shared" si="139"/>
        <v>1.3793298649946299E-4</v>
      </c>
      <c r="J481" s="6" t="str">
        <f t="shared" si="140"/>
        <v>unacc</v>
      </c>
      <c r="K481" s="6">
        <f t="shared" si="141"/>
        <v>1</v>
      </c>
      <c r="X481" s="6">
        <f t="shared" si="142"/>
        <v>0.28516624040920718</v>
      </c>
      <c r="Y481" s="6">
        <f t="shared" si="126"/>
        <v>0.24215246636771301</v>
      </c>
      <c r="Z481" s="6">
        <f t="shared" si="127"/>
        <v>0.16143497757847533</v>
      </c>
      <c r="AA481" s="6">
        <f t="shared" si="128"/>
        <v>0.48878923766816146</v>
      </c>
      <c r="AB481" s="6">
        <f t="shared" si="129"/>
        <v>0.23318385650224216</v>
      </c>
      <c r="AC481" s="6">
        <f t="shared" si="130"/>
        <v>0.26457399103139012</v>
      </c>
      <c r="AD481" s="6">
        <f t="shared" si="131"/>
        <v>0.4103139013452915</v>
      </c>
      <c r="AL481" s="6">
        <f t="shared" si="143"/>
        <v>0.71483375959079287</v>
      </c>
      <c r="AM481" s="6">
        <f t="shared" si="132"/>
        <v>0.28980322003577819</v>
      </c>
      <c r="AN481" s="6">
        <f t="shared" si="133"/>
        <v>0.32200357781753131</v>
      </c>
      <c r="AO481" s="6">
        <f t="shared" si="134"/>
        <v>0.2701252236135957</v>
      </c>
      <c r="AP481" s="6">
        <f t="shared" si="135"/>
        <v>0.37388193202146691</v>
      </c>
      <c r="AQ481" s="6">
        <f t="shared" si="136"/>
        <v>0.25491949910554562</v>
      </c>
      <c r="AR481" s="6">
        <f t="shared" si="137"/>
        <v>0.30232558139534882</v>
      </c>
    </row>
    <row r="482" spans="1:44" x14ac:dyDescent="0.3">
      <c r="A482" s="6" t="s">
        <v>11</v>
      </c>
      <c r="B482" s="6" t="s">
        <v>6</v>
      </c>
      <c r="C482" s="6" t="s">
        <v>13</v>
      </c>
      <c r="D482" s="6" t="s">
        <v>7</v>
      </c>
      <c r="E482" s="6">
        <v>3</v>
      </c>
      <c r="F482" s="6" t="s">
        <v>11</v>
      </c>
      <c r="G482" s="6" t="s">
        <v>9</v>
      </c>
      <c r="H482" s="6">
        <f t="shared" si="138"/>
        <v>3.9632323591651996E-4</v>
      </c>
      <c r="I482" s="6">
        <f t="shared" si="139"/>
        <v>1.9823155983256157E-4</v>
      </c>
      <c r="J482" s="6" t="str">
        <f t="shared" si="140"/>
        <v>unacc</v>
      </c>
      <c r="K482" s="6">
        <f t="shared" si="141"/>
        <v>1</v>
      </c>
      <c r="X482" s="6">
        <f t="shared" si="142"/>
        <v>0.28516624040920718</v>
      </c>
      <c r="Y482" s="6">
        <f t="shared" si="126"/>
        <v>0.24215246636771301</v>
      </c>
      <c r="Z482" s="6">
        <f t="shared" si="127"/>
        <v>0.16143497757847533</v>
      </c>
      <c r="AA482" s="6">
        <f t="shared" si="128"/>
        <v>0.48878923766816146</v>
      </c>
      <c r="AB482" s="6">
        <f t="shared" si="129"/>
        <v>0.23318385650224216</v>
      </c>
      <c r="AC482" s="6">
        <f t="shared" si="130"/>
        <v>0.26457399103139012</v>
      </c>
      <c r="AD482" s="6">
        <f t="shared" si="131"/>
        <v>0.58968609865470856</v>
      </c>
      <c r="AL482" s="6">
        <f t="shared" si="143"/>
        <v>0.71483375959079287</v>
      </c>
      <c r="AM482" s="6">
        <f t="shared" si="132"/>
        <v>0.28980322003577819</v>
      </c>
      <c r="AN482" s="6">
        <f t="shared" si="133"/>
        <v>0.32200357781753131</v>
      </c>
      <c r="AO482" s="6">
        <f t="shared" si="134"/>
        <v>0.2701252236135957</v>
      </c>
      <c r="AP482" s="6">
        <f t="shared" si="135"/>
        <v>0.37388193202146691</v>
      </c>
      <c r="AQ482" s="6">
        <f t="shared" si="136"/>
        <v>0.25491949910554562</v>
      </c>
      <c r="AR482" s="6">
        <f t="shared" si="137"/>
        <v>0.23076923076923078</v>
      </c>
    </row>
    <row r="483" spans="1:44" x14ac:dyDescent="0.3">
      <c r="A483" s="6" t="s">
        <v>11</v>
      </c>
      <c r="B483" s="6" t="s">
        <v>6</v>
      </c>
      <c r="C483" s="6" t="s">
        <v>13</v>
      </c>
      <c r="D483" s="6" t="s">
        <v>10</v>
      </c>
      <c r="E483" s="6">
        <v>3</v>
      </c>
      <c r="F483" s="6" t="s">
        <v>8</v>
      </c>
      <c r="G483" s="6" t="s">
        <v>9</v>
      </c>
      <c r="H483" s="6">
        <f t="shared" si="138"/>
        <v>6.9443663024117499E-4</v>
      </c>
      <c r="I483" s="6">
        <f t="shared" si="139"/>
        <v>0</v>
      </c>
      <c r="J483" s="6" t="str">
        <f t="shared" si="140"/>
        <v>unacc</v>
      </c>
      <c r="K483" s="6">
        <f t="shared" si="141"/>
        <v>1</v>
      </c>
      <c r="X483" s="6">
        <f t="shared" si="142"/>
        <v>0.28516624040920718</v>
      </c>
      <c r="Y483" s="6">
        <f t="shared" si="126"/>
        <v>0.24215246636771301</v>
      </c>
      <c r="Z483" s="6">
        <f t="shared" si="127"/>
        <v>0.16143497757847533</v>
      </c>
      <c r="AA483" s="6">
        <f t="shared" si="128"/>
        <v>0.48878923766816146</v>
      </c>
      <c r="AB483" s="6">
        <f t="shared" si="129"/>
        <v>0.35874439461883406</v>
      </c>
      <c r="AC483" s="6">
        <f t="shared" si="130"/>
        <v>0.26457399103139012</v>
      </c>
      <c r="AD483" s="6">
        <f t="shared" si="131"/>
        <v>0</v>
      </c>
      <c r="AL483" s="6">
        <f t="shared" si="143"/>
        <v>0.71483375959079287</v>
      </c>
      <c r="AM483" s="6">
        <f t="shared" si="132"/>
        <v>0.28980322003577819</v>
      </c>
      <c r="AN483" s="6">
        <f t="shared" si="133"/>
        <v>0.32200357781753131</v>
      </c>
      <c r="AO483" s="6">
        <f t="shared" si="134"/>
        <v>0.2701252236135957</v>
      </c>
      <c r="AP483" s="6">
        <f t="shared" si="135"/>
        <v>0.32379248658318427</v>
      </c>
      <c r="AQ483" s="6">
        <f t="shared" si="136"/>
        <v>0.25491949910554562</v>
      </c>
      <c r="AR483" s="6">
        <f t="shared" si="137"/>
        <v>0.4669051878354204</v>
      </c>
    </row>
    <row r="484" spans="1:44" x14ac:dyDescent="0.3">
      <c r="A484" s="6" t="s">
        <v>11</v>
      </c>
      <c r="B484" s="6" t="s">
        <v>6</v>
      </c>
      <c r="C484" s="6" t="s">
        <v>13</v>
      </c>
      <c r="D484" s="6" t="s">
        <v>10</v>
      </c>
      <c r="E484" s="6">
        <v>3</v>
      </c>
      <c r="F484" s="6" t="s">
        <v>10</v>
      </c>
      <c r="G484" s="6" t="s">
        <v>9</v>
      </c>
      <c r="H484" s="6">
        <f t="shared" si="138"/>
        <v>4.496543697730213E-4</v>
      </c>
      <c r="I484" s="6">
        <f t="shared" si="139"/>
        <v>2.122045946145584E-4</v>
      </c>
      <c r="J484" s="6" t="str">
        <f t="shared" si="140"/>
        <v>unacc</v>
      </c>
      <c r="K484" s="6">
        <f t="shared" si="141"/>
        <v>1</v>
      </c>
      <c r="X484" s="6">
        <f t="shared" si="142"/>
        <v>0.28516624040920718</v>
      </c>
      <c r="Y484" s="6">
        <f t="shared" si="126"/>
        <v>0.24215246636771301</v>
      </c>
      <c r="Z484" s="6">
        <f t="shared" si="127"/>
        <v>0.16143497757847533</v>
      </c>
      <c r="AA484" s="6">
        <f t="shared" si="128"/>
        <v>0.48878923766816146</v>
      </c>
      <c r="AB484" s="6">
        <f t="shared" si="129"/>
        <v>0.35874439461883406</v>
      </c>
      <c r="AC484" s="6">
        <f t="shared" si="130"/>
        <v>0.26457399103139012</v>
      </c>
      <c r="AD484" s="6">
        <f t="shared" si="131"/>
        <v>0.4103139013452915</v>
      </c>
      <c r="AL484" s="6">
        <f t="shared" si="143"/>
        <v>0.71483375959079287</v>
      </c>
      <c r="AM484" s="6">
        <f t="shared" si="132"/>
        <v>0.28980322003577819</v>
      </c>
      <c r="AN484" s="6">
        <f t="shared" si="133"/>
        <v>0.32200357781753131</v>
      </c>
      <c r="AO484" s="6">
        <f t="shared" si="134"/>
        <v>0.2701252236135957</v>
      </c>
      <c r="AP484" s="6">
        <f t="shared" si="135"/>
        <v>0.32379248658318427</v>
      </c>
      <c r="AQ484" s="6">
        <f t="shared" si="136"/>
        <v>0.25491949910554562</v>
      </c>
      <c r="AR484" s="6">
        <f t="shared" si="137"/>
        <v>0.30232558139534882</v>
      </c>
    </row>
    <row r="485" spans="1:44" x14ac:dyDescent="0.3">
      <c r="A485" s="6" t="s">
        <v>11</v>
      </c>
      <c r="B485" s="6" t="s">
        <v>6</v>
      </c>
      <c r="C485" s="6" t="s">
        <v>13</v>
      </c>
      <c r="D485" s="6" t="s">
        <v>10</v>
      </c>
      <c r="E485" s="6">
        <v>3</v>
      </c>
      <c r="F485" s="6" t="s">
        <v>11</v>
      </c>
      <c r="G485" s="6" t="s">
        <v>9</v>
      </c>
      <c r="H485" s="6">
        <f t="shared" si="138"/>
        <v>3.4322730000425894E-4</v>
      </c>
      <c r="I485" s="6">
        <f t="shared" si="139"/>
        <v>3.049716305116331E-4</v>
      </c>
      <c r="J485" s="6" t="str">
        <f t="shared" si="140"/>
        <v>unacc</v>
      </c>
      <c r="K485" s="6">
        <f t="shared" si="141"/>
        <v>1</v>
      </c>
      <c r="X485" s="6">
        <f t="shared" si="142"/>
        <v>0.28516624040920718</v>
      </c>
      <c r="Y485" s="6">
        <f t="shared" si="126"/>
        <v>0.24215246636771301</v>
      </c>
      <c r="Z485" s="6">
        <f t="shared" si="127"/>
        <v>0.16143497757847533</v>
      </c>
      <c r="AA485" s="6">
        <f t="shared" si="128"/>
        <v>0.48878923766816146</v>
      </c>
      <c r="AB485" s="6">
        <f t="shared" si="129"/>
        <v>0.35874439461883406</v>
      </c>
      <c r="AC485" s="6">
        <f t="shared" si="130"/>
        <v>0.26457399103139012</v>
      </c>
      <c r="AD485" s="6">
        <f t="shared" si="131"/>
        <v>0.58968609865470856</v>
      </c>
      <c r="AL485" s="6">
        <f t="shared" si="143"/>
        <v>0.71483375959079287</v>
      </c>
      <c r="AM485" s="6">
        <f t="shared" si="132"/>
        <v>0.28980322003577819</v>
      </c>
      <c r="AN485" s="6">
        <f t="shared" si="133"/>
        <v>0.32200357781753131</v>
      </c>
      <c r="AO485" s="6">
        <f t="shared" si="134"/>
        <v>0.2701252236135957</v>
      </c>
      <c r="AP485" s="6">
        <f t="shared" si="135"/>
        <v>0.32379248658318427</v>
      </c>
      <c r="AQ485" s="6">
        <f t="shared" si="136"/>
        <v>0.25491949910554562</v>
      </c>
      <c r="AR485" s="6">
        <f t="shared" si="137"/>
        <v>0.23076923076923078</v>
      </c>
    </row>
    <row r="486" spans="1:44" x14ac:dyDescent="0.3">
      <c r="A486" s="6" t="s">
        <v>11</v>
      </c>
      <c r="B486" s="6" t="s">
        <v>6</v>
      </c>
      <c r="C486" s="6" t="s">
        <v>13</v>
      </c>
      <c r="D486" s="6" t="s">
        <v>12</v>
      </c>
      <c r="E486" s="6">
        <v>3</v>
      </c>
      <c r="F486" s="6" t="s">
        <v>8</v>
      </c>
      <c r="G486" s="6" t="s">
        <v>9</v>
      </c>
      <c r="H486" s="6">
        <f t="shared" si="138"/>
        <v>6.4839663265612473E-4</v>
      </c>
      <c r="I486" s="6">
        <f t="shared" si="139"/>
        <v>0</v>
      </c>
      <c r="J486" s="6" t="str">
        <f t="shared" si="140"/>
        <v>unacc</v>
      </c>
      <c r="K486" s="6">
        <f t="shared" si="141"/>
        <v>1</v>
      </c>
      <c r="X486" s="6">
        <f t="shared" si="142"/>
        <v>0.28516624040920718</v>
      </c>
      <c r="Y486" s="6">
        <f t="shared" si="126"/>
        <v>0.24215246636771301</v>
      </c>
      <c r="Z486" s="6">
        <f t="shared" si="127"/>
        <v>0.16143497757847533</v>
      </c>
      <c r="AA486" s="6">
        <f t="shared" si="128"/>
        <v>0.48878923766816146</v>
      </c>
      <c r="AB486" s="6">
        <f t="shared" si="129"/>
        <v>0.40807174887892378</v>
      </c>
      <c r="AC486" s="6">
        <f t="shared" si="130"/>
        <v>0.26457399103139012</v>
      </c>
      <c r="AD486" s="6">
        <f t="shared" si="131"/>
        <v>0</v>
      </c>
      <c r="AL486" s="6">
        <f t="shared" si="143"/>
        <v>0.71483375959079287</v>
      </c>
      <c r="AM486" s="6">
        <f t="shared" si="132"/>
        <v>0.28980322003577819</v>
      </c>
      <c r="AN486" s="6">
        <f t="shared" si="133"/>
        <v>0.32200357781753131</v>
      </c>
      <c r="AO486" s="6">
        <f t="shared" si="134"/>
        <v>0.2701252236135957</v>
      </c>
      <c r="AP486" s="6">
        <f t="shared" si="135"/>
        <v>0.30232558139534882</v>
      </c>
      <c r="AQ486" s="6">
        <f t="shared" si="136"/>
        <v>0.25491949910554562</v>
      </c>
      <c r="AR486" s="6">
        <f t="shared" si="137"/>
        <v>0.4669051878354204</v>
      </c>
    </row>
    <row r="487" spans="1:44" x14ac:dyDescent="0.3">
      <c r="A487" s="6" t="s">
        <v>11</v>
      </c>
      <c r="B487" s="6" t="s">
        <v>6</v>
      </c>
      <c r="C487" s="6" t="s">
        <v>13</v>
      </c>
      <c r="D487" s="6" t="s">
        <v>12</v>
      </c>
      <c r="E487" s="6">
        <v>3</v>
      </c>
      <c r="F487" s="6" t="s">
        <v>10</v>
      </c>
      <c r="G487" s="6" t="s">
        <v>9</v>
      </c>
      <c r="H487" s="6">
        <f t="shared" si="138"/>
        <v>4.1984303034055579E-4</v>
      </c>
      <c r="I487" s="6">
        <f t="shared" si="139"/>
        <v>2.4138272637406018E-4</v>
      </c>
      <c r="J487" s="6" t="str">
        <f t="shared" si="140"/>
        <v>unacc</v>
      </c>
      <c r="K487" s="6">
        <f t="shared" si="141"/>
        <v>1</v>
      </c>
      <c r="X487" s="6">
        <f t="shared" si="142"/>
        <v>0.28516624040920718</v>
      </c>
      <c r="Y487" s="6">
        <f t="shared" si="126"/>
        <v>0.24215246636771301</v>
      </c>
      <c r="Z487" s="6">
        <f t="shared" si="127"/>
        <v>0.16143497757847533</v>
      </c>
      <c r="AA487" s="6">
        <f t="shared" si="128"/>
        <v>0.48878923766816146</v>
      </c>
      <c r="AB487" s="6">
        <f t="shared" si="129"/>
        <v>0.40807174887892378</v>
      </c>
      <c r="AC487" s="6">
        <f t="shared" si="130"/>
        <v>0.26457399103139012</v>
      </c>
      <c r="AD487" s="6">
        <f t="shared" si="131"/>
        <v>0.4103139013452915</v>
      </c>
      <c r="AL487" s="6">
        <f t="shared" si="143"/>
        <v>0.71483375959079287</v>
      </c>
      <c r="AM487" s="6">
        <f t="shared" si="132"/>
        <v>0.28980322003577819</v>
      </c>
      <c r="AN487" s="6">
        <f t="shared" si="133"/>
        <v>0.32200357781753131</v>
      </c>
      <c r="AO487" s="6">
        <f t="shared" si="134"/>
        <v>0.2701252236135957</v>
      </c>
      <c r="AP487" s="6">
        <f t="shared" si="135"/>
        <v>0.30232558139534882</v>
      </c>
      <c r="AQ487" s="6">
        <f t="shared" si="136"/>
        <v>0.25491949910554562</v>
      </c>
      <c r="AR487" s="6">
        <f t="shared" si="137"/>
        <v>0.30232558139534882</v>
      </c>
    </row>
    <row r="488" spans="1:44" x14ac:dyDescent="0.3">
      <c r="A488" s="6" t="s">
        <v>11</v>
      </c>
      <c r="B488" s="6" t="s">
        <v>6</v>
      </c>
      <c r="C488" s="6" t="s">
        <v>13</v>
      </c>
      <c r="D488" s="6" t="s">
        <v>12</v>
      </c>
      <c r="E488" s="6">
        <v>3</v>
      </c>
      <c r="F488" s="6" t="s">
        <v>11</v>
      </c>
      <c r="G488" s="6" t="s">
        <v>9</v>
      </c>
      <c r="H488" s="6">
        <f t="shared" si="138"/>
        <v>3.2047189889900418E-4</v>
      </c>
      <c r="I488" s="6">
        <f t="shared" si="139"/>
        <v>3.4690522970698271E-4</v>
      </c>
      <c r="J488" s="6" t="str">
        <f t="shared" si="140"/>
        <v>acc</v>
      </c>
      <c r="K488" s="6">
        <f t="shared" si="141"/>
        <v>0</v>
      </c>
      <c r="X488" s="6">
        <f t="shared" si="142"/>
        <v>0.28516624040920718</v>
      </c>
      <c r="Y488" s="6">
        <f t="shared" si="126"/>
        <v>0.24215246636771301</v>
      </c>
      <c r="Z488" s="6">
        <f t="shared" si="127"/>
        <v>0.16143497757847533</v>
      </c>
      <c r="AA488" s="6">
        <f t="shared" si="128"/>
        <v>0.48878923766816146</v>
      </c>
      <c r="AB488" s="6">
        <f t="shared" si="129"/>
        <v>0.40807174887892378</v>
      </c>
      <c r="AC488" s="6">
        <f t="shared" si="130"/>
        <v>0.26457399103139012</v>
      </c>
      <c r="AD488" s="6">
        <f t="shared" si="131"/>
        <v>0.58968609865470856</v>
      </c>
      <c r="AL488" s="6">
        <f t="shared" si="143"/>
        <v>0.71483375959079287</v>
      </c>
      <c r="AM488" s="6">
        <f t="shared" si="132"/>
        <v>0.28980322003577819</v>
      </c>
      <c r="AN488" s="6">
        <f t="shared" si="133"/>
        <v>0.32200357781753131</v>
      </c>
      <c r="AO488" s="6">
        <f t="shared" si="134"/>
        <v>0.2701252236135957</v>
      </c>
      <c r="AP488" s="6">
        <f t="shared" si="135"/>
        <v>0.30232558139534882</v>
      </c>
      <c r="AQ488" s="6">
        <f t="shared" si="136"/>
        <v>0.25491949910554562</v>
      </c>
      <c r="AR488" s="6">
        <f t="shared" si="137"/>
        <v>0.23076923076923078</v>
      </c>
    </row>
    <row r="489" spans="1:44" x14ac:dyDescent="0.3">
      <c r="A489" s="6" t="s">
        <v>11</v>
      </c>
      <c r="B489" s="6" t="s">
        <v>6</v>
      </c>
      <c r="C489" s="6">
        <v>2</v>
      </c>
      <c r="D489" s="6" t="s">
        <v>7</v>
      </c>
      <c r="E489" s="6">
        <v>4</v>
      </c>
      <c r="F489" s="6" t="s">
        <v>8</v>
      </c>
      <c r="G489" s="6" t="s">
        <v>9</v>
      </c>
      <c r="H489" s="6">
        <f t="shared" si="138"/>
        <v>1.2741493106501103E-3</v>
      </c>
      <c r="I489" s="6">
        <f t="shared" si="139"/>
        <v>0</v>
      </c>
      <c r="J489" s="6" t="str">
        <f t="shared" si="140"/>
        <v>unacc</v>
      </c>
      <c r="K489" s="6">
        <f t="shared" si="141"/>
        <v>1</v>
      </c>
      <c r="X489" s="6">
        <f t="shared" si="142"/>
        <v>0.28516624040920718</v>
      </c>
      <c r="Y489" s="6">
        <f t="shared" si="126"/>
        <v>0.24215246636771301</v>
      </c>
      <c r="Z489" s="6">
        <f t="shared" si="127"/>
        <v>0.16143497757847533</v>
      </c>
      <c r="AA489" s="6">
        <f t="shared" si="128"/>
        <v>0</v>
      </c>
      <c r="AB489" s="6">
        <f t="shared" si="129"/>
        <v>0.23318385650224216</v>
      </c>
      <c r="AC489" s="6">
        <f t="shared" si="130"/>
        <v>0.26008968609865468</v>
      </c>
      <c r="AD489" s="6">
        <f t="shared" si="131"/>
        <v>0</v>
      </c>
      <c r="AL489" s="6">
        <f t="shared" si="143"/>
        <v>0.71483375959079287</v>
      </c>
      <c r="AM489" s="6">
        <f t="shared" si="132"/>
        <v>0.28980322003577819</v>
      </c>
      <c r="AN489" s="6">
        <f t="shared" si="133"/>
        <v>0.32200357781753131</v>
      </c>
      <c r="AO489" s="6">
        <f t="shared" si="134"/>
        <v>0.4669051878354204</v>
      </c>
      <c r="AP489" s="6">
        <f t="shared" si="135"/>
        <v>0.37388193202146691</v>
      </c>
      <c r="AQ489" s="6">
        <f t="shared" si="136"/>
        <v>0.23434704830053668</v>
      </c>
      <c r="AR489" s="6">
        <f t="shared" si="137"/>
        <v>0.4669051878354204</v>
      </c>
    </row>
    <row r="490" spans="1:44" x14ac:dyDescent="0.3">
      <c r="A490" s="6" t="s">
        <v>11</v>
      </c>
      <c r="B490" s="6" t="s">
        <v>6</v>
      </c>
      <c r="C490" s="6">
        <v>2</v>
      </c>
      <c r="D490" s="6" t="s">
        <v>7</v>
      </c>
      <c r="E490" s="6">
        <v>4</v>
      </c>
      <c r="F490" s="6" t="s">
        <v>10</v>
      </c>
      <c r="G490" s="6" t="s">
        <v>9</v>
      </c>
      <c r="H490" s="6">
        <f t="shared" si="138"/>
        <v>8.2502388314125905E-4</v>
      </c>
      <c r="I490" s="6">
        <f t="shared" si="139"/>
        <v>0</v>
      </c>
      <c r="J490" s="6" t="str">
        <f t="shared" si="140"/>
        <v>unacc</v>
      </c>
      <c r="K490" s="6">
        <f t="shared" si="141"/>
        <v>1</v>
      </c>
      <c r="X490" s="6">
        <f t="shared" si="142"/>
        <v>0.28516624040920718</v>
      </c>
      <c r="Y490" s="6">
        <f t="shared" si="126"/>
        <v>0.24215246636771301</v>
      </c>
      <c r="Z490" s="6">
        <f t="shared" si="127"/>
        <v>0.16143497757847533</v>
      </c>
      <c r="AA490" s="6">
        <f t="shared" si="128"/>
        <v>0</v>
      </c>
      <c r="AB490" s="6">
        <f t="shared" si="129"/>
        <v>0.23318385650224216</v>
      </c>
      <c r="AC490" s="6">
        <f t="shared" si="130"/>
        <v>0.26008968609865468</v>
      </c>
      <c r="AD490" s="6">
        <f t="shared" si="131"/>
        <v>0.4103139013452915</v>
      </c>
      <c r="AL490" s="6">
        <f t="shared" si="143"/>
        <v>0.71483375959079287</v>
      </c>
      <c r="AM490" s="6">
        <f t="shared" si="132"/>
        <v>0.28980322003577819</v>
      </c>
      <c r="AN490" s="6">
        <f t="shared" si="133"/>
        <v>0.32200357781753131</v>
      </c>
      <c r="AO490" s="6">
        <f t="shared" si="134"/>
        <v>0.4669051878354204</v>
      </c>
      <c r="AP490" s="6">
        <f t="shared" si="135"/>
        <v>0.37388193202146691</v>
      </c>
      <c r="AQ490" s="6">
        <f t="shared" si="136"/>
        <v>0.23434704830053668</v>
      </c>
      <c r="AR490" s="6">
        <f t="shared" si="137"/>
        <v>0.30232558139534882</v>
      </c>
    </row>
    <row r="491" spans="1:44" x14ac:dyDescent="0.3">
      <c r="A491" s="6" t="s">
        <v>11</v>
      </c>
      <c r="B491" s="6" t="s">
        <v>6</v>
      </c>
      <c r="C491" s="6">
        <v>2</v>
      </c>
      <c r="D491" s="6" t="s">
        <v>7</v>
      </c>
      <c r="E491" s="6">
        <v>4</v>
      </c>
      <c r="F491" s="6" t="s">
        <v>11</v>
      </c>
      <c r="G491" s="6" t="s">
        <v>9</v>
      </c>
      <c r="H491" s="6">
        <f t="shared" si="138"/>
        <v>6.2975195813741078E-4</v>
      </c>
      <c r="I491" s="6">
        <f t="shared" si="139"/>
        <v>0</v>
      </c>
      <c r="J491" s="6" t="str">
        <f t="shared" si="140"/>
        <v>unacc</v>
      </c>
      <c r="K491" s="6">
        <f t="shared" si="141"/>
        <v>1</v>
      </c>
      <c r="X491" s="6">
        <f t="shared" si="142"/>
        <v>0.28516624040920718</v>
      </c>
      <c r="Y491" s="6">
        <f t="shared" si="126"/>
        <v>0.24215246636771301</v>
      </c>
      <c r="Z491" s="6">
        <f t="shared" si="127"/>
        <v>0.16143497757847533</v>
      </c>
      <c r="AA491" s="6">
        <f t="shared" si="128"/>
        <v>0</v>
      </c>
      <c r="AB491" s="6">
        <f t="shared" si="129"/>
        <v>0.23318385650224216</v>
      </c>
      <c r="AC491" s="6">
        <f t="shared" si="130"/>
        <v>0.26008968609865468</v>
      </c>
      <c r="AD491" s="6">
        <f t="shared" si="131"/>
        <v>0.58968609865470856</v>
      </c>
      <c r="AL491" s="6">
        <f t="shared" si="143"/>
        <v>0.71483375959079287</v>
      </c>
      <c r="AM491" s="6">
        <f t="shared" si="132"/>
        <v>0.28980322003577819</v>
      </c>
      <c r="AN491" s="6">
        <f t="shared" si="133"/>
        <v>0.32200357781753131</v>
      </c>
      <c r="AO491" s="6">
        <f t="shared" si="134"/>
        <v>0.4669051878354204</v>
      </c>
      <c r="AP491" s="6">
        <f t="shared" si="135"/>
        <v>0.37388193202146691</v>
      </c>
      <c r="AQ491" s="6">
        <f t="shared" si="136"/>
        <v>0.23434704830053668</v>
      </c>
      <c r="AR491" s="6">
        <f t="shared" si="137"/>
        <v>0.23076923076923078</v>
      </c>
    </row>
    <row r="492" spans="1:44" x14ac:dyDescent="0.3">
      <c r="A492" s="6" t="s">
        <v>11</v>
      </c>
      <c r="B492" s="6" t="s">
        <v>6</v>
      </c>
      <c r="C492" s="6">
        <v>2</v>
      </c>
      <c r="D492" s="6" t="s">
        <v>10</v>
      </c>
      <c r="E492" s="6">
        <v>4</v>
      </c>
      <c r="F492" s="6" t="s">
        <v>8</v>
      </c>
      <c r="G492" s="6" t="s">
        <v>9</v>
      </c>
      <c r="H492" s="6">
        <f t="shared" si="138"/>
        <v>1.103449881472105E-3</v>
      </c>
      <c r="I492" s="6">
        <f t="shared" si="139"/>
        <v>0</v>
      </c>
      <c r="J492" s="6" t="str">
        <f t="shared" si="140"/>
        <v>unacc</v>
      </c>
      <c r="K492" s="6">
        <f t="shared" si="141"/>
        <v>1</v>
      </c>
      <c r="X492" s="6">
        <f t="shared" si="142"/>
        <v>0.28516624040920718</v>
      </c>
      <c r="Y492" s="6">
        <f t="shared" si="126"/>
        <v>0.24215246636771301</v>
      </c>
      <c r="Z492" s="6">
        <f t="shared" si="127"/>
        <v>0.16143497757847533</v>
      </c>
      <c r="AA492" s="6">
        <f t="shared" si="128"/>
        <v>0</v>
      </c>
      <c r="AB492" s="6">
        <f t="shared" si="129"/>
        <v>0.35874439461883406</v>
      </c>
      <c r="AC492" s="6">
        <f t="shared" si="130"/>
        <v>0.26008968609865468</v>
      </c>
      <c r="AD492" s="6">
        <f t="shared" si="131"/>
        <v>0</v>
      </c>
      <c r="AL492" s="6">
        <f t="shared" si="143"/>
        <v>0.71483375959079287</v>
      </c>
      <c r="AM492" s="6">
        <f t="shared" si="132"/>
        <v>0.28980322003577819</v>
      </c>
      <c r="AN492" s="6">
        <f t="shared" si="133"/>
        <v>0.32200357781753131</v>
      </c>
      <c r="AO492" s="6">
        <f t="shared" si="134"/>
        <v>0.4669051878354204</v>
      </c>
      <c r="AP492" s="6">
        <f t="shared" si="135"/>
        <v>0.32379248658318427</v>
      </c>
      <c r="AQ492" s="6">
        <f t="shared" si="136"/>
        <v>0.23434704830053668</v>
      </c>
      <c r="AR492" s="6">
        <f t="shared" si="137"/>
        <v>0.4669051878354204</v>
      </c>
    </row>
    <row r="493" spans="1:44" x14ac:dyDescent="0.3">
      <c r="A493" s="6" t="s">
        <v>11</v>
      </c>
      <c r="B493" s="6" t="s">
        <v>6</v>
      </c>
      <c r="C493" s="6">
        <v>2</v>
      </c>
      <c r="D493" s="6" t="s">
        <v>10</v>
      </c>
      <c r="E493" s="6">
        <v>4</v>
      </c>
      <c r="F493" s="6" t="s">
        <v>10</v>
      </c>
      <c r="G493" s="6" t="s">
        <v>9</v>
      </c>
      <c r="H493" s="6">
        <f t="shared" si="138"/>
        <v>7.1449436769649704E-4</v>
      </c>
      <c r="I493" s="6">
        <f t="shared" si="139"/>
        <v>0</v>
      </c>
      <c r="J493" s="6" t="str">
        <f t="shared" si="140"/>
        <v>unacc</v>
      </c>
      <c r="K493" s="6">
        <f t="shared" si="141"/>
        <v>1</v>
      </c>
      <c r="X493" s="6">
        <f t="shared" si="142"/>
        <v>0.28516624040920718</v>
      </c>
      <c r="Y493" s="6">
        <f t="shared" si="126"/>
        <v>0.24215246636771301</v>
      </c>
      <c r="Z493" s="6">
        <f t="shared" si="127"/>
        <v>0.16143497757847533</v>
      </c>
      <c r="AA493" s="6">
        <f t="shared" si="128"/>
        <v>0</v>
      </c>
      <c r="AB493" s="6">
        <f t="shared" si="129"/>
        <v>0.35874439461883406</v>
      </c>
      <c r="AC493" s="6">
        <f t="shared" si="130"/>
        <v>0.26008968609865468</v>
      </c>
      <c r="AD493" s="6">
        <f t="shared" si="131"/>
        <v>0.4103139013452915</v>
      </c>
      <c r="AL493" s="6">
        <f t="shared" si="143"/>
        <v>0.71483375959079287</v>
      </c>
      <c r="AM493" s="6">
        <f t="shared" si="132"/>
        <v>0.28980322003577819</v>
      </c>
      <c r="AN493" s="6">
        <f t="shared" si="133"/>
        <v>0.32200357781753131</v>
      </c>
      <c r="AO493" s="6">
        <f t="shared" si="134"/>
        <v>0.4669051878354204</v>
      </c>
      <c r="AP493" s="6">
        <f t="shared" si="135"/>
        <v>0.32379248658318427</v>
      </c>
      <c r="AQ493" s="6">
        <f t="shared" si="136"/>
        <v>0.23434704830053668</v>
      </c>
      <c r="AR493" s="6">
        <f t="shared" si="137"/>
        <v>0.30232558139534882</v>
      </c>
    </row>
    <row r="494" spans="1:44" x14ac:dyDescent="0.3">
      <c r="A494" s="6" t="s">
        <v>11</v>
      </c>
      <c r="B494" s="6" t="s">
        <v>6</v>
      </c>
      <c r="C494" s="6">
        <v>2</v>
      </c>
      <c r="D494" s="6" t="s">
        <v>10</v>
      </c>
      <c r="E494" s="6">
        <v>4</v>
      </c>
      <c r="F494" s="6" t="s">
        <v>11</v>
      </c>
      <c r="G494" s="6" t="s">
        <v>9</v>
      </c>
      <c r="H494" s="6">
        <f t="shared" si="138"/>
        <v>5.4538327475058056E-4</v>
      </c>
      <c r="I494" s="6">
        <f t="shared" si="139"/>
        <v>0</v>
      </c>
      <c r="J494" s="6" t="str">
        <f t="shared" si="140"/>
        <v>unacc</v>
      </c>
      <c r="K494" s="6">
        <f t="shared" si="141"/>
        <v>1</v>
      </c>
      <c r="X494" s="6">
        <f t="shared" si="142"/>
        <v>0.28516624040920718</v>
      </c>
      <c r="Y494" s="6">
        <f t="shared" si="126"/>
        <v>0.24215246636771301</v>
      </c>
      <c r="Z494" s="6">
        <f t="shared" si="127"/>
        <v>0.16143497757847533</v>
      </c>
      <c r="AA494" s="6">
        <f t="shared" si="128"/>
        <v>0</v>
      </c>
      <c r="AB494" s="6">
        <f t="shared" si="129"/>
        <v>0.35874439461883406</v>
      </c>
      <c r="AC494" s="6">
        <f t="shared" si="130"/>
        <v>0.26008968609865468</v>
      </c>
      <c r="AD494" s="6">
        <f t="shared" si="131"/>
        <v>0.58968609865470856</v>
      </c>
      <c r="AL494" s="6">
        <f t="shared" si="143"/>
        <v>0.71483375959079287</v>
      </c>
      <c r="AM494" s="6">
        <f t="shared" si="132"/>
        <v>0.28980322003577819</v>
      </c>
      <c r="AN494" s="6">
        <f t="shared" si="133"/>
        <v>0.32200357781753131</v>
      </c>
      <c r="AO494" s="6">
        <f t="shared" si="134"/>
        <v>0.4669051878354204</v>
      </c>
      <c r="AP494" s="6">
        <f t="shared" si="135"/>
        <v>0.32379248658318427</v>
      </c>
      <c r="AQ494" s="6">
        <f t="shared" si="136"/>
        <v>0.23434704830053668</v>
      </c>
      <c r="AR494" s="6">
        <f t="shared" si="137"/>
        <v>0.23076923076923078</v>
      </c>
    </row>
    <row r="495" spans="1:44" x14ac:dyDescent="0.3">
      <c r="A495" s="6" t="s">
        <v>11</v>
      </c>
      <c r="B495" s="6" t="s">
        <v>6</v>
      </c>
      <c r="C495" s="6">
        <v>2</v>
      </c>
      <c r="D495" s="6" t="s">
        <v>12</v>
      </c>
      <c r="E495" s="6">
        <v>4</v>
      </c>
      <c r="F495" s="6" t="s">
        <v>8</v>
      </c>
      <c r="G495" s="6" t="s">
        <v>9</v>
      </c>
      <c r="H495" s="6">
        <f t="shared" si="138"/>
        <v>1.0302929832529597E-3</v>
      </c>
      <c r="I495" s="6">
        <f t="shared" si="139"/>
        <v>0</v>
      </c>
      <c r="J495" s="6" t="str">
        <f t="shared" si="140"/>
        <v>unacc</v>
      </c>
      <c r="K495" s="6">
        <f t="shared" si="141"/>
        <v>1</v>
      </c>
      <c r="X495" s="6">
        <f t="shared" si="142"/>
        <v>0.28516624040920718</v>
      </c>
      <c r="Y495" s="6">
        <f t="shared" si="126"/>
        <v>0.24215246636771301</v>
      </c>
      <c r="Z495" s="6">
        <f t="shared" si="127"/>
        <v>0.16143497757847533</v>
      </c>
      <c r="AA495" s="6">
        <f t="shared" si="128"/>
        <v>0</v>
      </c>
      <c r="AB495" s="6">
        <f t="shared" si="129"/>
        <v>0.40807174887892378</v>
      </c>
      <c r="AC495" s="6">
        <f t="shared" si="130"/>
        <v>0.26008968609865468</v>
      </c>
      <c r="AD495" s="6">
        <f t="shared" si="131"/>
        <v>0</v>
      </c>
      <c r="AL495" s="6">
        <f t="shared" si="143"/>
        <v>0.71483375959079287</v>
      </c>
      <c r="AM495" s="6">
        <f t="shared" si="132"/>
        <v>0.28980322003577819</v>
      </c>
      <c r="AN495" s="6">
        <f t="shared" si="133"/>
        <v>0.32200357781753131</v>
      </c>
      <c r="AO495" s="6">
        <f t="shared" si="134"/>
        <v>0.4669051878354204</v>
      </c>
      <c r="AP495" s="6">
        <f t="shared" si="135"/>
        <v>0.30232558139534882</v>
      </c>
      <c r="AQ495" s="6">
        <f t="shared" si="136"/>
        <v>0.23434704830053668</v>
      </c>
      <c r="AR495" s="6">
        <f t="shared" si="137"/>
        <v>0.4669051878354204</v>
      </c>
    </row>
    <row r="496" spans="1:44" x14ac:dyDescent="0.3">
      <c r="A496" s="6" t="s">
        <v>11</v>
      </c>
      <c r="B496" s="6" t="s">
        <v>6</v>
      </c>
      <c r="C496" s="6">
        <v>2</v>
      </c>
      <c r="D496" s="6" t="s">
        <v>12</v>
      </c>
      <c r="E496" s="6">
        <v>4</v>
      </c>
      <c r="F496" s="6" t="s">
        <v>10</v>
      </c>
      <c r="G496" s="6" t="s">
        <v>9</v>
      </c>
      <c r="H496" s="6">
        <f t="shared" si="138"/>
        <v>6.6712457536302746E-4</v>
      </c>
      <c r="I496" s="6">
        <f t="shared" si="139"/>
        <v>0</v>
      </c>
      <c r="J496" s="6" t="str">
        <f t="shared" si="140"/>
        <v>unacc</v>
      </c>
      <c r="K496" s="6">
        <f t="shared" si="141"/>
        <v>1</v>
      </c>
      <c r="X496" s="6">
        <f t="shared" si="142"/>
        <v>0.28516624040920718</v>
      </c>
      <c r="Y496" s="6">
        <f t="shared" si="126"/>
        <v>0.24215246636771301</v>
      </c>
      <c r="Z496" s="6">
        <f t="shared" si="127"/>
        <v>0.16143497757847533</v>
      </c>
      <c r="AA496" s="6">
        <f t="shared" si="128"/>
        <v>0</v>
      </c>
      <c r="AB496" s="6">
        <f t="shared" si="129"/>
        <v>0.40807174887892378</v>
      </c>
      <c r="AC496" s="6">
        <f t="shared" si="130"/>
        <v>0.26008968609865468</v>
      </c>
      <c r="AD496" s="6">
        <f t="shared" si="131"/>
        <v>0.4103139013452915</v>
      </c>
      <c r="AL496" s="6">
        <f t="shared" si="143"/>
        <v>0.71483375959079287</v>
      </c>
      <c r="AM496" s="6">
        <f t="shared" si="132"/>
        <v>0.28980322003577819</v>
      </c>
      <c r="AN496" s="6">
        <f t="shared" si="133"/>
        <v>0.32200357781753131</v>
      </c>
      <c r="AO496" s="6">
        <f t="shared" si="134"/>
        <v>0.4669051878354204</v>
      </c>
      <c r="AP496" s="6">
        <f t="shared" si="135"/>
        <v>0.30232558139534882</v>
      </c>
      <c r="AQ496" s="6">
        <f t="shared" si="136"/>
        <v>0.23434704830053668</v>
      </c>
      <c r="AR496" s="6">
        <f t="shared" si="137"/>
        <v>0.30232558139534882</v>
      </c>
    </row>
    <row r="497" spans="1:44" x14ac:dyDescent="0.3">
      <c r="A497" s="6" t="s">
        <v>11</v>
      </c>
      <c r="B497" s="6" t="s">
        <v>6</v>
      </c>
      <c r="C497" s="6">
        <v>2</v>
      </c>
      <c r="D497" s="6" t="s">
        <v>12</v>
      </c>
      <c r="E497" s="6">
        <v>4</v>
      </c>
      <c r="F497" s="6" t="s">
        <v>11</v>
      </c>
      <c r="G497" s="6" t="s">
        <v>9</v>
      </c>
      <c r="H497" s="6">
        <f t="shared" si="138"/>
        <v>5.0922526758479609E-4</v>
      </c>
      <c r="I497" s="6">
        <f t="shared" si="139"/>
        <v>0</v>
      </c>
      <c r="J497" s="6" t="str">
        <f t="shared" si="140"/>
        <v>unacc</v>
      </c>
      <c r="K497" s="6">
        <f t="shared" si="141"/>
        <v>1</v>
      </c>
      <c r="X497" s="6">
        <f t="shared" si="142"/>
        <v>0.28516624040920718</v>
      </c>
      <c r="Y497" s="6">
        <f t="shared" si="126"/>
        <v>0.24215246636771301</v>
      </c>
      <c r="Z497" s="6">
        <f t="shared" si="127"/>
        <v>0.16143497757847533</v>
      </c>
      <c r="AA497" s="6">
        <f t="shared" si="128"/>
        <v>0</v>
      </c>
      <c r="AB497" s="6">
        <f t="shared" si="129"/>
        <v>0.40807174887892378</v>
      </c>
      <c r="AC497" s="6">
        <f t="shared" si="130"/>
        <v>0.26008968609865468</v>
      </c>
      <c r="AD497" s="6">
        <f t="shared" si="131"/>
        <v>0.58968609865470856</v>
      </c>
      <c r="AL497" s="6">
        <f t="shared" si="143"/>
        <v>0.71483375959079287</v>
      </c>
      <c r="AM497" s="6">
        <f t="shared" si="132"/>
        <v>0.28980322003577819</v>
      </c>
      <c r="AN497" s="6">
        <f t="shared" si="133"/>
        <v>0.32200357781753131</v>
      </c>
      <c r="AO497" s="6">
        <f t="shared" si="134"/>
        <v>0.4669051878354204</v>
      </c>
      <c r="AP497" s="6">
        <f t="shared" si="135"/>
        <v>0.30232558139534882</v>
      </c>
      <c r="AQ497" s="6">
        <f t="shared" si="136"/>
        <v>0.23434704830053668</v>
      </c>
      <c r="AR497" s="6">
        <f t="shared" si="137"/>
        <v>0.23076923076923078</v>
      </c>
    </row>
    <row r="498" spans="1:44" x14ac:dyDescent="0.3">
      <c r="A498" s="6" t="s">
        <v>11</v>
      </c>
      <c r="B498" s="6" t="s">
        <v>6</v>
      </c>
      <c r="C498" s="6">
        <v>4</v>
      </c>
      <c r="D498" s="6" t="s">
        <v>7</v>
      </c>
      <c r="E498" s="6">
        <v>4</v>
      </c>
      <c r="F498" s="6" t="s">
        <v>8</v>
      </c>
      <c r="G498" s="6" t="s">
        <v>9</v>
      </c>
      <c r="H498" s="6">
        <f t="shared" si="138"/>
        <v>7.1762432438914232E-4</v>
      </c>
      <c r="I498" s="6">
        <f t="shared" si="139"/>
        <v>0</v>
      </c>
      <c r="J498" s="6" t="str">
        <f t="shared" si="140"/>
        <v>unacc</v>
      </c>
      <c r="K498" s="6">
        <f t="shared" si="141"/>
        <v>1</v>
      </c>
      <c r="X498" s="6">
        <f t="shared" si="142"/>
        <v>0.28516624040920718</v>
      </c>
      <c r="Y498" s="6">
        <f t="shared" si="126"/>
        <v>0.24215246636771301</v>
      </c>
      <c r="Z498" s="6">
        <f t="shared" si="127"/>
        <v>0.16143497757847533</v>
      </c>
      <c r="AA498" s="6">
        <f t="shared" si="128"/>
        <v>0.5112107623318386</v>
      </c>
      <c r="AB498" s="6">
        <f t="shared" si="129"/>
        <v>0.23318385650224216</v>
      </c>
      <c r="AC498" s="6">
        <f t="shared" si="130"/>
        <v>0.26008968609865468</v>
      </c>
      <c r="AD498" s="6">
        <f t="shared" si="131"/>
        <v>0</v>
      </c>
      <c r="AL498" s="6">
        <f t="shared" si="143"/>
        <v>0.71483375959079287</v>
      </c>
      <c r="AM498" s="6">
        <f t="shared" si="132"/>
        <v>0.28980322003577819</v>
      </c>
      <c r="AN498" s="6">
        <f t="shared" si="133"/>
        <v>0.32200357781753131</v>
      </c>
      <c r="AO498" s="6">
        <f t="shared" si="134"/>
        <v>0.2629695885509839</v>
      </c>
      <c r="AP498" s="6">
        <f t="shared" si="135"/>
        <v>0.37388193202146691</v>
      </c>
      <c r="AQ498" s="6">
        <f t="shared" si="136"/>
        <v>0.23434704830053668</v>
      </c>
      <c r="AR498" s="6">
        <f t="shared" si="137"/>
        <v>0.4669051878354204</v>
      </c>
    </row>
    <row r="499" spans="1:44" x14ac:dyDescent="0.3">
      <c r="A499" s="6" t="s">
        <v>11</v>
      </c>
      <c r="B499" s="6" t="s">
        <v>6</v>
      </c>
      <c r="C499" s="6">
        <v>4</v>
      </c>
      <c r="D499" s="6" t="s">
        <v>7</v>
      </c>
      <c r="E499" s="6">
        <v>4</v>
      </c>
      <c r="F499" s="6" t="s">
        <v>10</v>
      </c>
      <c r="G499" s="6" t="s">
        <v>9</v>
      </c>
      <c r="H499" s="6">
        <f t="shared" si="138"/>
        <v>4.6466862383818023E-4</v>
      </c>
      <c r="I499" s="6">
        <f t="shared" si="139"/>
        <v>1.418150997876612E-4</v>
      </c>
      <c r="J499" s="6" t="str">
        <f t="shared" si="140"/>
        <v>unacc</v>
      </c>
      <c r="K499" s="6">
        <f t="shared" si="141"/>
        <v>1</v>
      </c>
      <c r="X499" s="6">
        <f t="shared" si="142"/>
        <v>0.28516624040920718</v>
      </c>
      <c r="Y499" s="6">
        <f t="shared" si="126"/>
        <v>0.24215246636771301</v>
      </c>
      <c r="Z499" s="6">
        <f t="shared" si="127"/>
        <v>0.16143497757847533</v>
      </c>
      <c r="AA499" s="6">
        <f t="shared" si="128"/>
        <v>0.5112107623318386</v>
      </c>
      <c r="AB499" s="6">
        <f t="shared" si="129"/>
        <v>0.23318385650224216</v>
      </c>
      <c r="AC499" s="6">
        <f t="shared" si="130"/>
        <v>0.26008968609865468</v>
      </c>
      <c r="AD499" s="6">
        <f t="shared" si="131"/>
        <v>0.4103139013452915</v>
      </c>
      <c r="AL499" s="6">
        <f t="shared" si="143"/>
        <v>0.71483375959079287</v>
      </c>
      <c r="AM499" s="6">
        <f t="shared" si="132"/>
        <v>0.28980322003577819</v>
      </c>
      <c r="AN499" s="6">
        <f t="shared" si="133"/>
        <v>0.32200357781753131</v>
      </c>
      <c r="AO499" s="6">
        <f t="shared" si="134"/>
        <v>0.2629695885509839</v>
      </c>
      <c r="AP499" s="6">
        <f t="shared" si="135"/>
        <v>0.37388193202146691</v>
      </c>
      <c r="AQ499" s="6">
        <f t="shared" si="136"/>
        <v>0.23434704830053668</v>
      </c>
      <c r="AR499" s="6">
        <f t="shared" si="137"/>
        <v>0.30232558139534882</v>
      </c>
    </row>
    <row r="500" spans="1:44" x14ac:dyDescent="0.3">
      <c r="A500" s="6" t="s">
        <v>11</v>
      </c>
      <c r="B500" s="6" t="s">
        <v>6</v>
      </c>
      <c r="C500" s="6">
        <v>4</v>
      </c>
      <c r="D500" s="6" t="s">
        <v>7</v>
      </c>
      <c r="E500" s="6">
        <v>4</v>
      </c>
      <c r="F500" s="6" t="s">
        <v>11</v>
      </c>
      <c r="G500" s="6" t="s">
        <v>9</v>
      </c>
      <c r="H500" s="6">
        <f t="shared" si="138"/>
        <v>3.5468788446819678E-4</v>
      </c>
      <c r="I500" s="6">
        <f t="shared" si="139"/>
        <v>2.0381077182598305E-4</v>
      </c>
      <c r="J500" s="6" t="str">
        <f t="shared" si="140"/>
        <v>unacc</v>
      </c>
      <c r="K500" s="6">
        <f t="shared" si="141"/>
        <v>1</v>
      </c>
      <c r="X500" s="6">
        <f t="shared" si="142"/>
        <v>0.28516624040920718</v>
      </c>
      <c r="Y500" s="6">
        <f t="shared" si="126"/>
        <v>0.24215246636771301</v>
      </c>
      <c r="Z500" s="6">
        <f t="shared" si="127"/>
        <v>0.16143497757847533</v>
      </c>
      <c r="AA500" s="6">
        <f t="shared" si="128"/>
        <v>0.5112107623318386</v>
      </c>
      <c r="AB500" s="6">
        <f t="shared" si="129"/>
        <v>0.23318385650224216</v>
      </c>
      <c r="AC500" s="6">
        <f t="shared" si="130"/>
        <v>0.26008968609865468</v>
      </c>
      <c r="AD500" s="6">
        <f t="shared" si="131"/>
        <v>0.58968609865470856</v>
      </c>
      <c r="AL500" s="6">
        <f t="shared" si="143"/>
        <v>0.71483375959079287</v>
      </c>
      <c r="AM500" s="6">
        <f t="shared" si="132"/>
        <v>0.28980322003577819</v>
      </c>
      <c r="AN500" s="6">
        <f t="shared" si="133"/>
        <v>0.32200357781753131</v>
      </c>
      <c r="AO500" s="6">
        <f t="shared" si="134"/>
        <v>0.2629695885509839</v>
      </c>
      <c r="AP500" s="6">
        <f t="shared" si="135"/>
        <v>0.37388193202146691</v>
      </c>
      <c r="AQ500" s="6">
        <f t="shared" si="136"/>
        <v>0.23434704830053668</v>
      </c>
      <c r="AR500" s="6">
        <f t="shared" si="137"/>
        <v>0.23076923076923078</v>
      </c>
    </row>
    <row r="501" spans="1:44" x14ac:dyDescent="0.3">
      <c r="A501" s="6" t="s">
        <v>11</v>
      </c>
      <c r="B501" s="6" t="s">
        <v>6</v>
      </c>
      <c r="C501" s="6">
        <v>4</v>
      </c>
      <c r="D501" s="6" t="s">
        <v>10</v>
      </c>
      <c r="E501" s="6">
        <v>4</v>
      </c>
      <c r="F501" s="6" t="s">
        <v>8</v>
      </c>
      <c r="G501" s="6" t="s">
        <v>9</v>
      </c>
      <c r="H501" s="6">
        <f t="shared" si="138"/>
        <v>6.2148326657624289E-4</v>
      </c>
      <c r="I501" s="6">
        <f t="shared" si="139"/>
        <v>0</v>
      </c>
      <c r="J501" s="6" t="str">
        <f t="shared" si="140"/>
        <v>unacc</v>
      </c>
      <c r="K501" s="6">
        <f t="shared" si="141"/>
        <v>1</v>
      </c>
      <c r="X501" s="6">
        <f t="shared" si="142"/>
        <v>0.28516624040920718</v>
      </c>
      <c r="Y501" s="6">
        <f t="shared" si="126"/>
        <v>0.24215246636771301</v>
      </c>
      <c r="Z501" s="6">
        <f t="shared" si="127"/>
        <v>0.16143497757847533</v>
      </c>
      <c r="AA501" s="6">
        <f t="shared" si="128"/>
        <v>0.5112107623318386</v>
      </c>
      <c r="AB501" s="6">
        <f t="shared" si="129"/>
        <v>0.35874439461883406</v>
      </c>
      <c r="AC501" s="6">
        <f t="shared" si="130"/>
        <v>0.26008968609865468</v>
      </c>
      <c r="AD501" s="6">
        <f t="shared" si="131"/>
        <v>0</v>
      </c>
      <c r="AL501" s="6">
        <f t="shared" si="143"/>
        <v>0.71483375959079287</v>
      </c>
      <c r="AM501" s="6">
        <f t="shared" si="132"/>
        <v>0.28980322003577819</v>
      </c>
      <c r="AN501" s="6">
        <f t="shared" si="133"/>
        <v>0.32200357781753131</v>
      </c>
      <c r="AO501" s="6">
        <f t="shared" si="134"/>
        <v>0.2629695885509839</v>
      </c>
      <c r="AP501" s="6">
        <f t="shared" si="135"/>
        <v>0.32379248658318427</v>
      </c>
      <c r="AQ501" s="6">
        <f t="shared" si="136"/>
        <v>0.23434704830053668</v>
      </c>
      <c r="AR501" s="6">
        <f t="shared" si="137"/>
        <v>0.4669051878354204</v>
      </c>
    </row>
    <row r="502" spans="1:44" x14ac:dyDescent="0.3">
      <c r="A502" s="6" t="s">
        <v>11</v>
      </c>
      <c r="B502" s="6" t="s">
        <v>6</v>
      </c>
      <c r="C502" s="6">
        <v>4</v>
      </c>
      <c r="D502" s="6" t="s">
        <v>10</v>
      </c>
      <c r="E502" s="6">
        <v>4</v>
      </c>
      <c r="F502" s="6" t="s">
        <v>10</v>
      </c>
      <c r="G502" s="6" t="s">
        <v>9</v>
      </c>
      <c r="H502" s="6">
        <f t="shared" si="138"/>
        <v>4.0241636801296949E-4</v>
      </c>
      <c r="I502" s="6">
        <f t="shared" si="139"/>
        <v>2.1817707659640181E-4</v>
      </c>
      <c r="J502" s="6" t="str">
        <f t="shared" si="140"/>
        <v>unacc</v>
      </c>
      <c r="K502" s="6">
        <f t="shared" si="141"/>
        <v>1</v>
      </c>
      <c r="X502" s="6">
        <f t="shared" si="142"/>
        <v>0.28516624040920718</v>
      </c>
      <c r="Y502" s="6">
        <f t="shared" si="126"/>
        <v>0.24215246636771301</v>
      </c>
      <c r="Z502" s="6">
        <f t="shared" si="127"/>
        <v>0.16143497757847533</v>
      </c>
      <c r="AA502" s="6">
        <f t="shared" si="128"/>
        <v>0.5112107623318386</v>
      </c>
      <c r="AB502" s="6">
        <f t="shared" si="129"/>
        <v>0.35874439461883406</v>
      </c>
      <c r="AC502" s="6">
        <f t="shared" si="130"/>
        <v>0.26008968609865468</v>
      </c>
      <c r="AD502" s="6">
        <f t="shared" si="131"/>
        <v>0.4103139013452915</v>
      </c>
      <c r="AL502" s="6">
        <f t="shared" si="143"/>
        <v>0.71483375959079287</v>
      </c>
      <c r="AM502" s="6">
        <f t="shared" si="132"/>
        <v>0.28980322003577819</v>
      </c>
      <c r="AN502" s="6">
        <f t="shared" si="133"/>
        <v>0.32200357781753131</v>
      </c>
      <c r="AO502" s="6">
        <f t="shared" si="134"/>
        <v>0.2629695885509839</v>
      </c>
      <c r="AP502" s="6">
        <f t="shared" si="135"/>
        <v>0.32379248658318427</v>
      </c>
      <c r="AQ502" s="6">
        <f t="shared" si="136"/>
        <v>0.23434704830053668</v>
      </c>
      <c r="AR502" s="6">
        <f t="shared" si="137"/>
        <v>0.30232558139534882</v>
      </c>
    </row>
    <row r="503" spans="1:44" x14ac:dyDescent="0.3">
      <c r="A503" s="6" t="s">
        <v>11</v>
      </c>
      <c r="B503" s="6" t="s">
        <v>6</v>
      </c>
      <c r="C503" s="6">
        <v>4</v>
      </c>
      <c r="D503" s="6" t="s">
        <v>10</v>
      </c>
      <c r="E503" s="6">
        <v>4</v>
      </c>
      <c r="F503" s="6" t="s">
        <v>11</v>
      </c>
      <c r="G503" s="6" t="s">
        <v>9</v>
      </c>
      <c r="H503" s="6">
        <f t="shared" si="138"/>
        <v>3.0716989037676373E-4</v>
      </c>
      <c r="I503" s="6">
        <f t="shared" si="139"/>
        <v>3.1355503357843542E-4</v>
      </c>
      <c r="J503" s="6" t="str">
        <f t="shared" si="140"/>
        <v>acc</v>
      </c>
      <c r="K503" s="6">
        <f t="shared" si="141"/>
        <v>0</v>
      </c>
      <c r="X503" s="6">
        <f t="shared" si="142"/>
        <v>0.28516624040920718</v>
      </c>
      <c r="Y503" s="6">
        <f t="shared" si="126"/>
        <v>0.24215246636771301</v>
      </c>
      <c r="Z503" s="6">
        <f t="shared" si="127"/>
        <v>0.16143497757847533</v>
      </c>
      <c r="AA503" s="6">
        <f t="shared" si="128"/>
        <v>0.5112107623318386</v>
      </c>
      <c r="AB503" s="6">
        <f t="shared" si="129"/>
        <v>0.35874439461883406</v>
      </c>
      <c r="AC503" s="6">
        <f t="shared" si="130"/>
        <v>0.26008968609865468</v>
      </c>
      <c r="AD503" s="6">
        <f t="shared" si="131"/>
        <v>0.58968609865470856</v>
      </c>
      <c r="AL503" s="6">
        <f t="shared" si="143"/>
        <v>0.71483375959079287</v>
      </c>
      <c r="AM503" s="6">
        <f t="shared" si="132"/>
        <v>0.28980322003577819</v>
      </c>
      <c r="AN503" s="6">
        <f t="shared" si="133"/>
        <v>0.32200357781753131</v>
      </c>
      <c r="AO503" s="6">
        <f t="shared" si="134"/>
        <v>0.2629695885509839</v>
      </c>
      <c r="AP503" s="6">
        <f t="shared" si="135"/>
        <v>0.32379248658318427</v>
      </c>
      <c r="AQ503" s="6">
        <f t="shared" si="136"/>
        <v>0.23434704830053668</v>
      </c>
      <c r="AR503" s="6">
        <f t="shared" si="137"/>
        <v>0.23076923076923078</v>
      </c>
    </row>
    <row r="504" spans="1:44" x14ac:dyDescent="0.3">
      <c r="A504" s="6" t="s">
        <v>11</v>
      </c>
      <c r="B504" s="6" t="s">
        <v>6</v>
      </c>
      <c r="C504" s="6">
        <v>4</v>
      </c>
      <c r="D504" s="6" t="s">
        <v>12</v>
      </c>
      <c r="E504" s="6">
        <v>4</v>
      </c>
      <c r="F504" s="6" t="s">
        <v>8</v>
      </c>
      <c r="G504" s="6" t="s">
        <v>9</v>
      </c>
      <c r="H504" s="6">
        <f t="shared" si="138"/>
        <v>5.8027995608500029E-4</v>
      </c>
      <c r="I504" s="6">
        <f t="shared" si="139"/>
        <v>0</v>
      </c>
      <c r="J504" s="6" t="str">
        <f t="shared" si="140"/>
        <v>unacc</v>
      </c>
      <c r="K504" s="6">
        <f t="shared" si="141"/>
        <v>1</v>
      </c>
      <c r="X504" s="6">
        <f t="shared" si="142"/>
        <v>0.28516624040920718</v>
      </c>
      <c r="Y504" s="6">
        <f t="shared" si="126"/>
        <v>0.24215246636771301</v>
      </c>
      <c r="Z504" s="6">
        <f t="shared" si="127"/>
        <v>0.16143497757847533</v>
      </c>
      <c r="AA504" s="6">
        <f t="shared" si="128"/>
        <v>0.5112107623318386</v>
      </c>
      <c r="AB504" s="6">
        <f t="shared" si="129"/>
        <v>0.40807174887892378</v>
      </c>
      <c r="AC504" s="6">
        <f t="shared" si="130"/>
        <v>0.26008968609865468</v>
      </c>
      <c r="AD504" s="6">
        <f t="shared" si="131"/>
        <v>0</v>
      </c>
      <c r="AL504" s="6">
        <f t="shared" si="143"/>
        <v>0.71483375959079287</v>
      </c>
      <c r="AM504" s="6">
        <f t="shared" si="132"/>
        <v>0.28980322003577819</v>
      </c>
      <c r="AN504" s="6">
        <f t="shared" si="133"/>
        <v>0.32200357781753131</v>
      </c>
      <c r="AO504" s="6">
        <f t="shared" si="134"/>
        <v>0.2629695885509839</v>
      </c>
      <c r="AP504" s="6">
        <f t="shared" si="135"/>
        <v>0.30232558139534882</v>
      </c>
      <c r="AQ504" s="6">
        <f t="shared" si="136"/>
        <v>0.23434704830053668</v>
      </c>
      <c r="AR504" s="6">
        <f t="shared" si="137"/>
        <v>0.4669051878354204</v>
      </c>
    </row>
    <row r="505" spans="1:44" x14ac:dyDescent="0.3">
      <c r="A505" s="6" t="s">
        <v>11</v>
      </c>
      <c r="B505" s="6" t="s">
        <v>6</v>
      </c>
      <c r="C505" s="6">
        <v>4</v>
      </c>
      <c r="D505" s="6" t="s">
        <v>12</v>
      </c>
      <c r="E505" s="6">
        <v>4</v>
      </c>
      <c r="F505" s="6" t="s">
        <v>10</v>
      </c>
      <c r="G505" s="6" t="s">
        <v>9</v>
      </c>
      <c r="H505" s="6">
        <f t="shared" si="138"/>
        <v>3.7573682980216486E-4</v>
      </c>
      <c r="I505" s="6">
        <f t="shared" si="139"/>
        <v>2.4817642462840705E-4</v>
      </c>
      <c r="J505" s="6" t="str">
        <f t="shared" si="140"/>
        <v>unacc</v>
      </c>
      <c r="K505" s="6">
        <f t="shared" si="141"/>
        <v>1</v>
      </c>
      <c r="X505" s="6">
        <f t="shared" si="142"/>
        <v>0.28516624040920718</v>
      </c>
      <c r="Y505" s="6">
        <f t="shared" si="126"/>
        <v>0.24215246636771301</v>
      </c>
      <c r="Z505" s="6">
        <f t="shared" si="127"/>
        <v>0.16143497757847533</v>
      </c>
      <c r="AA505" s="6">
        <f t="shared" si="128"/>
        <v>0.5112107623318386</v>
      </c>
      <c r="AB505" s="6">
        <f t="shared" si="129"/>
        <v>0.40807174887892378</v>
      </c>
      <c r="AC505" s="6">
        <f t="shared" si="130"/>
        <v>0.26008968609865468</v>
      </c>
      <c r="AD505" s="6">
        <f t="shared" si="131"/>
        <v>0.4103139013452915</v>
      </c>
      <c r="AL505" s="6">
        <f t="shared" si="143"/>
        <v>0.71483375959079287</v>
      </c>
      <c r="AM505" s="6">
        <f t="shared" si="132"/>
        <v>0.28980322003577819</v>
      </c>
      <c r="AN505" s="6">
        <f t="shared" si="133"/>
        <v>0.32200357781753131</v>
      </c>
      <c r="AO505" s="6">
        <f t="shared" si="134"/>
        <v>0.2629695885509839</v>
      </c>
      <c r="AP505" s="6">
        <f t="shared" si="135"/>
        <v>0.30232558139534882</v>
      </c>
      <c r="AQ505" s="6">
        <f t="shared" si="136"/>
        <v>0.23434704830053668</v>
      </c>
      <c r="AR505" s="6">
        <f t="shared" si="137"/>
        <v>0.30232558139534882</v>
      </c>
    </row>
    <row r="506" spans="1:44" x14ac:dyDescent="0.3">
      <c r="A506" s="6" t="s">
        <v>11</v>
      </c>
      <c r="B506" s="6" t="s">
        <v>6</v>
      </c>
      <c r="C506" s="6">
        <v>4</v>
      </c>
      <c r="D506" s="6" t="s">
        <v>12</v>
      </c>
      <c r="E506" s="6">
        <v>4</v>
      </c>
      <c r="F506" s="6" t="s">
        <v>11</v>
      </c>
      <c r="G506" s="6" t="s">
        <v>9</v>
      </c>
      <c r="H506" s="6">
        <f t="shared" si="138"/>
        <v>2.8680503576614954E-4</v>
      </c>
      <c r="I506" s="6">
        <f t="shared" si="139"/>
        <v>3.5666885069547027E-4</v>
      </c>
      <c r="J506" s="6" t="str">
        <f t="shared" si="140"/>
        <v>acc</v>
      </c>
      <c r="K506" s="6">
        <f t="shared" si="141"/>
        <v>0</v>
      </c>
      <c r="X506" s="6">
        <f t="shared" si="142"/>
        <v>0.28516624040920718</v>
      </c>
      <c r="Y506" s="6">
        <f t="shared" si="126"/>
        <v>0.24215246636771301</v>
      </c>
      <c r="Z506" s="6">
        <f t="shared" si="127"/>
        <v>0.16143497757847533</v>
      </c>
      <c r="AA506" s="6">
        <f t="shared" si="128"/>
        <v>0.5112107623318386</v>
      </c>
      <c r="AB506" s="6">
        <f t="shared" si="129"/>
        <v>0.40807174887892378</v>
      </c>
      <c r="AC506" s="6">
        <f t="shared" si="130"/>
        <v>0.26008968609865468</v>
      </c>
      <c r="AD506" s="6">
        <f t="shared" si="131"/>
        <v>0.58968609865470856</v>
      </c>
      <c r="AL506" s="6">
        <f t="shared" si="143"/>
        <v>0.71483375959079287</v>
      </c>
      <c r="AM506" s="6">
        <f t="shared" si="132"/>
        <v>0.28980322003577819</v>
      </c>
      <c r="AN506" s="6">
        <f t="shared" si="133"/>
        <v>0.32200357781753131</v>
      </c>
      <c r="AO506" s="6">
        <f t="shared" si="134"/>
        <v>0.2629695885509839</v>
      </c>
      <c r="AP506" s="6">
        <f t="shared" si="135"/>
        <v>0.30232558139534882</v>
      </c>
      <c r="AQ506" s="6">
        <f t="shared" si="136"/>
        <v>0.23434704830053668</v>
      </c>
      <c r="AR506" s="6">
        <f t="shared" si="137"/>
        <v>0.23076923076923078</v>
      </c>
    </row>
    <row r="507" spans="1:44" x14ac:dyDescent="0.3">
      <c r="A507" s="6" t="s">
        <v>11</v>
      </c>
      <c r="B507" s="6" t="s">
        <v>6</v>
      </c>
      <c r="C507" s="6" t="s">
        <v>13</v>
      </c>
      <c r="D507" s="6" t="s">
        <v>7</v>
      </c>
      <c r="E507" s="6">
        <v>4</v>
      </c>
      <c r="F507" s="6" t="s">
        <v>8</v>
      </c>
      <c r="G507" s="6" t="s">
        <v>9</v>
      </c>
      <c r="H507" s="6">
        <f t="shared" si="138"/>
        <v>7.3715151688952729E-4</v>
      </c>
      <c r="I507" s="6">
        <f t="shared" si="139"/>
        <v>0</v>
      </c>
      <c r="J507" s="6" t="str">
        <f t="shared" si="140"/>
        <v>unacc</v>
      </c>
      <c r="K507" s="6">
        <f t="shared" si="141"/>
        <v>1</v>
      </c>
      <c r="X507" s="6">
        <f t="shared" si="142"/>
        <v>0.28516624040920718</v>
      </c>
      <c r="Y507" s="6">
        <f t="shared" si="126"/>
        <v>0.24215246636771301</v>
      </c>
      <c r="Z507" s="6">
        <f t="shared" si="127"/>
        <v>0.16143497757847533</v>
      </c>
      <c r="AA507" s="6">
        <f t="shared" si="128"/>
        <v>0.48878923766816146</v>
      </c>
      <c r="AB507" s="6">
        <f t="shared" si="129"/>
        <v>0.23318385650224216</v>
      </c>
      <c r="AC507" s="6">
        <f t="shared" si="130"/>
        <v>0.26008968609865468</v>
      </c>
      <c r="AD507" s="6">
        <f t="shared" si="131"/>
        <v>0</v>
      </c>
      <c r="AL507" s="6">
        <f t="shared" si="143"/>
        <v>0.71483375959079287</v>
      </c>
      <c r="AM507" s="6">
        <f t="shared" si="132"/>
        <v>0.28980322003577819</v>
      </c>
      <c r="AN507" s="6">
        <f t="shared" si="133"/>
        <v>0.32200357781753131</v>
      </c>
      <c r="AO507" s="6">
        <f t="shared" si="134"/>
        <v>0.2701252236135957</v>
      </c>
      <c r="AP507" s="6">
        <f t="shared" si="135"/>
        <v>0.37388193202146691</v>
      </c>
      <c r="AQ507" s="6">
        <f t="shared" si="136"/>
        <v>0.23434704830053668</v>
      </c>
      <c r="AR507" s="6">
        <f t="shared" si="137"/>
        <v>0.4669051878354204</v>
      </c>
    </row>
    <row r="508" spans="1:44" x14ac:dyDescent="0.3">
      <c r="A508" s="6" t="s">
        <v>11</v>
      </c>
      <c r="B508" s="6" t="s">
        <v>6</v>
      </c>
      <c r="C508" s="6" t="s">
        <v>13</v>
      </c>
      <c r="D508" s="6" t="s">
        <v>7</v>
      </c>
      <c r="E508" s="6">
        <v>4</v>
      </c>
      <c r="F508" s="6" t="s">
        <v>10</v>
      </c>
      <c r="G508" s="6" t="s">
        <v>9</v>
      </c>
      <c r="H508" s="6">
        <f t="shared" si="138"/>
        <v>4.7731266802425324E-4</v>
      </c>
      <c r="I508" s="6">
        <f t="shared" si="139"/>
        <v>1.3559513927065853E-4</v>
      </c>
      <c r="J508" s="6" t="str">
        <f t="shared" si="140"/>
        <v>unacc</v>
      </c>
      <c r="K508" s="6">
        <f t="shared" si="141"/>
        <v>1</v>
      </c>
      <c r="X508" s="6">
        <f t="shared" si="142"/>
        <v>0.28516624040920718</v>
      </c>
      <c r="Y508" s="6">
        <f t="shared" si="126"/>
        <v>0.24215246636771301</v>
      </c>
      <c r="Z508" s="6">
        <f t="shared" si="127"/>
        <v>0.16143497757847533</v>
      </c>
      <c r="AA508" s="6">
        <f t="shared" si="128"/>
        <v>0.48878923766816146</v>
      </c>
      <c r="AB508" s="6">
        <f t="shared" si="129"/>
        <v>0.23318385650224216</v>
      </c>
      <c r="AC508" s="6">
        <f t="shared" si="130"/>
        <v>0.26008968609865468</v>
      </c>
      <c r="AD508" s="6">
        <f t="shared" si="131"/>
        <v>0.4103139013452915</v>
      </c>
      <c r="AL508" s="6">
        <f t="shared" si="143"/>
        <v>0.71483375959079287</v>
      </c>
      <c r="AM508" s="6">
        <f t="shared" si="132"/>
        <v>0.28980322003577819</v>
      </c>
      <c r="AN508" s="6">
        <f t="shared" si="133"/>
        <v>0.32200357781753131</v>
      </c>
      <c r="AO508" s="6">
        <f t="shared" si="134"/>
        <v>0.2701252236135957</v>
      </c>
      <c r="AP508" s="6">
        <f t="shared" si="135"/>
        <v>0.37388193202146691</v>
      </c>
      <c r="AQ508" s="6">
        <f t="shared" si="136"/>
        <v>0.23434704830053668</v>
      </c>
      <c r="AR508" s="6">
        <f t="shared" si="137"/>
        <v>0.30232558139534882</v>
      </c>
    </row>
    <row r="509" spans="1:44" x14ac:dyDescent="0.3">
      <c r="A509" s="6" t="s">
        <v>11</v>
      </c>
      <c r="B509" s="6" t="s">
        <v>6</v>
      </c>
      <c r="C509" s="6" t="s">
        <v>13</v>
      </c>
      <c r="D509" s="6" t="s">
        <v>7</v>
      </c>
      <c r="E509" s="6">
        <v>4</v>
      </c>
      <c r="F509" s="6" t="s">
        <v>11</v>
      </c>
      <c r="G509" s="6" t="s">
        <v>9</v>
      </c>
      <c r="H509" s="6">
        <f t="shared" si="138"/>
        <v>3.6433925547413418E-4</v>
      </c>
      <c r="I509" s="6">
        <f t="shared" si="139"/>
        <v>1.9487170288624695E-4</v>
      </c>
      <c r="J509" s="6" t="str">
        <f t="shared" si="140"/>
        <v>unacc</v>
      </c>
      <c r="K509" s="6">
        <f t="shared" si="141"/>
        <v>1</v>
      </c>
      <c r="X509" s="6">
        <f t="shared" si="142"/>
        <v>0.28516624040920718</v>
      </c>
      <c r="Y509" s="6">
        <f t="shared" si="126"/>
        <v>0.24215246636771301</v>
      </c>
      <c r="Z509" s="6">
        <f t="shared" si="127"/>
        <v>0.16143497757847533</v>
      </c>
      <c r="AA509" s="6">
        <f t="shared" si="128"/>
        <v>0.48878923766816146</v>
      </c>
      <c r="AB509" s="6">
        <f t="shared" si="129"/>
        <v>0.23318385650224216</v>
      </c>
      <c r="AC509" s="6">
        <f t="shared" si="130"/>
        <v>0.26008968609865468</v>
      </c>
      <c r="AD509" s="6">
        <f t="shared" si="131"/>
        <v>0.58968609865470856</v>
      </c>
      <c r="AL509" s="6">
        <f t="shared" si="143"/>
        <v>0.71483375959079287</v>
      </c>
      <c r="AM509" s="6">
        <f t="shared" si="132"/>
        <v>0.28980322003577819</v>
      </c>
      <c r="AN509" s="6">
        <f t="shared" si="133"/>
        <v>0.32200357781753131</v>
      </c>
      <c r="AO509" s="6">
        <f t="shared" si="134"/>
        <v>0.2701252236135957</v>
      </c>
      <c r="AP509" s="6">
        <f t="shared" si="135"/>
        <v>0.37388193202146691</v>
      </c>
      <c r="AQ509" s="6">
        <f t="shared" si="136"/>
        <v>0.23434704830053668</v>
      </c>
      <c r="AR509" s="6">
        <f t="shared" si="137"/>
        <v>0.23076923076923078</v>
      </c>
    </row>
    <row r="510" spans="1:44" x14ac:dyDescent="0.3">
      <c r="A510" s="6" t="s">
        <v>11</v>
      </c>
      <c r="B510" s="6" t="s">
        <v>6</v>
      </c>
      <c r="C510" s="6" t="s">
        <v>13</v>
      </c>
      <c r="D510" s="6" t="s">
        <v>10</v>
      </c>
      <c r="E510" s="6">
        <v>4</v>
      </c>
      <c r="F510" s="6" t="s">
        <v>8</v>
      </c>
      <c r="G510" s="6" t="s">
        <v>9</v>
      </c>
      <c r="H510" s="6">
        <f t="shared" si="138"/>
        <v>6.3839437587083459E-4</v>
      </c>
      <c r="I510" s="6">
        <f t="shared" si="139"/>
        <v>0</v>
      </c>
      <c r="J510" s="6" t="str">
        <f t="shared" si="140"/>
        <v>unacc</v>
      </c>
      <c r="K510" s="6">
        <f t="shared" si="141"/>
        <v>1</v>
      </c>
      <c r="X510" s="6">
        <f t="shared" si="142"/>
        <v>0.28516624040920718</v>
      </c>
      <c r="Y510" s="6">
        <f t="shared" si="126"/>
        <v>0.24215246636771301</v>
      </c>
      <c r="Z510" s="6">
        <f t="shared" si="127"/>
        <v>0.16143497757847533</v>
      </c>
      <c r="AA510" s="6">
        <f t="shared" si="128"/>
        <v>0.48878923766816146</v>
      </c>
      <c r="AB510" s="6">
        <f t="shared" si="129"/>
        <v>0.35874439461883406</v>
      </c>
      <c r="AC510" s="6">
        <f t="shared" si="130"/>
        <v>0.26008968609865468</v>
      </c>
      <c r="AD510" s="6">
        <f t="shared" si="131"/>
        <v>0</v>
      </c>
      <c r="AL510" s="6">
        <f t="shared" si="143"/>
        <v>0.71483375959079287</v>
      </c>
      <c r="AM510" s="6">
        <f t="shared" si="132"/>
        <v>0.28980322003577819</v>
      </c>
      <c r="AN510" s="6">
        <f t="shared" si="133"/>
        <v>0.32200357781753131</v>
      </c>
      <c r="AO510" s="6">
        <f t="shared" si="134"/>
        <v>0.2701252236135957</v>
      </c>
      <c r="AP510" s="6">
        <f t="shared" si="135"/>
        <v>0.32379248658318427</v>
      </c>
      <c r="AQ510" s="6">
        <f t="shared" si="136"/>
        <v>0.23434704830053668</v>
      </c>
      <c r="AR510" s="6">
        <f t="shared" si="137"/>
        <v>0.4669051878354204</v>
      </c>
    </row>
    <row r="511" spans="1:44" x14ac:dyDescent="0.3">
      <c r="A511" s="6" t="s">
        <v>11</v>
      </c>
      <c r="B511" s="6" t="s">
        <v>6</v>
      </c>
      <c r="C511" s="6" t="s">
        <v>13</v>
      </c>
      <c r="D511" s="6" t="s">
        <v>10</v>
      </c>
      <c r="E511" s="6">
        <v>4</v>
      </c>
      <c r="F511" s="6" t="s">
        <v>10</v>
      </c>
      <c r="G511" s="6" t="s">
        <v>9</v>
      </c>
      <c r="H511" s="6">
        <f t="shared" si="138"/>
        <v>4.1336647326502312E-4</v>
      </c>
      <c r="I511" s="6">
        <f t="shared" si="139"/>
        <v>2.0860790657024385E-4</v>
      </c>
      <c r="J511" s="6" t="str">
        <f t="shared" si="140"/>
        <v>unacc</v>
      </c>
      <c r="K511" s="6">
        <f t="shared" si="141"/>
        <v>1</v>
      </c>
      <c r="X511" s="6">
        <f t="shared" si="142"/>
        <v>0.28516624040920718</v>
      </c>
      <c r="Y511" s="6">
        <f t="shared" si="126"/>
        <v>0.24215246636771301</v>
      </c>
      <c r="Z511" s="6">
        <f t="shared" si="127"/>
        <v>0.16143497757847533</v>
      </c>
      <c r="AA511" s="6">
        <f t="shared" si="128"/>
        <v>0.48878923766816146</v>
      </c>
      <c r="AB511" s="6">
        <f t="shared" si="129"/>
        <v>0.35874439461883406</v>
      </c>
      <c r="AC511" s="6">
        <f t="shared" si="130"/>
        <v>0.26008968609865468</v>
      </c>
      <c r="AD511" s="6">
        <f t="shared" si="131"/>
        <v>0.4103139013452915</v>
      </c>
      <c r="AL511" s="6">
        <f t="shared" si="143"/>
        <v>0.71483375959079287</v>
      </c>
      <c r="AM511" s="6">
        <f t="shared" si="132"/>
        <v>0.28980322003577819</v>
      </c>
      <c r="AN511" s="6">
        <f t="shared" si="133"/>
        <v>0.32200357781753131</v>
      </c>
      <c r="AO511" s="6">
        <f t="shared" si="134"/>
        <v>0.2701252236135957</v>
      </c>
      <c r="AP511" s="6">
        <f t="shared" si="135"/>
        <v>0.32379248658318427</v>
      </c>
      <c r="AQ511" s="6">
        <f t="shared" si="136"/>
        <v>0.23434704830053668</v>
      </c>
      <c r="AR511" s="6">
        <f t="shared" si="137"/>
        <v>0.30232558139534882</v>
      </c>
    </row>
    <row r="512" spans="1:44" x14ac:dyDescent="0.3">
      <c r="A512" s="6" t="s">
        <v>11</v>
      </c>
      <c r="B512" s="6" t="s">
        <v>6</v>
      </c>
      <c r="C512" s="6" t="s">
        <v>13</v>
      </c>
      <c r="D512" s="6" t="s">
        <v>10</v>
      </c>
      <c r="E512" s="6">
        <v>4</v>
      </c>
      <c r="F512" s="6" t="s">
        <v>11</v>
      </c>
      <c r="G512" s="6" t="s">
        <v>9</v>
      </c>
      <c r="H512" s="6">
        <f t="shared" si="138"/>
        <v>3.1552825474075733E-4</v>
      </c>
      <c r="I512" s="6">
        <f t="shared" si="139"/>
        <v>2.9980261982499526E-4</v>
      </c>
      <c r="J512" s="6" t="str">
        <f t="shared" si="140"/>
        <v>unacc</v>
      </c>
      <c r="K512" s="6">
        <f t="shared" si="141"/>
        <v>1</v>
      </c>
      <c r="X512" s="6">
        <f t="shared" si="142"/>
        <v>0.28516624040920718</v>
      </c>
      <c r="Y512" s="6">
        <f t="shared" si="126"/>
        <v>0.24215246636771301</v>
      </c>
      <c r="Z512" s="6">
        <f t="shared" si="127"/>
        <v>0.16143497757847533</v>
      </c>
      <c r="AA512" s="6">
        <f t="shared" si="128"/>
        <v>0.48878923766816146</v>
      </c>
      <c r="AB512" s="6">
        <f t="shared" si="129"/>
        <v>0.35874439461883406</v>
      </c>
      <c r="AC512" s="6">
        <f t="shared" si="130"/>
        <v>0.26008968609865468</v>
      </c>
      <c r="AD512" s="6">
        <f t="shared" si="131"/>
        <v>0.58968609865470856</v>
      </c>
      <c r="AL512" s="6">
        <f t="shared" si="143"/>
        <v>0.71483375959079287</v>
      </c>
      <c r="AM512" s="6">
        <f t="shared" si="132"/>
        <v>0.28980322003577819</v>
      </c>
      <c r="AN512" s="6">
        <f t="shared" si="133"/>
        <v>0.32200357781753131</v>
      </c>
      <c r="AO512" s="6">
        <f t="shared" si="134"/>
        <v>0.2701252236135957</v>
      </c>
      <c r="AP512" s="6">
        <f t="shared" si="135"/>
        <v>0.32379248658318427</v>
      </c>
      <c r="AQ512" s="6">
        <f t="shared" si="136"/>
        <v>0.23434704830053668</v>
      </c>
      <c r="AR512" s="6">
        <f t="shared" si="137"/>
        <v>0.23076923076923078</v>
      </c>
    </row>
    <row r="513" spans="1:44" x14ac:dyDescent="0.3">
      <c r="A513" s="6" t="s">
        <v>11</v>
      </c>
      <c r="B513" s="6" t="s">
        <v>6</v>
      </c>
      <c r="C513" s="6" t="s">
        <v>13</v>
      </c>
      <c r="D513" s="6" t="s">
        <v>12</v>
      </c>
      <c r="E513" s="6">
        <v>4</v>
      </c>
      <c r="F513" s="6" t="s">
        <v>8</v>
      </c>
      <c r="G513" s="6" t="s">
        <v>9</v>
      </c>
      <c r="H513" s="6">
        <f t="shared" si="138"/>
        <v>5.9606988686282337E-4</v>
      </c>
      <c r="I513" s="6">
        <f t="shared" si="139"/>
        <v>0</v>
      </c>
      <c r="J513" s="6" t="str">
        <f t="shared" si="140"/>
        <v>unacc</v>
      </c>
      <c r="K513" s="6">
        <f t="shared" si="141"/>
        <v>1</v>
      </c>
      <c r="X513" s="6">
        <f t="shared" si="142"/>
        <v>0.28516624040920718</v>
      </c>
      <c r="Y513" s="6">
        <f t="shared" si="126"/>
        <v>0.24215246636771301</v>
      </c>
      <c r="Z513" s="6">
        <f t="shared" si="127"/>
        <v>0.16143497757847533</v>
      </c>
      <c r="AA513" s="6">
        <f t="shared" si="128"/>
        <v>0.48878923766816146</v>
      </c>
      <c r="AB513" s="6">
        <f t="shared" si="129"/>
        <v>0.40807174887892378</v>
      </c>
      <c r="AC513" s="6">
        <f t="shared" si="130"/>
        <v>0.26008968609865468</v>
      </c>
      <c r="AD513" s="6">
        <f t="shared" si="131"/>
        <v>0</v>
      </c>
      <c r="AL513" s="6">
        <f t="shared" si="143"/>
        <v>0.71483375959079287</v>
      </c>
      <c r="AM513" s="6">
        <f t="shared" si="132"/>
        <v>0.28980322003577819</v>
      </c>
      <c r="AN513" s="6">
        <f t="shared" si="133"/>
        <v>0.32200357781753131</v>
      </c>
      <c r="AO513" s="6">
        <f t="shared" si="134"/>
        <v>0.2701252236135957</v>
      </c>
      <c r="AP513" s="6">
        <f t="shared" si="135"/>
        <v>0.30232558139534882</v>
      </c>
      <c r="AQ513" s="6">
        <f t="shared" si="136"/>
        <v>0.23434704830053668</v>
      </c>
      <c r="AR513" s="6">
        <f t="shared" si="137"/>
        <v>0.4669051878354204</v>
      </c>
    </row>
    <row r="514" spans="1:44" x14ac:dyDescent="0.3">
      <c r="A514" s="6" t="s">
        <v>11</v>
      </c>
      <c r="B514" s="6" t="s">
        <v>6</v>
      </c>
      <c r="C514" s="6" t="s">
        <v>13</v>
      </c>
      <c r="D514" s="6" t="s">
        <v>12</v>
      </c>
      <c r="E514" s="6">
        <v>4</v>
      </c>
      <c r="F514" s="6" t="s">
        <v>10</v>
      </c>
      <c r="G514" s="6" t="s">
        <v>9</v>
      </c>
      <c r="H514" s="6">
        <f t="shared" si="138"/>
        <v>3.8596096122535303E-4</v>
      </c>
      <c r="I514" s="6">
        <f t="shared" si="139"/>
        <v>2.3729149372365239E-4</v>
      </c>
      <c r="J514" s="6" t="str">
        <f t="shared" si="140"/>
        <v>unacc</v>
      </c>
      <c r="K514" s="6">
        <f t="shared" si="141"/>
        <v>1</v>
      </c>
      <c r="X514" s="6">
        <f t="shared" si="142"/>
        <v>0.28516624040920718</v>
      </c>
      <c r="Y514" s="6">
        <f t="shared" si="126"/>
        <v>0.24215246636771301</v>
      </c>
      <c r="Z514" s="6">
        <f t="shared" si="127"/>
        <v>0.16143497757847533</v>
      </c>
      <c r="AA514" s="6">
        <f t="shared" si="128"/>
        <v>0.48878923766816146</v>
      </c>
      <c r="AB514" s="6">
        <f t="shared" si="129"/>
        <v>0.40807174887892378</v>
      </c>
      <c r="AC514" s="6">
        <f t="shared" si="130"/>
        <v>0.26008968609865468</v>
      </c>
      <c r="AD514" s="6">
        <f t="shared" si="131"/>
        <v>0.4103139013452915</v>
      </c>
      <c r="AL514" s="6">
        <f t="shared" si="143"/>
        <v>0.71483375959079287</v>
      </c>
      <c r="AM514" s="6">
        <f t="shared" si="132"/>
        <v>0.28980322003577819</v>
      </c>
      <c r="AN514" s="6">
        <f t="shared" si="133"/>
        <v>0.32200357781753131</v>
      </c>
      <c r="AO514" s="6">
        <f t="shared" si="134"/>
        <v>0.2701252236135957</v>
      </c>
      <c r="AP514" s="6">
        <f t="shared" si="135"/>
        <v>0.30232558139534882</v>
      </c>
      <c r="AQ514" s="6">
        <f t="shared" si="136"/>
        <v>0.23434704830053668</v>
      </c>
      <c r="AR514" s="6">
        <f t="shared" si="137"/>
        <v>0.30232558139534882</v>
      </c>
    </row>
    <row r="515" spans="1:44" x14ac:dyDescent="0.3">
      <c r="A515" s="6" t="s">
        <v>11</v>
      </c>
      <c r="B515" s="6" t="s">
        <v>6</v>
      </c>
      <c r="C515" s="6" t="s">
        <v>13</v>
      </c>
      <c r="D515" s="6" t="s">
        <v>12</v>
      </c>
      <c r="E515" s="6">
        <v>4</v>
      </c>
      <c r="F515" s="6" t="s">
        <v>11</v>
      </c>
      <c r="G515" s="6" t="s">
        <v>9</v>
      </c>
      <c r="H515" s="6">
        <f t="shared" si="138"/>
        <v>2.9460925442645293E-4</v>
      </c>
      <c r="I515" s="6">
        <f t="shared" si="139"/>
        <v>3.4102548005093212E-4</v>
      </c>
      <c r="J515" s="6" t="str">
        <f t="shared" si="140"/>
        <v>acc</v>
      </c>
      <c r="K515" s="6">
        <f t="shared" si="141"/>
        <v>0</v>
      </c>
      <c r="X515" s="6">
        <f t="shared" si="142"/>
        <v>0.28516624040920718</v>
      </c>
      <c r="Y515" s="6">
        <f t="shared" ref="Y515:Y578" si="144">IF(A515=$R$3,$O$15,IF(A515=$S$3,$O$16,IF(A515=$T$3,$O$17,$O$18)))</f>
        <v>0.24215246636771301</v>
      </c>
      <c r="Z515" s="6">
        <f t="shared" ref="Z515:Z578" si="145">IF(B515=$R$3,$O$21,IF(B515=$S$3,$O$22,IF(B515=$T$3,$O$23,$O$24)))</f>
        <v>0.16143497757847533</v>
      </c>
      <c r="AA515" s="6">
        <f t="shared" ref="AA515:AA578" si="146">IF(C515=$R$5,$O$27,IF(C515=$T$5,$O$28,$O$29))</f>
        <v>0.48878923766816146</v>
      </c>
      <c r="AB515" s="6">
        <f t="shared" ref="AB515:AB578" si="147">IF(D515=$R$4,$T$15,IF(D515=$S$4,$T$16,$T$17))</f>
        <v>0.40807174887892378</v>
      </c>
      <c r="AC515" s="6">
        <f t="shared" ref="AC515:AC578" si="148">IF(E515=$R$5,$T$21,IF(E515=$S$5,$T$22,IF(E515=$T$5,$T$23,$T$24)))</f>
        <v>0.26008968609865468</v>
      </c>
      <c r="AD515" s="6">
        <f t="shared" ref="AD515:AD578" si="149">IF(F515=$R$3,$T$27,IF(F515=$S$3,$T$28,$T$29))</f>
        <v>0.58968609865470856</v>
      </c>
      <c r="AL515" s="6">
        <f t="shared" si="143"/>
        <v>0.71483375959079287</v>
      </c>
      <c r="AM515" s="6">
        <f t="shared" ref="AM515:AM578" si="150">IF(A515=$R$3,$Q$15,IF(A515=$S$3,$Q$16,IF(A515=$T$3,$Q$17,$Q$18)))</f>
        <v>0.28980322003577819</v>
      </c>
      <c r="AN515" s="6">
        <f t="shared" ref="AN515:AN578" si="151">IF(B515=$R$3,$Q$21,IF(B515=$S$3,$Q$22,IF(B515=$T$3,$Q$23,$Q$24)))</f>
        <v>0.32200357781753131</v>
      </c>
      <c r="AO515" s="6">
        <f t="shared" ref="AO515:AO578" si="152">IF(C515=$R$5,$Q$27,IF(C515=$T$5,$Q$28,$Q$29))</f>
        <v>0.2701252236135957</v>
      </c>
      <c r="AP515" s="6">
        <f t="shared" ref="AP515:AP578" si="153">IF(D515=$R$4,$V$15,IF(D515=$S$4,$V$16,$V$17))</f>
        <v>0.30232558139534882</v>
      </c>
      <c r="AQ515" s="6">
        <f t="shared" ref="AQ515:AQ578" si="154">IF(E515=$R$5,$V$21,IF(E515=$S$5,$V$22,IF(E515=$T$5,$V$23,$V$24)))</f>
        <v>0.23434704830053668</v>
      </c>
      <c r="AR515" s="6">
        <f t="shared" ref="AR515:AR578" si="155">IF(F515=$R$3,$V$27,IF(F515=$S$3,$V$28,$V$29))</f>
        <v>0.23076923076923078</v>
      </c>
    </row>
    <row r="516" spans="1:44" x14ac:dyDescent="0.3">
      <c r="A516" s="6" t="s">
        <v>11</v>
      </c>
      <c r="B516" s="6" t="s">
        <v>6</v>
      </c>
      <c r="C516" s="6">
        <v>2</v>
      </c>
      <c r="D516" s="6" t="s">
        <v>7</v>
      </c>
      <c r="E516" s="6" t="s">
        <v>13</v>
      </c>
      <c r="F516" s="6" t="s">
        <v>8</v>
      </c>
      <c r="G516" s="6" t="s">
        <v>9</v>
      </c>
      <c r="H516" s="6">
        <f t="shared" ref="H516:H579" si="156">AL516*AM516*AN516*AO516*AP516*AQ516*AR516</f>
        <v>1.2741493106501103E-3</v>
      </c>
      <c r="I516" s="6">
        <f t="shared" ref="I516:I579" si="157">X516*Y516*Z516*AA516*AB516*AC516*AD516</f>
        <v>0</v>
      </c>
      <c r="J516" s="6" t="str">
        <f t="shared" ref="J516:J579" si="158">IF(I516&gt;H516,"acc","unacc")</f>
        <v>unacc</v>
      </c>
      <c r="K516" s="6">
        <f t="shared" ref="K516:K579" si="159">IF(J516=G516,1,0)</f>
        <v>1</v>
      </c>
      <c r="X516" s="6">
        <f t="shared" ref="X516:X579" si="160">446/1564</f>
        <v>0.28516624040920718</v>
      </c>
      <c r="Y516" s="6">
        <f t="shared" si="144"/>
        <v>0.24215246636771301</v>
      </c>
      <c r="Z516" s="6">
        <f t="shared" si="145"/>
        <v>0.16143497757847533</v>
      </c>
      <c r="AA516" s="6">
        <f t="shared" si="146"/>
        <v>0</v>
      </c>
      <c r="AB516" s="6">
        <f t="shared" si="147"/>
        <v>0.23318385650224216</v>
      </c>
      <c r="AC516" s="6">
        <f t="shared" si="148"/>
        <v>0.26008968609865468</v>
      </c>
      <c r="AD516" s="6">
        <f t="shared" si="149"/>
        <v>0</v>
      </c>
      <c r="AL516" s="6">
        <f t="shared" ref="AL516:AL579" si="161">1118/1564</f>
        <v>0.71483375959079287</v>
      </c>
      <c r="AM516" s="6">
        <f t="shared" si="150"/>
        <v>0.28980322003577819</v>
      </c>
      <c r="AN516" s="6">
        <f t="shared" si="151"/>
        <v>0.32200357781753131</v>
      </c>
      <c r="AO516" s="6">
        <f t="shared" si="152"/>
        <v>0.4669051878354204</v>
      </c>
      <c r="AP516" s="6">
        <f t="shared" si="153"/>
        <v>0.37388193202146691</v>
      </c>
      <c r="AQ516" s="6">
        <f t="shared" si="154"/>
        <v>0.23434704830053668</v>
      </c>
      <c r="AR516" s="6">
        <f t="shared" si="155"/>
        <v>0.4669051878354204</v>
      </c>
    </row>
    <row r="517" spans="1:44" x14ac:dyDescent="0.3">
      <c r="A517" s="6" t="s">
        <v>11</v>
      </c>
      <c r="B517" s="6" t="s">
        <v>6</v>
      </c>
      <c r="C517" s="6">
        <v>2</v>
      </c>
      <c r="D517" s="6" t="s">
        <v>7</v>
      </c>
      <c r="E517" s="6" t="s">
        <v>13</v>
      </c>
      <c r="F517" s="6" t="s">
        <v>10</v>
      </c>
      <c r="G517" s="6" t="s">
        <v>9</v>
      </c>
      <c r="H517" s="6">
        <f t="shared" si="156"/>
        <v>8.2502388314125905E-4</v>
      </c>
      <c r="I517" s="6">
        <f t="shared" si="157"/>
        <v>0</v>
      </c>
      <c r="J517" s="6" t="str">
        <f t="shared" si="158"/>
        <v>unacc</v>
      </c>
      <c r="K517" s="6">
        <f t="shared" si="159"/>
        <v>1</v>
      </c>
      <c r="X517" s="6">
        <f t="shared" si="160"/>
        <v>0.28516624040920718</v>
      </c>
      <c r="Y517" s="6">
        <f t="shared" si="144"/>
        <v>0.24215246636771301</v>
      </c>
      <c r="Z517" s="6">
        <f t="shared" si="145"/>
        <v>0.16143497757847533</v>
      </c>
      <c r="AA517" s="6">
        <f t="shared" si="146"/>
        <v>0</v>
      </c>
      <c r="AB517" s="6">
        <f t="shared" si="147"/>
        <v>0.23318385650224216</v>
      </c>
      <c r="AC517" s="6">
        <f t="shared" si="148"/>
        <v>0.26008968609865468</v>
      </c>
      <c r="AD517" s="6">
        <f t="shared" si="149"/>
        <v>0.4103139013452915</v>
      </c>
      <c r="AL517" s="6">
        <f t="shared" si="161"/>
        <v>0.71483375959079287</v>
      </c>
      <c r="AM517" s="6">
        <f t="shared" si="150"/>
        <v>0.28980322003577819</v>
      </c>
      <c r="AN517" s="6">
        <f t="shared" si="151"/>
        <v>0.32200357781753131</v>
      </c>
      <c r="AO517" s="6">
        <f t="shared" si="152"/>
        <v>0.4669051878354204</v>
      </c>
      <c r="AP517" s="6">
        <f t="shared" si="153"/>
        <v>0.37388193202146691</v>
      </c>
      <c r="AQ517" s="6">
        <f t="shared" si="154"/>
        <v>0.23434704830053668</v>
      </c>
      <c r="AR517" s="6">
        <f t="shared" si="155"/>
        <v>0.30232558139534882</v>
      </c>
    </row>
    <row r="518" spans="1:44" x14ac:dyDescent="0.3">
      <c r="A518" s="6" t="s">
        <v>11</v>
      </c>
      <c r="B518" s="6" t="s">
        <v>6</v>
      </c>
      <c r="C518" s="6">
        <v>2</v>
      </c>
      <c r="D518" s="6" t="s">
        <v>7</v>
      </c>
      <c r="E518" s="6" t="s">
        <v>13</v>
      </c>
      <c r="F518" s="6" t="s">
        <v>11</v>
      </c>
      <c r="G518" s="6" t="s">
        <v>9</v>
      </c>
      <c r="H518" s="6">
        <f t="shared" si="156"/>
        <v>6.2975195813741078E-4</v>
      </c>
      <c r="I518" s="6">
        <f t="shared" si="157"/>
        <v>0</v>
      </c>
      <c r="J518" s="6" t="str">
        <f t="shared" si="158"/>
        <v>unacc</v>
      </c>
      <c r="K518" s="6">
        <f t="shared" si="159"/>
        <v>1</v>
      </c>
      <c r="X518" s="6">
        <f t="shared" si="160"/>
        <v>0.28516624040920718</v>
      </c>
      <c r="Y518" s="6">
        <f t="shared" si="144"/>
        <v>0.24215246636771301</v>
      </c>
      <c r="Z518" s="6">
        <f t="shared" si="145"/>
        <v>0.16143497757847533</v>
      </c>
      <c r="AA518" s="6">
        <f t="shared" si="146"/>
        <v>0</v>
      </c>
      <c r="AB518" s="6">
        <f t="shared" si="147"/>
        <v>0.23318385650224216</v>
      </c>
      <c r="AC518" s="6">
        <f t="shared" si="148"/>
        <v>0.26008968609865468</v>
      </c>
      <c r="AD518" s="6">
        <f t="shared" si="149"/>
        <v>0.58968609865470856</v>
      </c>
      <c r="AL518" s="6">
        <f t="shared" si="161"/>
        <v>0.71483375959079287</v>
      </c>
      <c r="AM518" s="6">
        <f t="shared" si="150"/>
        <v>0.28980322003577819</v>
      </c>
      <c r="AN518" s="6">
        <f t="shared" si="151"/>
        <v>0.32200357781753131</v>
      </c>
      <c r="AO518" s="6">
        <f t="shared" si="152"/>
        <v>0.4669051878354204</v>
      </c>
      <c r="AP518" s="6">
        <f t="shared" si="153"/>
        <v>0.37388193202146691</v>
      </c>
      <c r="AQ518" s="6">
        <f t="shared" si="154"/>
        <v>0.23434704830053668</v>
      </c>
      <c r="AR518" s="6">
        <f t="shared" si="155"/>
        <v>0.23076923076923078</v>
      </c>
    </row>
    <row r="519" spans="1:44" x14ac:dyDescent="0.3">
      <c r="A519" s="6" t="s">
        <v>11</v>
      </c>
      <c r="B519" s="6" t="s">
        <v>6</v>
      </c>
      <c r="C519" s="6">
        <v>2</v>
      </c>
      <c r="D519" s="6" t="s">
        <v>10</v>
      </c>
      <c r="E519" s="6" t="s">
        <v>13</v>
      </c>
      <c r="F519" s="6" t="s">
        <v>8</v>
      </c>
      <c r="G519" s="6" t="s">
        <v>9</v>
      </c>
      <c r="H519" s="6">
        <f t="shared" si="156"/>
        <v>1.103449881472105E-3</v>
      </c>
      <c r="I519" s="6">
        <f t="shared" si="157"/>
        <v>0</v>
      </c>
      <c r="J519" s="6" t="str">
        <f t="shared" si="158"/>
        <v>unacc</v>
      </c>
      <c r="K519" s="6">
        <f t="shared" si="159"/>
        <v>1</v>
      </c>
      <c r="X519" s="6">
        <f t="shared" si="160"/>
        <v>0.28516624040920718</v>
      </c>
      <c r="Y519" s="6">
        <f t="shared" si="144"/>
        <v>0.24215246636771301</v>
      </c>
      <c r="Z519" s="6">
        <f t="shared" si="145"/>
        <v>0.16143497757847533</v>
      </c>
      <c r="AA519" s="6">
        <f t="shared" si="146"/>
        <v>0</v>
      </c>
      <c r="AB519" s="6">
        <f t="shared" si="147"/>
        <v>0.35874439461883406</v>
      </c>
      <c r="AC519" s="6">
        <f t="shared" si="148"/>
        <v>0.26008968609865468</v>
      </c>
      <c r="AD519" s="6">
        <f t="shared" si="149"/>
        <v>0</v>
      </c>
      <c r="AL519" s="6">
        <f t="shared" si="161"/>
        <v>0.71483375959079287</v>
      </c>
      <c r="AM519" s="6">
        <f t="shared" si="150"/>
        <v>0.28980322003577819</v>
      </c>
      <c r="AN519" s="6">
        <f t="shared" si="151"/>
        <v>0.32200357781753131</v>
      </c>
      <c r="AO519" s="6">
        <f t="shared" si="152"/>
        <v>0.4669051878354204</v>
      </c>
      <c r="AP519" s="6">
        <f t="shared" si="153"/>
        <v>0.32379248658318427</v>
      </c>
      <c r="AQ519" s="6">
        <f t="shared" si="154"/>
        <v>0.23434704830053668</v>
      </c>
      <c r="AR519" s="6">
        <f t="shared" si="155"/>
        <v>0.4669051878354204</v>
      </c>
    </row>
    <row r="520" spans="1:44" x14ac:dyDescent="0.3">
      <c r="A520" s="6" t="s">
        <v>11</v>
      </c>
      <c r="B520" s="6" t="s">
        <v>6</v>
      </c>
      <c r="C520" s="6">
        <v>2</v>
      </c>
      <c r="D520" s="6" t="s">
        <v>10</v>
      </c>
      <c r="E520" s="6" t="s">
        <v>13</v>
      </c>
      <c r="F520" s="6" t="s">
        <v>10</v>
      </c>
      <c r="G520" s="6" t="s">
        <v>9</v>
      </c>
      <c r="H520" s="6">
        <f t="shared" si="156"/>
        <v>7.1449436769649704E-4</v>
      </c>
      <c r="I520" s="6">
        <f t="shared" si="157"/>
        <v>0</v>
      </c>
      <c r="J520" s="6" t="str">
        <f t="shared" si="158"/>
        <v>unacc</v>
      </c>
      <c r="K520" s="6">
        <f t="shared" si="159"/>
        <v>1</v>
      </c>
      <c r="X520" s="6">
        <f t="shared" si="160"/>
        <v>0.28516624040920718</v>
      </c>
      <c r="Y520" s="6">
        <f t="shared" si="144"/>
        <v>0.24215246636771301</v>
      </c>
      <c r="Z520" s="6">
        <f t="shared" si="145"/>
        <v>0.16143497757847533</v>
      </c>
      <c r="AA520" s="6">
        <f t="shared" si="146"/>
        <v>0</v>
      </c>
      <c r="AB520" s="6">
        <f t="shared" si="147"/>
        <v>0.35874439461883406</v>
      </c>
      <c r="AC520" s="6">
        <f t="shared" si="148"/>
        <v>0.26008968609865468</v>
      </c>
      <c r="AD520" s="6">
        <f t="shared" si="149"/>
        <v>0.4103139013452915</v>
      </c>
      <c r="AL520" s="6">
        <f t="shared" si="161"/>
        <v>0.71483375959079287</v>
      </c>
      <c r="AM520" s="6">
        <f t="shared" si="150"/>
        <v>0.28980322003577819</v>
      </c>
      <c r="AN520" s="6">
        <f t="shared" si="151"/>
        <v>0.32200357781753131</v>
      </c>
      <c r="AO520" s="6">
        <f t="shared" si="152"/>
        <v>0.4669051878354204</v>
      </c>
      <c r="AP520" s="6">
        <f t="shared" si="153"/>
        <v>0.32379248658318427</v>
      </c>
      <c r="AQ520" s="6">
        <f t="shared" si="154"/>
        <v>0.23434704830053668</v>
      </c>
      <c r="AR520" s="6">
        <f t="shared" si="155"/>
        <v>0.30232558139534882</v>
      </c>
    </row>
    <row r="521" spans="1:44" x14ac:dyDescent="0.3">
      <c r="A521" s="6" t="s">
        <v>11</v>
      </c>
      <c r="B521" s="6" t="s">
        <v>6</v>
      </c>
      <c r="C521" s="6">
        <v>2</v>
      </c>
      <c r="D521" s="6" t="s">
        <v>10</v>
      </c>
      <c r="E521" s="6" t="s">
        <v>13</v>
      </c>
      <c r="F521" s="6" t="s">
        <v>11</v>
      </c>
      <c r="G521" s="6" t="s">
        <v>9</v>
      </c>
      <c r="H521" s="6">
        <f t="shared" si="156"/>
        <v>5.4538327475058056E-4</v>
      </c>
      <c r="I521" s="6">
        <f t="shared" si="157"/>
        <v>0</v>
      </c>
      <c r="J521" s="6" t="str">
        <f t="shared" si="158"/>
        <v>unacc</v>
      </c>
      <c r="K521" s="6">
        <f t="shared" si="159"/>
        <v>1</v>
      </c>
      <c r="X521" s="6">
        <f t="shared" si="160"/>
        <v>0.28516624040920718</v>
      </c>
      <c r="Y521" s="6">
        <f t="shared" si="144"/>
        <v>0.24215246636771301</v>
      </c>
      <c r="Z521" s="6">
        <f t="shared" si="145"/>
        <v>0.16143497757847533</v>
      </c>
      <c r="AA521" s="6">
        <f t="shared" si="146"/>
        <v>0</v>
      </c>
      <c r="AB521" s="6">
        <f t="shared" si="147"/>
        <v>0.35874439461883406</v>
      </c>
      <c r="AC521" s="6">
        <f t="shared" si="148"/>
        <v>0.26008968609865468</v>
      </c>
      <c r="AD521" s="6">
        <f t="shared" si="149"/>
        <v>0.58968609865470856</v>
      </c>
      <c r="AL521" s="6">
        <f t="shared" si="161"/>
        <v>0.71483375959079287</v>
      </c>
      <c r="AM521" s="6">
        <f t="shared" si="150"/>
        <v>0.28980322003577819</v>
      </c>
      <c r="AN521" s="6">
        <f t="shared" si="151"/>
        <v>0.32200357781753131</v>
      </c>
      <c r="AO521" s="6">
        <f t="shared" si="152"/>
        <v>0.4669051878354204</v>
      </c>
      <c r="AP521" s="6">
        <f t="shared" si="153"/>
        <v>0.32379248658318427</v>
      </c>
      <c r="AQ521" s="6">
        <f t="shared" si="154"/>
        <v>0.23434704830053668</v>
      </c>
      <c r="AR521" s="6">
        <f t="shared" si="155"/>
        <v>0.23076923076923078</v>
      </c>
    </row>
    <row r="522" spans="1:44" x14ac:dyDescent="0.3">
      <c r="A522" s="6" t="s">
        <v>11</v>
      </c>
      <c r="B522" s="6" t="s">
        <v>6</v>
      </c>
      <c r="C522" s="6">
        <v>2</v>
      </c>
      <c r="D522" s="6" t="s">
        <v>12</v>
      </c>
      <c r="E522" s="6" t="s">
        <v>13</v>
      </c>
      <c r="F522" s="6" t="s">
        <v>8</v>
      </c>
      <c r="G522" s="6" t="s">
        <v>9</v>
      </c>
      <c r="H522" s="6">
        <f t="shared" si="156"/>
        <v>1.0302929832529597E-3</v>
      </c>
      <c r="I522" s="6">
        <f t="shared" si="157"/>
        <v>0</v>
      </c>
      <c r="J522" s="6" t="str">
        <f t="shared" si="158"/>
        <v>unacc</v>
      </c>
      <c r="K522" s="6">
        <f t="shared" si="159"/>
        <v>1</v>
      </c>
      <c r="X522" s="6">
        <f t="shared" si="160"/>
        <v>0.28516624040920718</v>
      </c>
      <c r="Y522" s="6">
        <f t="shared" si="144"/>
        <v>0.24215246636771301</v>
      </c>
      <c r="Z522" s="6">
        <f t="shared" si="145"/>
        <v>0.16143497757847533</v>
      </c>
      <c r="AA522" s="6">
        <f t="shared" si="146"/>
        <v>0</v>
      </c>
      <c r="AB522" s="6">
        <f t="shared" si="147"/>
        <v>0.40807174887892378</v>
      </c>
      <c r="AC522" s="6">
        <f t="shared" si="148"/>
        <v>0.26008968609865468</v>
      </c>
      <c r="AD522" s="6">
        <f t="shared" si="149"/>
        <v>0</v>
      </c>
      <c r="AL522" s="6">
        <f t="shared" si="161"/>
        <v>0.71483375959079287</v>
      </c>
      <c r="AM522" s="6">
        <f t="shared" si="150"/>
        <v>0.28980322003577819</v>
      </c>
      <c r="AN522" s="6">
        <f t="shared" si="151"/>
        <v>0.32200357781753131</v>
      </c>
      <c r="AO522" s="6">
        <f t="shared" si="152"/>
        <v>0.4669051878354204</v>
      </c>
      <c r="AP522" s="6">
        <f t="shared" si="153"/>
        <v>0.30232558139534882</v>
      </c>
      <c r="AQ522" s="6">
        <f t="shared" si="154"/>
        <v>0.23434704830053668</v>
      </c>
      <c r="AR522" s="6">
        <f t="shared" si="155"/>
        <v>0.4669051878354204</v>
      </c>
    </row>
    <row r="523" spans="1:44" x14ac:dyDescent="0.3">
      <c r="A523" s="6" t="s">
        <v>11</v>
      </c>
      <c r="B523" s="6" t="s">
        <v>6</v>
      </c>
      <c r="C523" s="6">
        <v>2</v>
      </c>
      <c r="D523" s="6" t="s">
        <v>12</v>
      </c>
      <c r="E523" s="6" t="s">
        <v>13</v>
      </c>
      <c r="F523" s="6" t="s">
        <v>10</v>
      </c>
      <c r="G523" s="6" t="s">
        <v>9</v>
      </c>
      <c r="H523" s="6">
        <f t="shared" si="156"/>
        <v>6.6712457536302746E-4</v>
      </c>
      <c r="I523" s="6">
        <f t="shared" si="157"/>
        <v>0</v>
      </c>
      <c r="J523" s="6" t="str">
        <f t="shared" si="158"/>
        <v>unacc</v>
      </c>
      <c r="K523" s="6">
        <f t="shared" si="159"/>
        <v>1</v>
      </c>
      <c r="X523" s="6">
        <f t="shared" si="160"/>
        <v>0.28516624040920718</v>
      </c>
      <c r="Y523" s="6">
        <f t="shared" si="144"/>
        <v>0.24215246636771301</v>
      </c>
      <c r="Z523" s="6">
        <f t="shared" si="145"/>
        <v>0.16143497757847533</v>
      </c>
      <c r="AA523" s="6">
        <f t="shared" si="146"/>
        <v>0</v>
      </c>
      <c r="AB523" s="6">
        <f t="shared" si="147"/>
        <v>0.40807174887892378</v>
      </c>
      <c r="AC523" s="6">
        <f t="shared" si="148"/>
        <v>0.26008968609865468</v>
      </c>
      <c r="AD523" s="6">
        <f t="shared" si="149"/>
        <v>0.4103139013452915</v>
      </c>
      <c r="AL523" s="6">
        <f t="shared" si="161"/>
        <v>0.71483375959079287</v>
      </c>
      <c r="AM523" s="6">
        <f t="shared" si="150"/>
        <v>0.28980322003577819</v>
      </c>
      <c r="AN523" s="6">
        <f t="shared" si="151"/>
        <v>0.32200357781753131</v>
      </c>
      <c r="AO523" s="6">
        <f t="shared" si="152"/>
        <v>0.4669051878354204</v>
      </c>
      <c r="AP523" s="6">
        <f t="shared" si="153"/>
        <v>0.30232558139534882</v>
      </c>
      <c r="AQ523" s="6">
        <f t="shared" si="154"/>
        <v>0.23434704830053668</v>
      </c>
      <c r="AR523" s="6">
        <f t="shared" si="155"/>
        <v>0.30232558139534882</v>
      </c>
    </row>
    <row r="524" spans="1:44" x14ac:dyDescent="0.3">
      <c r="A524" s="6" t="s">
        <v>11</v>
      </c>
      <c r="B524" s="6" t="s">
        <v>6</v>
      </c>
      <c r="C524" s="6">
        <v>2</v>
      </c>
      <c r="D524" s="6" t="s">
        <v>12</v>
      </c>
      <c r="E524" s="6" t="s">
        <v>13</v>
      </c>
      <c r="F524" s="6" t="s">
        <v>11</v>
      </c>
      <c r="G524" s="6" t="s">
        <v>9</v>
      </c>
      <c r="H524" s="6">
        <f t="shared" si="156"/>
        <v>5.0922526758479609E-4</v>
      </c>
      <c r="I524" s="6">
        <f t="shared" si="157"/>
        <v>0</v>
      </c>
      <c r="J524" s="6" t="str">
        <f t="shared" si="158"/>
        <v>unacc</v>
      </c>
      <c r="K524" s="6">
        <f t="shared" si="159"/>
        <v>1</v>
      </c>
      <c r="X524" s="6">
        <f t="shared" si="160"/>
        <v>0.28516624040920718</v>
      </c>
      <c r="Y524" s="6">
        <f t="shared" si="144"/>
        <v>0.24215246636771301</v>
      </c>
      <c r="Z524" s="6">
        <f t="shared" si="145"/>
        <v>0.16143497757847533</v>
      </c>
      <c r="AA524" s="6">
        <f t="shared" si="146"/>
        <v>0</v>
      </c>
      <c r="AB524" s="6">
        <f t="shared" si="147"/>
        <v>0.40807174887892378</v>
      </c>
      <c r="AC524" s="6">
        <f t="shared" si="148"/>
        <v>0.26008968609865468</v>
      </c>
      <c r="AD524" s="6">
        <f t="shared" si="149"/>
        <v>0.58968609865470856</v>
      </c>
      <c r="AL524" s="6">
        <f t="shared" si="161"/>
        <v>0.71483375959079287</v>
      </c>
      <c r="AM524" s="6">
        <f t="shared" si="150"/>
        <v>0.28980322003577819</v>
      </c>
      <c r="AN524" s="6">
        <f t="shared" si="151"/>
        <v>0.32200357781753131</v>
      </c>
      <c r="AO524" s="6">
        <f t="shared" si="152"/>
        <v>0.4669051878354204</v>
      </c>
      <c r="AP524" s="6">
        <f t="shared" si="153"/>
        <v>0.30232558139534882</v>
      </c>
      <c r="AQ524" s="6">
        <f t="shared" si="154"/>
        <v>0.23434704830053668</v>
      </c>
      <c r="AR524" s="6">
        <f t="shared" si="155"/>
        <v>0.23076923076923078</v>
      </c>
    </row>
    <row r="525" spans="1:44" x14ac:dyDescent="0.3">
      <c r="A525" s="6" t="s">
        <v>11</v>
      </c>
      <c r="B525" s="6" t="s">
        <v>6</v>
      </c>
      <c r="C525" s="6">
        <v>4</v>
      </c>
      <c r="D525" s="6" t="s">
        <v>7</v>
      </c>
      <c r="E525" s="6" t="s">
        <v>13</v>
      </c>
      <c r="F525" s="6" t="s">
        <v>8</v>
      </c>
      <c r="G525" s="6" t="s">
        <v>9</v>
      </c>
      <c r="H525" s="6">
        <f t="shared" si="156"/>
        <v>7.1762432438914232E-4</v>
      </c>
      <c r="I525" s="6">
        <f t="shared" si="157"/>
        <v>0</v>
      </c>
      <c r="J525" s="6" t="str">
        <f t="shared" si="158"/>
        <v>unacc</v>
      </c>
      <c r="K525" s="6">
        <f t="shared" si="159"/>
        <v>1</v>
      </c>
      <c r="X525" s="6">
        <f t="shared" si="160"/>
        <v>0.28516624040920718</v>
      </c>
      <c r="Y525" s="6">
        <f t="shared" si="144"/>
        <v>0.24215246636771301</v>
      </c>
      <c r="Z525" s="6">
        <f t="shared" si="145"/>
        <v>0.16143497757847533</v>
      </c>
      <c r="AA525" s="6">
        <f t="shared" si="146"/>
        <v>0.5112107623318386</v>
      </c>
      <c r="AB525" s="6">
        <f t="shared" si="147"/>
        <v>0.23318385650224216</v>
      </c>
      <c r="AC525" s="6">
        <f t="shared" si="148"/>
        <v>0.26008968609865468</v>
      </c>
      <c r="AD525" s="6">
        <f t="shared" si="149"/>
        <v>0</v>
      </c>
      <c r="AL525" s="6">
        <f t="shared" si="161"/>
        <v>0.71483375959079287</v>
      </c>
      <c r="AM525" s="6">
        <f t="shared" si="150"/>
        <v>0.28980322003577819</v>
      </c>
      <c r="AN525" s="6">
        <f t="shared" si="151"/>
        <v>0.32200357781753131</v>
      </c>
      <c r="AO525" s="6">
        <f t="shared" si="152"/>
        <v>0.2629695885509839</v>
      </c>
      <c r="AP525" s="6">
        <f t="shared" si="153"/>
        <v>0.37388193202146691</v>
      </c>
      <c r="AQ525" s="6">
        <f t="shared" si="154"/>
        <v>0.23434704830053668</v>
      </c>
      <c r="AR525" s="6">
        <f t="shared" si="155"/>
        <v>0.4669051878354204</v>
      </c>
    </row>
    <row r="526" spans="1:44" x14ac:dyDescent="0.3">
      <c r="A526" s="6" t="s">
        <v>11</v>
      </c>
      <c r="B526" s="6" t="s">
        <v>6</v>
      </c>
      <c r="C526" s="6">
        <v>4</v>
      </c>
      <c r="D526" s="6" t="s">
        <v>7</v>
      </c>
      <c r="E526" s="6" t="s">
        <v>13</v>
      </c>
      <c r="F526" s="6" t="s">
        <v>10</v>
      </c>
      <c r="G526" s="6" t="s">
        <v>9</v>
      </c>
      <c r="H526" s="6">
        <f t="shared" si="156"/>
        <v>4.6466862383818023E-4</v>
      </c>
      <c r="I526" s="6">
        <f t="shared" si="157"/>
        <v>1.418150997876612E-4</v>
      </c>
      <c r="J526" s="6" t="str">
        <f t="shared" si="158"/>
        <v>unacc</v>
      </c>
      <c r="K526" s="6">
        <f t="shared" si="159"/>
        <v>1</v>
      </c>
      <c r="X526" s="6">
        <f t="shared" si="160"/>
        <v>0.28516624040920718</v>
      </c>
      <c r="Y526" s="6">
        <f t="shared" si="144"/>
        <v>0.24215246636771301</v>
      </c>
      <c r="Z526" s="6">
        <f t="shared" si="145"/>
        <v>0.16143497757847533</v>
      </c>
      <c r="AA526" s="6">
        <f t="shared" si="146"/>
        <v>0.5112107623318386</v>
      </c>
      <c r="AB526" s="6">
        <f t="shared" si="147"/>
        <v>0.23318385650224216</v>
      </c>
      <c r="AC526" s="6">
        <f t="shared" si="148"/>
        <v>0.26008968609865468</v>
      </c>
      <c r="AD526" s="6">
        <f t="shared" si="149"/>
        <v>0.4103139013452915</v>
      </c>
      <c r="AL526" s="6">
        <f t="shared" si="161"/>
        <v>0.71483375959079287</v>
      </c>
      <c r="AM526" s="6">
        <f t="shared" si="150"/>
        <v>0.28980322003577819</v>
      </c>
      <c r="AN526" s="6">
        <f t="shared" si="151"/>
        <v>0.32200357781753131</v>
      </c>
      <c r="AO526" s="6">
        <f t="shared" si="152"/>
        <v>0.2629695885509839</v>
      </c>
      <c r="AP526" s="6">
        <f t="shared" si="153"/>
        <v>0.37388193202146691</v>
      </c>
      <c r="AQ526" s="6">
        <f t="shared" si="154"/>
        <v>0.23434704830053668</v>
      </c>
      <c r="AR526" s="6">
        <f t="shared" si="155"/>
        <v>0.30232558139534882</v>
      </c>
    </row>
    <row r="527" spans="1:44" x14ac:dyDescent="0.3">
      <c r="A527" s="6" t="s">
        <v>11</v>
      </c>
      <c r="B527" s="6" t="s">
        <v>6</v>
      </c>
      <c r="C527" s="6">
        <v>4</v>
      </c>
      <c r="D527" s="6" t="s">
        <v>7</v>
      </c>
      <c r="E527" s="6" t="s">
        <v>13</v>
      </c>
      <c r="F527" s="6" t="s">
        <v>11</v>
      </c>
      <c r="G527" s="6" t="s">
        <v>9</v>
      </c>
      <c r="H527" s="6">
        <f t="shared" si="156"/>
        <v>3.5468788446819678E-4</v>
      </c>
      <c r="I527" s="6">
        <f t="shared" si="157"/>
        <v>2.0381077182598305E-4</v>
      </c>
      <c r="J527" s="6" t="str">
        <f t="shared" si="158"/>
        <v>unacc</v>
      </c>
      <c r="K527" s="6">
        <f t="shared" si="159"/>
        <v>1</v>
      </c>
      <c r="X527" s="6">
        <f t="shared" si="160"/>
        <v>0.28516624040920718</v>
      </c>
      <c r="Y527" s="6">
        <f t="shared" si="144"/>
        <v>0.24215246636771301</v>
      </c>
      <c r="Z527" s="6">
        <f t="shared" si="145"/>
        <v>0.16143497757847533</v>
      </c>
      <c r="AA527" s="6">
        <f t="shared" si="146"/>
        <v>0.5112107623318386</v>
      </c>
      <c r="AB527" s="6">
        <f t="shared" si="147"/>
        <v>0.23318385650224216</v>
      </c>
      <c r="AC527" s="6">
        <f t="shared" si="148"/>
        <v>0.26008968609865468</v>
      </c>
      <c r="AD527" s="6">
        <f t="shared" si="149"/>
        <v>0.58968609865470856</v>
      </c>
      <c r="AL527" s="6">
        <f t="shared" si="161"/>
        <v>0.71483375959079287</v>
      </c>
      <c r="AM527" s="6">
        <f t="shared" si="150"/>
        <v>0.28980322003577819</v>
      </c>
      <c r="AN527" s="6">
        <f t="shared" si="151"/>
        <v>0.32200357781753131</v>
      </c>
      <c r="AO527" s="6">
        <f t="shared" si="152"/>
        <v>0.2629695885509839</v>
      </c>
      <c r="AP527" s="6">
        <f t="shared" si="153"/>
        <v>0.37388193202146691</v>
      </c>
      <c r="AQ527" s="6">
        <f t="shared" si="154"/>
        <v>0.23434704830053668</v>
      </c>
      <c r="AR527" s="6">
        <f t="shared" si="155"/>
        <v>0.23076923076923078</v>
      </c>
    </row>
    <row r="528" spans="1:44" x14ac:dyDescent="0.3">
      <c r="A528" s="6" t="s">
        <v>11</v>
      </c>
      <c r="B528" s="6" t="s">
        <v>6</v>
      </c>
      <c r="C528" s="6">
        <v>4</v>
      </c>
      <c r="D528" s="6" t="s">
        <v>10</v>
      </c>
      <c r="E528" s="6" t="s">
        <v>13</v>
      </c>
      <c r="F528" s="6" t="s">
        <v>8</v>
      </c>
      <c r="G528" s="6" t="s">
        <v>9</v>
      </c>
      <c r="H528" s="6">
        <f t="shared" si="156"/>
        <v>6.2148326657624289E-4</v>
      </c>
      <c r="I528" s="6">
        <f t="shared" si="157"/>
        <v>0</v>
      </c>
      <c r="J528" s="6" t="str">
        <f t="shared" si="158"/>
        <v>unacc</v>
      </c>
      <c r="K528" s="6">
        <f t="shared" si="159"/>
        <v>1</v>
      </c>
      <c r="X528" s="6">
        <f t="shared" si="160"/>
        <v>0.28516624040920718</v>
      </c>
      <c r="Y528" s="6">
        <f t="shared" si="144"/>
        <v>0.24215246636771301</v>
      </c>
      <c r="Z528" s="6">
        <f t="shared" si="145"/>
        <v>0.16143497757847533</v>
      </c>
      <c r="AA528" s="6">
        <f t="shared" si="146"/>
        <v>0.5112107623318386</v>
      </c>
      <c r="AB528" s="6">
        <f t="shared" si="147"/>
        <v>0.35874439461883406</v>
      </c>
      <c r="AC528" s="6">
        <f t="shared" si="148"/>
        <v>0.26008968609865468</v>
      </c>
      <c r="AD528" s="6">
        <f t="shared" si="149"/>
        <v>0</v>
      </c>
      <c r="AL528" s="6">
        <f t="shared" si="161"/>
        <v>0.71483375959079287</v>
      </c>
      <c r="AM528" s="6">
        <f t="shared" si="150"/>
        <v>0.28980322003577819</v>
      </c>
      <c r="AN528" s="6">
        <f t="shared" si="151"/>
        <v>0.32200357781753131</v>
      </c>
      <c r="AO528" s="6">
        <f t="shared" si="152"/>
        <v>0.2629695885509839</v>
      </c>
      <c r="AP528" s="6">
        <f t="shared" si="153"/>
        <v>0.32379248658318427</v>
      </c>
      <c r="AQ528" s="6">
        <f t="shared" si="154"/>
        <v>0.23434704830053668</v>
      </c>
      <c r="AR528" s="6">
        <f t="shared" si="155"/>
        <v>0.4669051878354204</v>
      </c>
    </row>
    <row r="529" spans="1:44" x14ac:dyDescent="0.3">
      <c r="A529" s="6" t="s">
        <v>11</v>
      </c>
      <c r="B529" s="6" t="s">
        <v>6</v>
      </c>
      <c r="C529" s="6">
        <v>4</v>
      </c>
      <c r="D529" s="6" t="s">
        <v>10</v>
      </c>
      <c r="E529" s="6" t="s">
        <v>13</v>
      </c>
      <c r="F529" s="6" t="s">
        <v>10</v>
      </c>
      <c r="G529" s="6" t="s">
        <v>9</v>
      </c>
      <c r="H529" s="6">
        <f t="shared" si="156"/>
        <v>4.0241636801296949E-4</v>
      </c>
      <c r="I529" s="6">
        <f t="shared" si="157"/>
        <v>2.1817707659640181E-4</v>
      </c>
      <c r="J529" s="6" t="str">
        <f t="shared" si="158"/>
        <v>unacc</v>
      </c>
      <c r="K529" s="6">
        <f t="shared" si="159"/>
        <v>1</v>
      </c>
      <c r="X529" s="6">
        <f t="shared" si="160"/>
        <v>0.28516624040920718</v>
      </c>
      <c r="Y529" s="6">
        <f t="shared" si="144"/>
        <v>0.24215246636771301</v>
      </c>
      <c r="Z529" s="6">
        <f t="shared" si="145"/>
        <v>0.16143497757847533</v>
      </c>
      <c r="AA529" s="6">
        <f t="shared" si="146"/>
        <v>0.5112107623318386</v>
      </c>
      <c r="AB529" s="6">
        <f t="shared" si="147"/>
        <v>0.35874439461883406</v>
      </c>
      <c r="AC529" s="6">
        <f t="shared" si="148"/>
        <v>0.26008968609865468</v>
      </c>
      <c r="AD529" s="6">
        <f t="shared" si="149"/>
        <v>0.4103139013452915</v>
      </c>
      <c r="AL529" s="6">
        <f t="shared" si="161"/>
        <v>0.71483375959079287</v>
      </c>
      <c r="AM529" s="6">
        <f t="shared" si="150"/>
        <v>0.28980322003577819</v>
      </c>
      <c r="AN529" s="6">
        <f t="shared" si="151"/>
        <v>0.32200357781753131</v>
      </c>
      <c r="AO529" s="6">
        <f t="shared" si="152"/>
        <v>0.2629695885509839</v>
      </c>
      <c r="AP529" s="6">
        <f t="shared" si="153"/>
        <v>0.32379248658318427</v>
      </c>
      <c r="AQ529" s="6">
        <f t="shared" si="154"/>
        <v>0.23434704830053668</v>
      </c>
      <c r="AR529" s="6">
        <f t="shared" si="155"/>
        <v>0.30232558139534882</v>
      </c>
    </row>
    <row r="530" spans="1:44" x14ac:dyDescent="0.3">
      <c r="A530" s="6" t="s">
        <v>11</v>
      </c>
      <c r="B530" s="6" t="s">
        <v>6</v>
      </c>
      <c r="C530" s="6">
        <v>4</v>
      </c>
      <c r="D530" s="6" t="s">
        <v>10</v>
      </c>
      <c r="E530" s="6" t="s">
        <v>13</v>
      </c>
      <c r="F530" s="6" t="s">
        <v>11</v>
      </c>
      <c r="G530" s="6" t="s">
        <v>9</v>
      </c>
      <c r="H530" s="6">
        <f t="shared" si="156"/>
        <v>3.0716989037676373E-4</v>
      </c>
      <c r="I530" s="6">
        <f t="shared" si="157"/>
        <v>3.1355503357843542E-4</v>
      </c>
      <c r="J530" s="6" t="str">
        <f t="shared" si="158"/>
        <v>acc</v>
      </c>
      <c r="K530" s="6">
        <f t="shared" si="159"/>
        <v>0</v>
      </c>
      <c r="X530" s="6">
        <f t="shared" si="160"/>
        <v>0.28516624040920718</v>
      </c>
      <c r="Y530" s="6">
        <f t="shared" si="144"/>
        <v>0.24215246636771301</v>
      </c>
      <c r="Z530" s="6">
        <f t="shared" si="145"/>
        <v>0.16143497757847533</v>
      </c>
      <c r="AA530" s="6">
        <f t="shared" si="146"/>
        <v>0.5112107623318386</v>
      </c>
      <c r="AB530" s="6">
        <f t="shared" si="147"/>
        <v>0.35874439461883406</v>
      </c>
      <c r="AC530" s="6">
        <f t="shared" si="148"/>
        <v>0.26008968609865468</v>
      </c>
      <c r="AD530" s="6">
        <f t="shared" si="149"/>
        <v>0.58968609865470856</v>
      </c>
      <c r="AL530" s="6">
        <f t="shared" si="161"/>
        <v>0.71483375959079287</v>
      </c>
      <c r="AM530" s="6">
        <f t="shared" si="150"/>
        <v>0.28980322003577819</v>
      </c>
      <c r="AN530" s="6">
        <f t="shared" si="151"/>
        <v>0.32200357781753131</v>
      </c>
      <c r="AO530" s="6">
        <f t="shared" si="152"/>
        <v>0.2629695885509839</v>
      </c>
      <c r="AP530" s="6">
        <f t="shared" si="153"/>
        <v>0.32379248658318427</v>
      </c>
      <c r="AQ530" s="6">
        <f t="shared" si="154"/>
        <v>0.23434704830053668</v>
      </c>
      <c r="AR530" s="6">
        <f t="shared" si="155"/>
        <v>0.23076923076923078</v>
      </c>
    </row>
    <row r="531" spans="1:44" x14ac:dyDescent="0.3">
      <c r="A531" s="6" t="s">
        <v>11</v>
      </c>
      <c r="B531" s="6" t="s">
        <v>6</v>
      </c>
      <c r="C531" s="6">
        <v>4</v>
      </c>
      <c r="D531" s="6" t="s">
        <v>12</v>
      </c>
      <c r="E531" s="6" t="s">
        <v>13</v>
      </c>
      <c r="F531" s="6" t="s">
        <v>8</v>
      </c>
      <c r="G531" s="6" t="s">
        <v>9</v>
      </c>
      <c r="H531" s="6">
        <f t="shared" si="156"/>
        <v>5.8027995608500029E-4</v>
      </c>
      <c r="I531" s="6">
        <f t="shared" si="157"/>
        <v>0</v>
      </c>
      <c r="J531" s="6" t="str">
        <f t="shared" si="158"/>
        <v>unacc</v>
      </c>
      <c r="K531" s="6">
        <f t="shared" si="159"/>
        <v>1</v>
      </c>
      <c r="X531" s="6">
        <f t="shared" si="160"/>
        <v>0.28516624040920718</v>
      </c>
      <c r="Y531" s="6">
        <f t="shared" si="144"/>
        <v>0.24215246636771301</v>
      </c>
      <c r="Z531" s="6">
        <f t="shared" si="145"/>
        <v>0.16143497757847533</v>
      </c>
      <c r="AA531" s="6">
        <f t="shared" si="146"/>
        <v>0.5112107623318386</v>
      </c>
      <c r="AB531" s="6">
        <f t="shared" si="147"/>
        <v>0.40807174887892378</v>
      </c>
      <c r="AC531" s="6">
        <f t="shared" si="148"/>
        <v>0.26008968609865468</v>
      </c>
      <c r="AD531" s="6">
        <f t="shared" si="149"/>
        <v>0</v>
      </c>
      <c r="AL531" s="6">
        <f t="shared" si="161"/>
        <v>0.71483375959079287</v>
      </c>
      <c r="AM531" s="6">
        <f t="shared" si="150"/>
        <v>0.28980322003577819</v>
      </c>
      <c r="AN531" s="6">
        <f t="shared" si="151"/>
        <v>0.32200357781753131</v>
      </c>
      <c r="AO531" s="6">
        <f t="shared" si="152"/>
        <v>0.2629695885509839</v>
      </c>
      <c r="AP531" s="6">
        <f t="shared" si="153"/>
        <v>0.30232558139534882</v>
      </c>
      <c r="AQ531" s="6">
        <f t="shared" si="154"/>
        <v>0.23434704830053668</v>
      </c>
      <c r="AR531" s="6">
        <f t="shared" si="155"/>
        <v>0.4669051878354204</v>
      </c>
    </row>
    <row r="532" spans="1:44" x14ac:dyDescent="0.3">
      <c r="A532" s="6" t="s">
        <v>11</v>
      </c>
      <c r="B532" s="6" t="s">
        <v>6</v>
      </c>
      <c r="C532" s="6">
        <v>4</v>
      </c>
      <c r="D532" s="6" t="s">
        <v>12</v>
      </c>
      <c r="E532" s="6" t="s">
        <v>13</v>
      </c>
      <c r="F532" s="6" t="s">
        <v>10</v>
      </c>
      <c r="G532" s="6" t="s">
        <v>9</v>
      </c>
      <c r="H532" s="6">
        <f t="shared" si="156"/>
        <v>3.7573682980216486E-4</v>
      </c>
      <c r="I532" s="6">
        <f t="shared" si="157"/>
        <v>2.4817642462840705E-4</v>
      </c>
      <c r="J532" s="6" t="str">
        <f t="shared" si="158"/>
        <v>unacc</v>
      </c>
      <c r="K532" s="6">
        <f t="shared" si="159"/>
        <v>1</v>
      </c>
      <c r="X532" s="6">
        <f t="shared" si="160"/>
        <v>0.28516624040920718</v>
      </c>
      <c r="Y532" s="6">
        <f t="shared" si="144"/>
        <v>0.24215246636771301</v>
      </c>
      <c r="Z532" s="6">
        <f t="shared" si="145"/>
        <v>0.16143497757847533</v>
      </c>
      <c r="AA532" s="6">
        <f t="shared" si="146"/>
        <v>0.5112107623318386</v>
      </c>
      <c r="AB532" s="6">
        <f t="shared" si="147"/>
        <v>0.40807174887892378</v>
      </c>
      <c r="AC532" s="6">
        <f t="shared" si="148"/>
        <v>0.26008968609865468</v>
      </c>
      <c r="AD532" s="6">
        <f t="shared" si="149"/>
        <v>0.4103139013452915</v>
      </c>
      <c r="AL532" s="6">
        <f t="shared" si="161"/>
        <v>0.71483375959079287</v>
      </c>
      <c r="AM532" s="6">
        <f t="shared" si="150"/>
        <v>0.28980322003577819</v>
      </c>
      <c r="AN532" s="6">
        <f t="shared" si="151"/>
        <v>0.32200357781753131</v>
      </c>
      <c r="AO532" s="6">
        <f t="shared" si="152"/>
        <v>0.2629695885509839</v>
      </c>
      <c r="AP532" s="6">
        <f t="shared" si="153"/>
        <v>0.30232558139534882</v>
      </c>
      <c r="AQ532" s="6">
        <f t="shared" si="154"/>
        <v>0.23434704830053668</v>
      </c>
      <c r="AR532" s="6">
        <f t="shared" si="155"/>
        <v>0.30232558139534882</v>
      </c>
    </row>
    <row r="533" spans="1:44" x14ac:dyDescent="0.3">
      <c r="A533" s="6" t="s">
        <v>11</v>
      </c>
      <c r="B533" s="6" t="s">
        <v>6</v>
      </c>
      <c r="C533" s="6">
        <v>4</v>
      </c>
      <c r="D533" s="6" t="s">
        <v>12</v>
      </c>
      <c r="E533" s="6" t="s">
        <v>13</v>
      </c>
      <c r="F533" s="6" t="s">
        <v>11</v>
      </c>
      <c r="G533" s="6" t="s">
        <v>9</v>
      </c>
      <c r="H533" s="6">
        <f t="shared" si="156"/>
        <v>2.8680503576614954E-4</v>
      </c>
      <c r="I533" s="6">
        <f t="shared" si="157"/>
        <v>3.5666885069547027E-4</v>
      </c>
      <c r="J533" s="6" t="str">
        <f t="shared" si="158"/>
        <v>acc</v>
      </c>
      <c r="K533" s="6">
        <f t="shared" si="159"/>
        <v>0</v>
      </c>
      <c r="X533" s="6">
        <f t="shared" si="160"/>
        <v>0.28516624040920718</v>
      </c>
      <c r="Y533" s="6">
        <f t="shared" si="144"/>
        <v>0.24215246636771301</v>
      </c>
      <c r="Z533" s="6">
        <f t="shared" si="145"/>
        <v>0.16143497757847533</v>
      </c>
      <c r="AA533" s="6">
        <f t="shared" si="146"/>
        <v>0.5112107623318386</v>
      </c>
      <c r="AB533" s="6">
        <f t="shared" si="147"/>
        <v>0.40807174887892378</v>
      </c>
      <c r="AC533" s="6">
        <f t="shared" si="148"/>
        <v>0.26008968609865468</v>
      </c>
      <c r="AD533" s="6">
        <f t="shared" si="149"/>
        <v>0.58968609865470856</v>
      </c>
      <c r="AL533" s="6">
        <f t="shared" si="161"/>
        <v>0.71483375959079287</v>
      </c>
      <c r="AM533" s="6">
        <f t="shared" si="150"/>
        <v>0.28980322003577819</v>
      </c>
      <c r="AN533" s="6">
        <f t="shared" si="151"/>
        <v>0.32200357781753131</v>
      </c>
      <c r="AO533" s="6">
        <f t="shared" si="152"/>
        <v>0.2629695885509839</v>
      </c>
      <c r="AP533" s="6">
        <f t="shared" si="153"/>
        <v>0.30232558139534882</v>
      </c>
      <c r="AQ533" s="6">
        <f t="shared" si="154"/>
        <v>0.23434704830053668</v>
      </c>
      <c r="AR533" s="6">
        <f t="shared" si="155"/>
        <v>0.23076923076923078</v>
      </c>
    </row>
    <row r="534" spans="1:44" x14ac:dyDescent="0.3">
      <c r="A534" s="6" t="s">
        <v>11</v>
      </c>
      <c r="B534" s="6" t="s">
        <v>6</v>
      </c>
      <c r="C534" s="6" t="s">
        <v>13</v>
      </c>
      <c r="D534" s="6" t="s">
        <v>7</v>
      </c>
      <c r="E534" s="6" t="s">
        <v>13</v>
      </c>
      <c r="F534" s="6" t="s">
        <v>8</v>
      </c>
      <c r="G534" s="6" t="s">
        <v>9</v>
      </c>
      <c r="H534" s="6">
        <f t="shared" si="156"/>
        <v>7.3715151688952729E-4</v>
      </c>
      <c r="I534" s="6">
        <f t="shared" si="157"/>
        <v>0</v>
      </c>
      <c r="J534" s="6" t="str">
        <f t="shared" si="158"/>
        <v>unacc</v>
      </c>
      <c r="K534" s="6">
        <f t="shared" si="159"/>
        <v>1</v>
      </c>
      <c r="X534" s="6">
        <f t="shared" si="160"/>
        <v>0.28516624040920718</v>
      </c>
      <c r="Y534" s="6">
        <f t="shared" si="144"/>
        <v>0.24215246636771301</v>
      </c>
      <c r="Z534" s="6">
        <f t="shared" si="145"/>
        <v>0.16143497757847533</v>
      </c>
      <c r="AA534" s="6">
        <f t="shared" si="146"/>
        <v>0.48878923766816146</v>
      </c>
      <c r="AB534" s="6">
        <f t="shared" si="147"/>
        <v>0.23318385650224216</v>
      </c>
      <c r="AC534" s="6">
        <f t="shared" si="148"/>
        <v>0.26008968609865468</v>
      </c>
      <c r="AD534" s="6">
        <f t="shared" si="149"/>
        <v>0</v>
      </c>
      <c r="AL534" s="6">
        <f t="shared" si="161"/>
        <v>0.71483375959079287</v>
      </c>
      <c r="AM534" s="6">
        <f t="shared" si="150"/>
        <v>0.28980322003577819</v>
      </c>
      <c r="AN534" s="6">
        <f t="shared" si="151"/>
        <v>0.32200357781753131</v>
      </c>
      <c r="AO534" s="6">
        <f t="shared" si="152"/>
        <v>0.2701252236135957</v>
      </c>
      <c r="AP534" s="6">
        <f t="shared" si="153"/>
        <v>0.37388193202146691</v>
      </c>
      <c r="AQ534" s="6">
        <f t="shared" si="154"/>
        <v>0.23434704830053668</v>
      </c>
      <c r="AR534" s="6">
        <f t="shared" si="155"/>
        <v>0.4669051878354204</v>
      </c>
    </row>
    <row r="535" spans="1:44" x14ac:dyDescent="0.3">
      <c r="A535" s="6" t="s">
        <v>11</v>
      </c>
      <c r="B535" s="6" t="s">
        <v>6</v>
      </c>
      <c r="C535" s="6" t="s">
        <v>13</v>
      </c>
      <c r="D535" s="6" t="s">
        <v>7</v>
      </c>
      <c r="E535" s="6" t="s">
        <v>13</v>
      </c>
      <c r="F535" s="6" t="s">
        <v>10</v>
      </c>
      <c r="G535" s="6" t="s">
        <v>9</v>
      </c>
      <c r="H535" s="6">
        <f t="shared" si="156"/>
        <v>4.7731266802425324E-4</v>
      </c>
      <c r="I535" s="6">
        <f t="shared" si="157"/>
        <v>1.3559513927065853E-4</v>
      </c>
      <c r="J535" s="6" t="str">
        <f t="shared" si="158"/>
        <v>unacc</v>
      </c>
      <c r="K535" s="6">
        <f t="shared" si="159"/>
        <v>1</v>
      </c>
      <c r="X535" s="6">
        <f t="shared" si="160"/>
        <v>0.28516624040920718</v>
      </c>
      <c r="Y535" s="6">
        <f t="shared" si="144"/>
        <v>0.24215246636771301</v>
      </c>
      <c r="Z535" s="6">
        <f t="shared" si="145"/>
        <v>0.16143497757847533</v>
      </c>
      <c r="AA535" s="6">
        <f t="shared" si="146"/>
        <v>0.48878923766816146</v>
      </c>
      <c r="AB535" s="6">
        <f t="shared" si="147"/>
        <v>0.23318385650224216</v>
      </c>
      <c r="AC535" s="6">
        <f t="shared" si="148"/>
        <v>0.26008968609865468</v>
      </c>
      <c r="AD535" s="6">
        <f t="shared" si="149"/>
        <v>0.4103139013452915</v>
      </c>
      <c r="AL535" s="6">
        <f t="shared" si="161"/>
        <v>0.71483375959079287</v>
      </c>
      <c r="AM535" s="6">
        <f t="shared" si="150"/>
        <v>0.28980322003577819</v>
      </c>
      <c r="AN535" s="6">
        <f t="shared" si="151"/>
        <v>0.32200357781753131</v>
      </c>
      <c r="AO535" s="6">
        <f t="shared" si="152"/>
        <v>0.2701252236135957</v>
      </c>
      <c r="AP535" s="6">
        <f t="shared" si="153"/>
        <v>0.37388193202146691</v>
      </c>
      <c r="AQ535" s="6">
        <f t="shared" si="154"/>
        <v>0.23434704830053668</v>
      </c>
      <c r="AR535" s="6">
        <f t="shared" si="155"/>
        <v>0.30232558139534882</v>
      </c>
    </row>
    <row r="536" spans="1:44" x14ac:dyDescent="0.3">
      <c r="A536" s="6" t="s">
        <v>11</v>
      </c>
      <c r="B536" s="6" t="s">
        <v>6</v>
      </c>
      <c r="C536" s="6" t="s">
        <v>13</v>
      </c>
      <c r="D536" s="6" t="s">
        <v>7</v>
      </c>
      <c r="E536" s="6" t="s">
        <v>13</v>
      </c>
      <c r="F536" s="6" t="s">
        <v>11</v>
      </c>
      <c r="G536" s="6" t="s">
        <v>9</v>
      </c>
      <c r="H536" s="6">
        <f t="shared" si="156"/>
        <v>3.6433925547413418E-4</v>
      </c>
      <c r="I536" s="6">
        <f t="shared" si="157"/>
        <v>1.9487170288624695E-4</v>
      </c>
      <c r="J536" s="6" t="str">
        <f t="shared" si="158"/>
        <v>unacc</v>
      </c>
      <c r="K536" s="6">
        <f t="shared" si="159"/>
        <v>1</v>
      </c>
      <c r="X536" s="6">
        <f t="shared" si="160"/>
        <v>0.28516624040920718</v>
      </c>
      <c r="Y536" s="6">
        <f t="shared" si="144"/>
        <v>0.24215246636771301</v>
      </c>
      <c r="Z536" s="6">
        <f t="shared" si="145"/>
        <v>0.16143497757847533</v>
      </c>
      <c r="AA536" s="6">
        <f t="shared" si="146"/>
        <v>0.48878923766816146</v>
      </c>
      <c r="AB536" s="6">
        <f t="shared" si="147"/>
        <v>0.23318385650224216</v>
      </c>
      <c r="AC536" s="6">
        <f t="shared" si="148"/>
        <v>0.26008968609865468</v>
      </c>
      <c r="AD536" s="6">
        <f t="shared" si="149"/>
        <v>0.58968609865470856</v>
      </c>
      <c r="AL536" s="6">
        <f t="shared" si="161"/>
        <v>0.71483375959079287</v>
      </c>
      <c r="AM536" s="6">
        <f t="shared" si="150"/>
        <v>0.28980322003577819</v>
      </c>
      <c r="AN536" s="6">
        <f t="shared" si="151"/>
        <v>0.32200357781753131</v>
      </c>
      <c r="AO536" s="6">
        <f t="shared" si="152"/>
        <v>0.2701252236135957</v>
      </c>
      <c r="AP536" s="6">
        <f t="shared" si="153"/>
        <v>0.37388193202146691</v>
      </c>
      <c r="AQ536" s="6">
        <f t="shared" si="154"/>
        <v>0.23434704830053668</v>
      </c>
      <c r="AR536" s="6">
        <f t="shared" si="155"/>
        <v>0.23076923076923078</v>
      </c>
    </row>
    <row r="537" spans="1:44" x14ac:dyDescent="0.3">
      <c r="A537" s="6" t="s">
        <v>11</v>
      </c>
      <c r="B537" s="6" t="s">
        <v>6</v>
      </c>
      <c r="C537" s="6" t="s">
        <v>13</v>
      </c>
      <c r="D537" s="6" t="s">
        <v>10</v>
      </c>
      <c r="E537" s="6" t="s">
        <v>13</v>
      </c>
      <c r="F537" s="6" t="s">
        <v>8</v>
      </c>
      <c r="G537" s="6" t="s">
        <v>9</v>
      </c>
      <c r="H537" s="6">
        <f t="shared" si="156"/>
        <v>6.3839437587083459E-4</v>
      </c>
      <c r="I537" s="6">
        <f t="shared" si="157"/>
        <v>0</v>
      </c>
      <c r="J537" s="6" t="str">
        <f t="shared" si="158"/>
        <v>unacc</v>
      </c>
      <c r="K537" s="6">
        <f t="shared" si="159"/>
        <v>1</v>
      </c>
      <c r="X537" s="6">
        <f t="shared" si="160"/>
        <v>0.28516624040920718</v>
      </c>
      <c r="Y537" s="6">
        <f t="shared" si="144"/>
        <v>0.24215246636771301</v>
      </c>
      <c r="Z537" s="6">
        <f t="shared" si="145"/>
        <v>0.16143497757847533</v>
      </c>
      <c r="AA537" s="6">
        <f t="shared" si="146"/>
        <v>0.48878923766816146</v>
      </c>
      <c r="AB537" s="6">
        <f t="shared" si="147"/>
        <v>0.35874439461883406</v>
      </c>
      <c r="AC537" s="6">
        <f t="shared" si="148"/>
        <v>0.26008968609865468</v>
      </c>
      <c r="AD537" s="6">
        <f t="shared" si="149"/>
        <v>0</v>
      </c>
      <c r="AL537" s="6">
        <f t="shared" si="161"/>
        <v>0.71483375959079287</v>
      </c>
      <c r="AM537" s="6">
        <f t="shared" si="150"/>
        <v>0.28980322003577819</v>
      </c>
      <c r="AN537" s="6">
        <f t="shared" si="151"/>
        <v>0.32200357781753131</v>
      </c>
      <c r="AO537" s="6">
        <f t="shared" si="152"/>
        <v>0.2701252236135957</v>
      </c>
      <c r="AP537" s="6">
        <f t="shared" si="153"/>
        <v>0.32379248658318427</v>
      </c>
      <c r="AQ537" s="6">
        <f t="shared" si="154"/>
        <v>0.23434704830053668</v>
      </c>
      <c r="AR537" s="6">
        <f t="shared" si="155"/>
        <v>0.4669051878354204</v>
      </c>
    </row>
    <row r="538" spans="1:44" x14ac:dyDescent="0.3">
      <c r="A538" s="6" t="s">
        <v>11</v>
      </c>
      <c r="B538" s="6" t="s">
        <v>6</v>
      </c>
      <c r="C538" s="6" t="s">
        <v>13</v>
      </c>
      <c r="D538" s="6" t="s">
        <v>10</v>
      </c>
      <c r="E538" s="6" t="s">
        <v>13</v>
      </c>
      <c r="F538" s="6" t="s">
        <v>10</v>
      </c>
      <c r="G538" s="6" t="s">
        <v>9</v>
      </c>
      <c r="H538" s="6">
        <f t="shared" si="156"/>
        <v>4.1336647326502312E-4</v>
      </c>
      <c r="I538" s="6">
        <f t="shared" si="157"/>
        <v>2.0860790657024385E-4</v>
      </c>
      <c r="J538" s="6" t="str">
        <f t="shared" si="158"/>
        <v>unacc</v>
      </c>
      <c r="K538" s="6">
        <f t="shared" si="159"/>
        <v>1</v>
      </c>
      <c r="X538" s="6">
        <f t="shared" si="160"/>
        <v>0.28516624040920718</v>
      </c>
      <c r="Y538" s="6">
        <f t="shared" si="144"/>
        <v>0.24215246636771301</v>
      </c>
      <c r="Z538" s="6">
        <f t="shared" si="145"/>
        <v>0.16143497757847533</v>
      </c>
      <c r="AA538" s="6">
        <f t="shared" si="146"/>
        <v>0.48878923766816146</v>
      </c>
      <c r="AB538" s="6">
        <f t="shared" si="147"/>
        <v>0.35874439461883406</v>
      </c>
      <c r="AC538" s="6">
        <f t="shared" si="148"/>
        <v>0.26008968609865468</v>
      </c>
      <c r="AD538" s="6">
        <f t="shared" si="149"/>
        <v>0.4103139013452915</v>
      </c>
      <c r="AL538" s="6">
        <f t="shared" si="161"/>
        <v>0.71483375959079287</v>
      </c>
      <c r="AM538" s="6">
        <f t="shared" si="150"/>
        <v>0.28980322003577819</v>
      </c>
      <c r="AN538" s="6">
        <f t="shared" si="151"/>
        <v>0.32200357781753131</v>
      </c>
      <c r="AO538" s="6">
        <f t="shared" si="152"/>
        <v>0.2701252236135957</v>
      </c>
      <c r="AP538" s="6">
        <f t="shared" si="153"/>
        <v>0.32379248658318427</v>
      </c>
      <c r="AQ538" s="6">
        <f t="shared" si="154"/>
        <v>0.23434704830053668</v>
      </c>
      <c r="AR538" s="6">
        <f t="shared" si="155"/>
        <v>0.30232558139534882</v>
      </c>
    </row>
    <row r="539" spans="1:44" x14ac:dyDescent="0.3">
      <c r="A539" s="6" t="s">
        <v>11</v>
      </c>
      <c r="B539" s="6" t="s">
        <v>6</v>
      </c>
      <c r="C539" s="6" t="s">
        <v>13</v>
      </c>
      <c r="D539" s="6" t="s">
        <v>10</v>
      </c>
      <c r="E539" s="6" t="s">
        <v>13</v>
      </c>
      <c r="F539" s="6" t="s">
        <v>11</v>
      </c>
      <c r="G539" s="6" t="s">
        <v>9</v>
      </c>
      <c r="H539" s="6">
        <f t="shared" si="156"/>
        <v>3.1552825474075733E-4</v>
      </c>
      <c r="I539" s="6">
        <f t="shared" si="157"/>
        <v>2.9980261982499526E-4</v>
      </c>
      <c r="J539" s="6" t="str">
        <f t="shared" si="158"/>
        <v>unacc</v>
      </c>
      <c r="K539" s="6">
        <f t="shared" si="159"/>
        <v>1</v>
      </c>
      <c r="X539" s="6">
        <f t="shared" si="160"/>
        <v>0.28516624040920718</v>
      </c>
      <c r="Y539" s="6">
        <f t="shared" si="144"/>
        <v>0.24215246636771301</v>
      </c>
      <c r="Z539" s="6">
        <f t="shared" si="145"/>
        <v>0.16143497757847533</v>
      </c>
      <c r="AA539" s="6">
        <f t="shared" si="146"/>
        <v>0.48878923766816146</v>
      </c>
      <c r="AB539" s="6">
        <f t="shared" si="147"/>
        <v>0.35874439461883406</v>
      </c>
      <c r="AC539" s="6">
        <f t="shared" si="148"/>
        <v>0.26008968609865468</v>
      </c>
      <c r="AD539" s="6">
        <f t="shared" si="149"/>
        <v>0.58968609865470856</v>
      </c>
      <c r="AL539" s="6">
        <f t="shared" si="161"/>
        <v>0.71483375959079287</v>
      </c>
      <c r="AM539" s="6">
        <f t="shared" si="150"/>
        <v>0.28980322003577819</v>
      </c>
      <c r="AN539" s="6">
        <f t="shared" si="151"/>
        <v>0.32200357781753131</v>
      </c>
      <c r="AO539" s="6">
        <f t="shared" si="152"/>
        <v>0.2701252236135957</v>
      </c>
      <c r="AP539" s="6">
        <f t="shared" si="153"/>
        <v>0.32379248658318427</v>
      </c>
      <c r="AQ539" s="6">
        <f t="shared" si="154"/>
        <v>0.23434704830053668</v>
      </c>
      <c r="AR539" s="6">
        <f t="shared" si="155"/>
        <v>0.23076923076923078</v>
      </c>
    </row>
    <row r="540" spans="1:44" x14ac:dyDescent="0.3">
      <c r="A540" s="6" t="s">
        <v>11</v>
      </c>
      <c r="B540" s="6" t="s">
        <v>6</v>
      </c>
      <c r="C540" s="6" t="s">
        <v>13</v>
      </c>
      <c r="D540" s="6" t="s">
        <v>12</v>
      </c>
      <c r="E540" s="6" t="s">
        <v>13</v>
      </c>
      <c r="F540" s="6" t="s">
        <v>8</v>
      </c>
      <c r="G540" s="6" t="s">
        <v>9</v>
      </c>
      <c r="H540" s="6">
        <f t="shared" si="156"/>
        <v>5.9606988686282337E-4</v>
      </c>
      <c r="I540" s="6">
        <f t="shared" si="157"/>
        <v>0</v>
      </c>
      <c r="J540" s="6" t="str">
        <f t="shared" si="158"/>
        <v>unacc</v>
      </c>
      <c r="K540" s="6">
        <f t="shared" si="159"/>
        <v>1</v>
      </c>
      <c r="X540" s="6">
        <f t="shared" si="160"/>
        <v>0.28516624040920718</v>
      </c>
      <c r="Y540" s="6">
        <f t="shared" si="144"/>
        <v>0.24215246636771301</v>
      </c>
      <c r="Z540" s="6">
        <f t="shared" si="145"/>
        <v>0.16143497757847533</v>
      </c>
      <c r="AA540" s="6">
        <f t="shared" si="146"/>
        <v>0.48878923766816146</v>
      </c>
      <c r="AB540" s="6">
        <f t="shared" si="147"/>
        <v>0.40807174887892378</v>
      </c>
      <c r="AC540" s="6">
        <f t="shared" si="148"/>
        <v>0.26008968609865468</v>
      </c>
      <c r="AD540" s="6">
        <f t="shared" si="149"/>
        <v>0</v>
      </c>
      <c r="AL540" s="6">
        <f t="shared" si="161"/>
        <v>0.71483375959079287</v>
      </c>
      <c r="AM540" s="6">
        <f t="shared" si="150"/>
        <v>0.28980322003577819</v>
      </c>
      <c r="AN540" s="6">
        <f t="shared" si="151"/>
        <v>0.32200357781753131</v>
      </c>
      <c r="AO540" s="6">
        <f t="shared" si="152"/>
        <v>0.2701252236135957</v>
      </c>
      <c r="AP540" s="6">
        <f t="shared" si="153"/>
        <v>0.30232558139534882</v>
      </c>
      <c r="AQ540" s="6">
        <f t="shared" si="154"/>
        <v>0.23434704830053668</v>
      </c>
      <c r="AR540" s="6">
        <f t="shared" si="155"/>
        <v>0.4669051878354204</v>
      </c>
    </row>
    <row r="541" spans="1:44" x14ac:dyDescent="0.3">
      <c r="A541" s="6" t="s">
        <v>11</v>
      </c>
      <c r="B541" s="6" t="s">
        <v>6</v>
      </c>
      <c r="C541" s="6" t="s">
        <v>13</v>
      </c>
      <c r="D541" s="6" t="s">
        <v>12</v>
      </c>
      <c r="E541" s="6" t="s">
        <v>13</v>
      </c>
      <c r="F541" s="6" t="s">
        <v>10</v>
      </c>
      <c r="G541" s="6" t="s">
        <v>9</v>
      </c>
      <c r="H541" s="6">
        <f t="shared" si="156"/>
        <v>3.8596096122535303E-4</v>
      </c>
      <c r="I541" s="6">
        <f t="shared" si="157"/>
        <v>2.3729149372365239E-4</v>
      </c>
      <c r="J541" s="6" t="str">
        <f t="shared" si="158"/>
        <v>unacc</v>
      </c>
      <c r="K541" s="6">
        <f t="shared" si="159"/>
        <v>1</v>
      </c>
      <c r="X541" s="6">
        <f t="shared" si="160"/>
        <v>0.28516624040920718</v>
      </c>
      <c r="Y541" s="6">
        <f t="shared" si="144"/>
        <v>0.24215246636771301</v>
      </c>
      <c r="Z541" s="6">
        <f t="shared" si="145"/>
        <v>0.16143497757847533</v>
      </c>
      <c r="AA541" s="6">
        <f t="shared" si="146"/>
        <v>0.48878923766816146</v>
      </c>
      <c r="AB541" s="6">
        <f t="shared" si="147"/>
        <v>0.40807174887892378</v>
      </c>
      <c r="AC541" s="6">
        <f t="shared" si="148"/>
        <v>0.26008968609865468</v>
      </c>
      <c r="AD541" s="6">
        <f t="shared" si="149"/>
        <v>0.4103139013452915</v>
      </c>
      <c r="AL541" s="6">
        <f t="shared" si="161"/>
        <v>0.71483375959079287</v>
      </c>
      <c r="AM541" s="6">
        <f t="shared" si="150"/>
        <v>0.28980322003577819</v>
      </c>
      <c r="AN541" s="6">
        <f t="shared" si="151"/>
        <v>0.32200357781753131</v>
      </c>
      <c r="AO541" s="6">
        <f t="shared" si="152"/>
        <v>0.2701252236135957</v>
      </c>
      <c r="AP541" s="6">
        <f t="shared" si="153"/>
        <v>0.30232558139534882</v>
      </c>
      <c r="AQ541" s="6">
        <f t="shared" si="154"/>
        <v>0.23434704830053668</v>
      </c>
      <c r="AR541" s="6">
        <f t="shared" si="155"/>
        <v>0.30232558139534882</v>
      </c>
    </row>
    <row r="542" spans="1:44" x14ac:dyDescent="0.3">
      <c r="A542" s="6" t="s">
        <v>11</v>
      </c>
      <c r="B542" s="6" t="s">
        <v>6</v>
      </c>
      <c r="C542" s="6" t="s">
        <v>13</v>
      </c>
      <c r="D542" s="6" t="s">
        <v>12</v>
      </c>
      <c r="E542" s="6" t="s">
        <v>13</v>
      </c>
      <c r="F542" s="6" t="s">
        <v>11</v>
      </c>
      <c r="G542" s="6" t="s">
        <v>9</v>
      </c>
      <c r="H542" s="6">
        <f t="shared" si="156"/>
        <v>2.9460925442645293E-4</v>
      </c>
      <c r="I542" s="6">
        <f t="shared" si="157"/>
        <v>3.4102548005093212E-4</v>
      </c>
      <c r="J542" s="6" t="str">
        <f t="shared" si="158"/>
        <v>acc</v>
      </c>
      <c r="K542" s="6">
        <f t="shared" si="159"/>
        <v>0</v>
      </c>
      <c r="X542" s="6">
        <f t="shared" si="160"/>
        <v>0.28516624040920718</v>
      </c>
      <c r="Y542" s="6">
        <f t="shared" si="144"/>
        <v>0.24215246636771301</v>
      </c>
      <c r="Z542" s="6">
        <f t="shared" si="145"/>
        <v>0.16143497757847533</v>
      </c>
      <c r="AA542" s="6">
        <f t="shared" si="146"/>
        <v>0.48878923766816146</v>
      </c>
      <c r="AB542" s="6">
        <f t="shared" si="147"/>
        <v>0.40807174887892378</v>
      </c>
      <c r="AC542" s="6">
        <f t="shared" si="148"/>
        <v>0.26008968609865468</v>
      </c>
      <c r="AD542" s="6">
        <f t="shared" si="149"/>
        <v>0.58968609865470856</v>
      </c>
      <c r="AL542" s="6">
        <f t="shared" si="161"/>
        <v>0.71483375959079287</v>
      </c>
      <c r="AM542" s="6">
        <f t="shared" si="150"/>
        <v>0.28980322003577819</v>
      </c>
      <c r="AN542" s="6">
        <f t="shared" si="151"/>
        <v>0.32200357781753131</v>
      </c>
      <c r="AO542" s="6">
        <f t="shared" si="152"/>
        <v>0.2701252236135957</v>
      </c>
      <c r="AP542" s="6">
        <f t="shared" si="153"/>
        <v>0.30232558139534882</v>
      </c>
      <c r="AQ542" s="6">
        <f t="shared" si="154"/>
        <v>0.23434704830053668</v>
      </c>
      <c r="AR542" s="6">
        <f t="shared" si="155"/>
        <v>0.23076923076923078</v>
      </c>
    </row>
    <row r="543" spans="1:44" x14ac:dyDescent="0.3">
      <c r="A543" s="6" t="s">
        <v>11</v>
      </c>
      <c r="B543" s="6" t="s">
        <v>11</v>
      </c>
      <c r="C543" s="6">
        <v>2</v>
      </c>
      <c r="D543" s="6" t="s">
        <v>7</v>
      </c>
      <c r="E543" s="6">
        <v>2</v>
      </c>
      <c r="F543" s="6" t="s">
        <v>8</v>
      </c>
      <c r="G543" s="6" t="s">
        <v>9</v>
      </c>
      <c r="H543" s="6">
        <f t="shared" si="156"/>
        <v>1.3107041032139265E-3</v>
      </c>
      <c r="I543" s="6">
        <f t="shared" si="157"/>
        <v>0</v>
      </c>
      <c r="J543" s="6" t="str">
        <f t="shared" si="158"/>
        <v>unacc</v>
      </c>
      <c r="K543" s="6">
        <f t="shared" si="159"/>
        <v>1</v>
      </c>
      <c r="X543" s="6">
        <f t="shared" si="160"/>
        <v>0.28516624040920718</v>
      </c>
      <c r="Y543" s="6">
        <f t="shared" si="144"/>
        <v>0.24215246636771301</v>
      </c>
      <c r="Z543" s="6">
        <f t="shared" si="145"/>
        <v>0.26457399103139012</v>
      </c>
      <c r="AA543" s="6">
        <f t="shared" si="146"/>
        <v>0</v>
      </c>
      <c r="AB543" s="6">
        <f t="shared" si="147"/>
        <v>0.23318385650224216</v>
      </c>
      <c r="AC543" s="6">
        <f t="shared" si="148"/>
        <v>0.21524663677130046</v>
      </c>
      <c r="AD543" s="6">
        <f t="shared" si="149"/>
        <v>0</v>
      </c>
      <c r="AL543" s="6">
        <f t="shared" si="161"/>
        <v>0.71483375959079287</v>
      </c>
      <c r="AM543" s="6">
        <f t="shared" si="150"/>
        <v>0.28980322003577819</v>
      </c>
      <c r="AN543" s="6">
        <f t="shared" si="151"/>
        <v>0.28085867620751342</v>
      </c>
      <c r="AO543" s="6">
        <f t="shared" si="152"/>
        <v>0.4669051878354204</v>
      </c>
      <c r="AP543" s="6">
        <f t="shared" si="153"/>
        <v>0.37388193202146691</v>
      </c>
      <c r="AQ543" s="6">
        <f t="shared" si="154"/>
        <v>0.27638640429338102</v>
      </c>
      <c r="AR543" s="6">
        <f t="shared" si="155"/>
        <v>0.4669051878354204</v>
      </c>
    </row>
    <row r="544" spans="1:44" x14ac:dyDescent="0.3">
      <c r="A544" s="6" t="s">
        <v>11</v>
      </c>
      <c r="B544" s="6" t="s">
        <v>11</v>
      </c>
      <c r="C544" s="6">
        <v>2</v>
      </c>
      <c r="D544" s="6" t="s">
        <v>7</v>
      </c>
      <c r="E544" s="6">
        <v>2</v>
      </c>
      <c r="F544" s="6" t="s">
        <v>10</v>
      </c>
      <c r="G544" s="6" t="s">
        <v>9</v>
      </c>
      <c r="H544" s="6">
        <f t="shared" si="156"/>
        <v>8.4869346146802143E-4</v>
      </c>
      <c r="I544" s="6">
        <f t="shared" si="157"/>
        <v>0</v>
      </c>
      <c r="J544" s="6" t="str">
        <f t="shared" si="158"/>
        <v>unacc</v>
      </c>
      <c r="K544" s="6">
        <f t="shared" si="159"/>
        <v>1</v>
      </c>
      <c r="X544" s="6">
        <f t="shared" si="160"/>
        <v>0.28516624040920718</v>
      </c>
      <c r="Y544" s="6">
        <f t="shared" si="144"/>
        <v>0.24215246636771301</v>
      </c>
      <c r="Z544" s="6">
        <f t="shared" si="145"/>
        <v>0.26457399103139012</v>
      </c>
      <c r="AA544" s="6">
        <f t="shared" si="146"/>
        <v>0</v>
      </c>
      <c r="AB544" s="6">
        <f t="shared" si="147"/>
        <v>0.23318385650224216</v>
      </c>
      <c r="AC544" s="6">
        <f t="shared" si="148"/>
        <v>0.21524663677130046</v>
      </c>
      <c r="AD544" s="6">
        <f t="shared" si="149"/>
        <v>0.4103139013452915</v>
      </c>
      <c r="AL544" s="6">
        <f t="shared" si="161"/>
        <v>0.71483375959079287</v>
      </c>
      <c r="AM544" s="6">
        <f t="shared" si="150"/>
        <v>0.28980322003577819</v>
      </c>
      <c r="AN544" s="6">
        <f t="shared" si="151"/>
        <v>0.28085867620751342</v>
      </c>
      <c r="AO544" s="6">
        <f t="shared" si="152"/>
        <v>0.4669051878354204</v>
      </c>
      <c r="AP544" s="6">
        <f t="shared" si="153"/>
        <v>0.37388193202146691</v>
      </c>
      <c r="AQ544" s="6">
        <f t="shared" si="154"/>
        <v>0.27638640429338102</v>
      </c>
      <c r="AR544" s="6">
        <f t="shared" si="155"/>
        <v>0.30232558139534882</v>
      </c>
    </row>
    <row r="545" spans="1:44" x14ac:dyDescent="0.3">
      <c r="A545" s="6" t="s">
        <v>11</v>
      </c>
      <c r="B545" s="6" t="s">
        <v>11</v>
      </c>
      <c r="C545" s="6">
        <v>2</v>
      </c>
      <c r="D545" s="6" t="s">
        <v>7</v>
      </c>
      <c r="E545" s="6">
        <v>2</v>
      </c>
      <c r="F545" s="6" t="s">
        <v>11</v>
      </c>
      <c r="G545" s="6" t="s">
        <v>9</v>
      </c>
      <c r="H545" s="6">
        <f t="shared" si="156"/>
        <v>6.4781926940458447E-4</v>
      </c>
      <c r="I545" s="6">
        <f t="shared" si="157"/>
        <v>0</v>
      </c>
      <c r="J545" s="6" t="str">
        <f t="shared" si="158"/>
        <v>unacc</v>
      </c>
      <c r="K545" s="6">
        <f t="shared" si="159"/>
        <v>1</v>
      </c>
      <c r="X545" s="6">
        <f t="shared" si="160"/>
        <v>0.28516624040920718</v>
      </c>
      <c r="Y545" s="6">
        <f t="shared" si="144"/>
        <v>0.24215246636771301</v>
      </c>
      <c r="Z545" s="6">
        <f t="shared" si="145"/>
        <v>0.26457399103139012</v>
      </c>
      <c r="AA545" s="6">
        <f t="shared" si="146"/>
        <v>0</v>
      </c>
      <c r="AB545" s="6">
        <f t="shared" si="147"/>
        <v>0.23318385650224216</v>
      </c>
      <c r="AC545" s="6">
        <f t="shared" si="148"/>
        <v>0.21524663677130046</v>
      </c>
      <c r="AD545" s="6">
        <f t="shared" si="149"/>
        <v>0.58968609865470856</v>
      </c>
      <c r="AL545" s="6">
        <f t="shared" si="161"/>
        <v>0.71483375959079287</v>
      </c>
      <c r="AM545" s="6">
        <f t="shared" si="150"/>
        <v>0.28980322003577819</v>
      </c>
      <c r="AN545" s="6">
        <f t="shared" si="151"/>
        <v>0.28085867620751342</v>
      </c>
      <c r="AO545" s="6">
        <f t="shared" si="152"/>
        <v>0.4669051878354204</v>
      </c>
      <c r="AP545" s="6">
        <f t="shared" si="153"/>
        <v>0.37388193202146691</v>
      </c>
      <c r="AQ545" s="6">
        <f t="shared" si="154"/>
        <v>0.27638640429338102</v>
      </c>
      <c r="AR545" s="6">
        <f t="shared" si="155"/>
        <v>0.23076923076923078</v>
      </c>
    </row>
    <row r="546" spans="1:44" x14ac:dyDescent="0.3">
      <c r="A546" s="6" t="s">
        <v>11</v>
      </c>
      <c r="B546" s="6" t="s">
        <v>11</v>
      </c>
      <c r="C546" s="6">
        <v>2</v>
      </c>
      <c r="D546" s="6" t="s">
        <v>10</v>
      </c>
      <c r="E546" s="6">
        <v>2</v>
      </c>
      <c r="F546" s="6" t="s">
        <v>8</v>
      </c>
      <c r="G546" s="6" t="s">
        <v>9</v>
      </c>
      <c r="H546" s="6">
        <f t="shared" si="156"/>
        <v>1.1351073812522522E-3</v>
      </c>
      <c r="I546" s="6">
        <f t="shared" si="157"/>
        <v>0</v>
      </c>
      <c r="J546" s="6" t="str">
        <f t="shared" si="158"/>
        <v>unacc</v>
      </c>
      <c r="K546" s="6">
        <f t="shared" si="159"/>
        <v>1</v>
      </c>
      <c r="X546" s="6">
        <f t="shared" si="160"/>
        <v>0.28516624040920718</v>
      </c>
      <c r="Y546" s="6">
        <f t="shared" si="144"/>
        <v>0.24215246636771301</v>
      </c>
      <c r="Z546" s="6">
        <f t="shared" si="145"/>
        <v>0.26457399103139012</v>
      </c>
      <c r="AA546" s="6">
        <f t="shared" si="146"/>
        <v>0</v>
      </c>
      <c r="AB546" s="6">
        <f t="shared" si="147"/>
        <v>0.35874439461883406</v>
      </c>
      <c r="AC546" s="6">
        <f t="shared" si="148"/>
        <v>0.21524663677130046</v>
      </c>
      <c r="AD546" s="6">
        <f t="shared" si="149"/>
        <v>0</v>
      </c>
      <c r="AL546" s="6">
        <f t="shared" si="161"/>
        <v>0.71483375959079287</v>
      </c>
      <c r="AM546" s="6">
        <f t="shared" si="150"/>
        <v>0.28980322003577819</v>
      </c>
      <c r="AN546" s="6">
        <f t="shared" si="151"/>
        <v>0.28085867620751342</v>
      </c>
      <c r="AO546" s="6">
        <f t="shared" si="152"/>
        <v>0.4669051878354204</v>
      </c>
      <c r="AP546" s="6">
        <f t="shared" si="153"/>
        <v>0.32379248658318427</v>
      </c>
      <c r="AQ546" s="6">
        <f t="shared" si="154"/>
        <v>0.27638640429338102</v>
      </c>
      <c r="AR546" s="6">
        <f t="shared" si="155"/>
        <v>0.4669051878354204</v>
      </c>
    </row>
    <row r="547" spans="1:44" x14ac:dyDescent="0.3">
      <c r="A547" s="6" t="s">
        <v>11</v>
      </c>
      <c r="B547" s="6" t="s">
        <v>11</v>
      </c>
      <c r="C547" s="6">
        <v>2</v>
      </c>
      <c r="D547" s="6" t="s">
        <v>10</v>
      </c>
      <c r="E547" s="6">
        <v>2</v>
      </c>
      <c r="F547" s="6" t="s">
        <v>10</v>
      </c>
      <c r="G547" s="6" t="s">
        <v>9</v>
      </c>
      <c r="H547" s="6">
        <f t="shared" si="156"/>
        <v>7.3499290203689891E-4</v>
      </c>
      <c r="I547" s="6">
        <f t="shared" si="157"/>
        <v>0</v>
      </c>
      <c r="J547" s="6" t="str">
        <f t="shared" si="158"/>
        <v>unacc</v>
      </c>
      <c r="K547" s="6">
        <f t="shared" si="159"/>
        <v>1</v>
      </c>
      <c r="X547" s="6">
        <f t="shared" si="160"/>
        <v>0.28516624040920718</v>
      </c>
      <c r="Y547" s="6">
        <f t="shared" si="144"/>
        <v>0.24215246636771301</v>
      </c>
      <c r="Z547" s="6">
        <f t="shared" si="145"/>
        <v>0.26457399103139012</v>
      </c>
      <c r="AA547" s="6">
        <f t="shared" si="146"/>
        <v>0</v>
      </c>
      <c r="AB547" s="6">
        <f t="shared" si="147"/>
        <v>0.35874439461883406</v>
      </c>
      <c r="AC547" s="6">
        <f t="shared" si="148"/>
        <v>0.21524663677130046</v>
      </c>
      <c r="AD547" s="6">
        <f t="shared" si="149"/>
        <v>0.4103139013452915</v>
      </c>
      <c r="AL547" s="6">
        <f t="shared" si="161"/>
        <v>0.71483375959079287</v>
      </c>
      <c r="AM547" s="6">
        <f t="shared" si="150"/>
        <v>0.28980322003577819</v>
      </c>
      <c r="AN547" s="6">
        <f t="shared" si="151"/>
        <v>0.28085867620751342</v>
      </c>
      <c r="AO547" s="6">
        <f t="shared" si="152"/>
        <v>0.4669051878354204</v>
      </c>
      <c r="AP547" s="6">
        <f t="shared" si="153"/>
        <v>0.32379248658318427</v>
      </c>
      <c r="AQ547" s="6">
        <f t="shared" si="154"/>
        <v>0.27638640429338102</v>
      </c>
      <c r="AR547" s="6">
        <f t="shared" si="155"/>
        <v>0.30232558139534882</v>
      </c>
    </row>
    <row r="548" spans="1:44" x14ac:dyDescent="0.3">
      <c r="A548" s="6" t="s">
        <v>11</v>
      </c>
      <c r="B548" s="6" t="s">
        <v>11</v>
      </c>
      <c r="C548" s="6">
        <v>2</v>
      </c>
      <c r="D548" s="6" t="s">
        <v>10</v>
      </c>
      <c r="E548" s="6">
        <v>2</v>
      </c>
      <c r="F548" s="6" t="s">
        <v>11</v>
      </c>
      <c r="G548" s="6" t="s">
        <v>9</v>
      </c>
      <c r="H548" s="6">
        <f t="shared" si="156"/>
        <v>5.6103008498674541E-4</v>
      </c>
      <c r="I548" s="6">
        <f t="shared" si="157"/>
        <v>0</v>
      </c>
      <c r="J548" s="6" t="str">
        <f t="shared" si="158"/>
        <v>unacc</v>
      </c>
      <c r="K548" s="6">
        <f t="shared" si="159"/>
        <v>1</v>
      </c>
      <c r="X548" s="6">
        <f t="shared" si="160"/>
        <v>0.28516624040920718</v>
      </c>
      <c r="Y548" s="6">
        <f t="shared" si="144"/>
        <v>0.24215246636771301</v>
      </c>
      <c r="Z548" s="6">
        <f t="shared" si="145"/>
        <v>0.26457399103139012</v>
      </c>
      <c r="AA548" s="6">
        <f t="shared" si="146"/>
        <v>0</v>
      </c>
      <c r="AB548" s="6">
        <f t="shared" si="147"/>
        <v>0.35874439461883406</v>
      </c>
      <c r="AC548" s="6">
        <f t="shared" si="148"/>
        <v>0.21524663677130046</v>
      </c>
      <c r="AD548" s="6">
        <f t="shared" si="149"/>
        <v>0.58968609865470856</v>
      </c>
      <c r="AL548" s="6">
        <f t="shared" si="161"/>
        <v>0.71483375959079287</v>
      </c>
      <c r="AM548" s="6">
        <f t="shared" si="150"/>
        <v>0.28980322003577819</v>
      </c>
      <c r="AN548" s="6">
        <f t="shared" si="151"/>
        <v>0.28085867620751342</v>
      </c>
      <c r="AO548" s="6">
        <f t="shared" si="152"/>
        <v>0.4669051878354204</v>
      </c>
      <c r="AP548" s="6">
        <f t="shared" si="153"/>
        <v>0.32379248658318427</v>
      </c>
      <c r="AQ548" s="6">
        <f t="shared" si="154"/>
        <v>0.27638640429338102</v>
      </c>
      <c r="AR548" s="6">
        <f t="shared" si="155"/>
        <v>0.23076923076923078</v>
      </c>
    </row>
    <row r="549" spans="1:44" x14ac:dyDescent="0.3">
      <c r="A549" s="6" t="s">
        <v>11</v>
      </c>
      <c r="B549" s="6" t="s">
        <v>11</v>
      </c>
      <c r="C549" s="6">
        <v>2</v>
      </c>
      <c r="D549" s="6" t="s">
        <v>12</v>
      </c>
      <c r="E549" s="6">
        <v>2</v>
      </c>
      <c r="F549" s="6" t="s">
        <v>8</v>
      </c>
      <c r="G549" s="6" t="s">
        <v>9</v>
      </c>
      <c r="H549" s="6">
        <f t="shared" si="156"/>
        <v>1.0598516432686774E-3</v>
      </c>
      <c r="I549" s="6">
        <f t="shared" si="157"/>
        <v>0</v>
      </c>
      <c r="J549" s="6" t="str">
        <f t="shared" si="158"/>
        <v>unacc</v>
      </c>
      <c r="K549" s="6">
        <f t="shared" si="159"/>
        <v>1</v>
      </c>
      <c r="X549" s="6">
        <f t="shared" si="160"/>
        <v>0.28516624040920718</v>
      </c>
      <c r="Y549" s="6">
        <f t="shared" si="144"/>
        <v>0.24215246636771301</v>
      </c>
      <c r="Z549" s="6">
        <f t="shared" si="145"/>
        <v>0.26457399103139012</v>
      </c>
      <c r="AA549" s="6">
        <f t="shared" si="146"/>
        <v>0</v>
      </c>
      <c r="AB549" s="6">
        <f t="shared" si="147"/>
        <v>0.40807174887892378</v>
      </c>
      <c r="AC549" s="6">
        <f t="shared" si="148"/>
        <v>0.21524663677130046</v>
      </c>
      <c r="AD549" s="6">
        <f t="shared" si="149"/>
        <v>0</v>
      </c>
      <c r="AL549" s="6">
        <f t="shared" si="161"/>
        <v>0.71483375959079287</v>
      </c>
      <c r="AM549" s="6">
        <f t="shared" si="150"/>
        <v>0.28980322003577819</v>
      </c>
      <c r="AN549" s="6">
        <f t="shared" si="151"/>
        <v>0.28085867620751342</v>
      </c>
      <c r="AO549" s="6">
        <f t="shared" si="152"/>
        <v>0.4669051878354204</v>
      </c>
      <c r="AP549" s="6">
        <f t="shared" si="153"/>
        <v>0.30232558139534882</v>
      </c>
      <c r="AQ549" s="6">
        <f t="shared" si="154"/>
        <v>0.27638640429338102</v>
      </c>
      <c r="AR549" s="6">
        <f t="shared" si="155"/>
        <v>0.4669051878354204</v>
      </c>
    </row>
    <row r="550" spans="1:44" x14ac:dyDescent="0.3">
      <c r="A550" s="6" t="s">
        <v>11</v>
      </c>
      <c r="B550" s="6" t="s">
        <v>11</v>
      </c>
      <c r="C550" s="6">
        <v>2</v>
      </c>
      <c r="D550" s="6" t="s">
        <v>12</v>
      </c>
      <c r="E550" s="6">
        <v>2</v>
      </c>
      <c r="F550" s="6" t="s">
        <v>10</v>
      </c>
      <c r="G550" s="6" t="s">
        <v>9</v>
      </c>
      <c r="H550" s="6">
        <f t="shared" si="156"/>
        <v>6.8626409085213204E-4</v>
      </c>
      <c r="I550" s="6">
        <f t="shared" si="157"/>
        <v>0</v>
      </c>
      <c r="J550" s="6" t="str">
        <f t="shared" si="158"/>
        <v>unacc</v>
      </c>
      <c r="K550" s="6">
        <f t="shared" si="159"/>
        <v>1</v>
      </c>
      <c r="X550" s="6">
        <f t="shared" si="160"/>
        <v>0.28516624040920718</v>
      </c>
      <c r="Y550" s="6">
        <f t="shared" si="144"/>
        <v>0.24215246636771301</v>
      </c>
      <c r="Z550" s="6">
        <f t="shared" si="145"/>
        <v>0.26457399103139012</v>
      </c>
      <c r="AA550" s="6">
        <f t="shared" si="146"/>
        <v>0</v>
      </c>
      <c r="AB550" s="6">
        <f t="shared" si="147"/>
        <v>0.40807174887892378</v>
      </c>
      <c r="AC550" s="6">
        <f t="shared" si="148"/>
        <v>0.21524663677130046</v>
      </c>
      <c r="AD550" s="6">
        <f t="shared" si="149"/>
        <v>0.4103139013452915</v>
      </c>
      <c r="AL550" s="6">
        <f t="shared" si="161"/>
        <v>0.71483375959079287</v>
      </c>
      <c r="AM550" s="6">
        <f t="shared" si="150"/>
        <v>0.28980322003577819</v>
      </c>
      <c r="AN550" s="6">
        <f t="shared" si="151"/>
        <v>0.28085867620751342</v>
      </c>
      <c r="AO550" s="6">
        <f t="shared" si="152"/>
        <v>0.4669051878354204</v>
      </c>
      <c r="AP550" s="6">
        <f t="shared" si="153"/>
        <v>0.30232558139534882</v>
      </c>
      <c r="AQ550" s="6">
        <f t="shared" si="154"/>
        <v>0.27638640429338102</v>
      </c>
      <c r="AR550" s="6">
        <f t="shared" si="155"/>
        <v>0.30232558139534882</v>
      </c>
    </row>
    <row r="551" spans="1:44" x14ac:dyDescent="0.3">
      <c r="A551" s="6" t="s">
        <v>11</v>
      </c>
      <c r="B551" s="6" t="s">
        <v>11</v>
      </c>
      <c r="C551" s="6">
        <v>2</v>
      </c>
      <c r="D551" s="6" t="s">
        <v>12</v>
      </c>
      <c r="E551" s="6">
        <v>2</v>
      </c>
      <c r="F551" s="6" t="s">
        <v>11</v>
      </c>
      <c r="G551" s="6" t="s">
        <v>9</v>
      </c>
      <c r="H551" s="6">
        <f t="shared" si="156"/>
        <v>5.2383472023624286E-4</v>
      </c>
      <c r="I551" s="6">
        <f t="shared" si="157"/>
        <v>0</v>
      </c>
      <c r="J551" s="6" t="str">
        <f t="shared" si="158"/>
        <v>unacc</v>
      </c>
      <c r="K551" s="6">
        <f t="shared" si="159"/>
        <v>1</v>
      </c>
      <c r="X551" s="6">
        <f t="shared" si="160"/>
        <v>0.28516624040920718</v>
      </c>
      <c r="Y551" s="6">
        <f t="shared" si="144"/>
        <v>0.24215246636771301</v>
      </c>
      <c r="Z551" s="6">
        <f t="shared" si="145"/>
        <v>0.26457399103139012</v>
      </c>
      <c r="AA551" s="6">
        <f t="shared" si="146"/>
        <v>0</v>
      </c>
      <c r="AB551" s="6">
        <f t="shared" si="147"/>
        <v>0.40807174887892378</v>
      </c>
      <c r="AC551" s="6">
        <f t="shared" si="148"/>
        <v>0.21524663677130046</v>
      </c>
      <c r="AD551" s="6">
        <f t="shared" si="149"/>
        <v>0.58968609865470856</v>
      </c>
      <c r="AL551" s="6">
        <f t="shared" si="161"/>
        <v>0.71483375959079287</v>
      </c>
      <c r="AM551" s="6">
        <f t="shared" si="150"/>
        <v>0.28980322003577819</v>
      </c>
      <c r="AN551" s="6">
        <f t="shared" si="151"/>
        <v>0.28085867620751342</v>
      </c>
      <c r="AO551" s="6">
        <f t="shared" si="152"/>
        <v>0.4669051878354204</v>
      </c>
      <c r="AP551" s="6">
        <f t="shared" si="153"/>
        <v>0.30232558139534882</v>
      </c>
      <c r="AQ551" s="6">
        <f t="shared" si="154"/>
        <v>0.27638640429338102</v>
      </c>
      <c r="AR551" s="6">
        <f t="shared" si="155"/>
        <v>0.23076923076923078</v>
      </c>
    </row>
    <row r="552" spans="1:44" x14ac:dyDescent="0.3">
      <c r="A552" s="6" t="s">
        <v>11</v>
      </c>
      <c r="B552" s="6" t="s">
        <v>11</v>
      </c>
      <c r="C552" s="6">
        <v>4</v>
      </c>
      <c r="D552" s="6" t="s">
        <v>7</v>
      </c>
      <c r="E552" s="6">
        <v>2</v>
      </c>
      <c r="F552" s="6" t="s">
        <v>8</v>
      </c>
      <c r="G552" s="6" t="s">
        <v>9</v>
      </c>
      <c r="H552" s="6">
        <f t="shared" si="156"/>
        <v>7.382126558331311E-4</v>
      </c>
      <c r="I552" s="6">
        <f t="shared" si="157"/>
        <v>0</v>
      </c>
      <c r="J552" s="6" t="str">
        <f t="shared" si="158"/>
        <v>unacc</v>
      </c>
      <c r="K552" s="6">
        <f t="shared" si="159"/>
        <v>1</v>
      </c>
      <c r="X552" s="6">
        <f t="shared" si="160"/>
        <v>0.28516624040920718</v>
      </c>
      <c r="Y552" s="6">
        <f t="shared" si="144"/>
        <v>0.24215246636771301</v>
      </c>
      <c r="Z552" s="6">
        <f t="shared" si="145"/>
        <v>0.26457399103139012</v>
      </c>
      <c r="AA552" s="6">
        <f t="shared" si="146"/>
        <v>0.5112107623318386</v>
      </c>
      <c r="AB552" s="6">
        <f t="shared" si="147"/>
        <v>0.23318385650224216</v>
      </c>
      <c r="AC552" s="6">
        <f t="shared" si="148"/>
        <v>0.21524663677130046</v>
      </c>
      <c r="AD552" s="6">
        <f t="shared" si="149"/>
        <v>0</v>
      </c>
      <c r="AL552" s="6">
        <f t="shared" si="161"/>
        <v>0.71483375959079287</v>
      </c>
      <c r="AM552" s="6">
        <f t="shared" si="150"/>
        <v>0.28980322003577819</v>
      </c>
      <c r="AN552" s="6">
        <f t="shared" si="151"/>
        <v>0.28085867620751342</v>
      </c>
      <c r="AO552" s="6">
        <f t="shared" si="152"/>
        <v>0.2629695885509839</v>
      </c>
      <c r="AP552" s="6">
        <f t="shared" si="153"/>
        <v>0.37388193202146691</v>
      </c>
      <c r="AQ552" s="6">
        <f t="shared" si="154"/>
        <v>0.27638640429338102</v>
      </c>
      <c r="AR552" s="6">
        <f t="shared" si="155"/>
        <v>0.4669051878354204</v>
      </c>
    </row>
    <row r="553" spans="1:44" x14ac:dyDescent="0.3">
      <c r="A553" s="6" t="s">
        <v>11</v>
      </c>
      <c r="B553" s="6" t="s">
        <v>11</v>
      </c>
      <c r="C553" s="6">
        <v>4</v>
      </c>
      <c r="D553" s="6" t="s">
        <v>7</v>
      </c>
      <c r="E553" s="6">
        <v>2</v>
      </c>
      <c r="F553" s="6" t="s">
        <v>10</v>
      </c>
      <c r="G553" s="6" t="s">
        <v>9</v>
      </c>
      <c r="H553" s="6">
        <f t="shared" si="156"/>
        <v>4.7799976565440284E-4</v>
      </c>
      <c r="I553" s="6">
        <f t="shared" si="157"/>
        <v>1.9234691695337958E-4</v>
      </c>
      <c r="J553" s="6" t="str">
        <f t="shared" si="158"/>
        <v>unacc</v>
      </c>
      <c r="K553" s="6">
        <f t="shared" si="159"/>
        <v>1</v>
      </c>
      <c r="X553" s="6">
        <f t="shared" si="160"/>
        <v>0.28516624040920718</v>
      </c>
      <c r="Y553" s="6">
        <f t="shared" si="144"/>
        <v>0.24215246636771301</v>
      </c>
      <c r="Z553" s="6">
        <f t="shared" si="145"/>
        <v>0.26457399103139012</v>
      </c>
      <c r="AA553" s="6">
        <f t="shared" si="146"/>
        <v>0.5112107623318386</v>
      </c>
      <c r="AB553" s="6">
        <f t="shared" si="147"/>
        <v>0.23318385650224216</v>
      </c>
      <c r="AC553" s="6">
        <f t="shared" si="148"/>
        <v>0.21524663677130046</v>
      </c>
      <c r="AD553" s="6">
        <f t="shared" si="149"/>
        <v>0.4103139013452915</v>
      </c>
      <c r="AL553" s="6">
        <f t="shared" si="161"/>
        <v>0.71483375959079287</v>
      </c>
      <c r="AM553" s="6">
        <f t="shared" si="150"/>
        <v>0.28980322003577819</v>
      </c>
      <c r="AN553" s="6">
        <f t="shared" si="151"/>
        <v>0.28085867620751342</v>
      </c>
      <c r="AO553" s="6">
        <f t="shared" si="152"/>
        <v>0.2629695885509839</v>
      </c>
      <c r="AP553" s="6">
        <f t="shared" si="153"/>
        <v>0.37388193202146691</v>
      </c>
      <c r="AQ553" s="6">
        <f t="shared" si="154"/>
        <v>0.27638640429338102</v>
      </c>
      <c r="AR553" s="6">
        <f t="shared" si="155"/>
        <v>0.30232558139534882</v>
      </c>
    </row>
    <row r="554" spans="1:44" x14ac:dyDescent="0.3">
      <c r="A554" s="6" t="s">
        <v>11</v>
      </c>
      <c r="B554" s="6" t="s">
        <v>11</v>
      </c>
      <c r="C554" s="6">
        <v>4</v>
      </c>
      <c r="D554" s="6" t="s">
        <v>7</v>
      </c>
      <c r="E554" s="6">
        <v>2</v>
      </c>
      <c r="F554" s="6" t="s">
        <v>11</v>
      </c>
      <c r="G554" s="6" t="s">
        <v>14</v>
      </c>
      <c r="H554" s="6">
        <f t="shared" si="156"/>
        <v>3.6486372644626024E-4</v>
      </c>
      <c r="I554" s="6">
        <f t="shared" si="157"/>
        <v>2.764330008674253E-4</v>
      </c>
      <c r="J554" s="6" t="str">
        <f t="shared" si="158"/>
        <v>unacc</v>
      </c>
      <c r="K554" s="6">
        <f t="shared" si="159"/>
        <v>0</v>
      </c>
      <c r="X554" s="6">
        <f t="shared" si="160"/>
        <v>0.28516624040920718</v>
      </c>
      <c r="Y554" s="6">
        <f t="shared" si="144"/>
        <v>0.24215246636771301</v>
      </c>
      <c r="Z554" s="6">
        <f t="shared" si="145"/>
        <v>0.26457399103139012</v>
      </c>
      <c r="AA554" s="6">
        <f t="shared" si="146"/>
        <v>0.5112107623318386</v>
      </c>
      <c r="AB554" s="6">
        <f t="shared" si="147"/>
        <v>0.23318385650224216</v>
      </c>
      <c r="AC554" s="6">
        <f t="shared" si="148"/>
        <v>0.21524663677130046</v>
      </c>
      <c r="AD554" s="6">
        <f t="shared" si="149"/>
        <v>0.58968609865470856</v>
      </c>
      <c r="AL554" s="6">
        <f t="shared" si="161"/>
        <v>0.71483375959079287</v>
      </c>
      <c r="AM554" s="6">
        <f t="shared" si="150"/>
        <v>0.28980322003577819</v>
      </c>
      <c r="AN554" s="6">
        <f t="shared" si="151"/>
        <v>0.28085867620751342</v>
      </c>
      <c r="AO554" s="6">
        <f t="shared" si="152"/>
        <v>0.2629695885509839</v>
      </c>
      <c r="AP554" s="6">
        <f t="shared" si="153"/>
        <v>0.37388193202146691</v>
      </c>
      <c r="AQ554" s="6">
        <f t="shared" si="154"/>
        <v>0.27638640429338102</v>
      </c>
      <c r="AR554" s="6">
        <f t="shared" si="155"/>
        <v>0.23076923076923078</v>
      </c>
    </row>
    <row r="555" spans="1:44" x14ac:dyDescent="0.3">
      <c r="A555" s="6" t="s">
        <v>11</v>
      </c>
      <c r="B555" s="6" t="s">
        <v>11</v>
      </c>
      <c r="C555" s="6">
        <v>4</v>
      </c>
      <c r="D555" s="6" t="s">
        <v>10</v>
      </c>
      <c r="E555" s="6">
        <v>2</v>
      </c>
      <c r="F555" s="6" t="s">
        <v>8</v>
      </c>
      <c r="G555" s="6" t="s">
        <v>9</v>
      </c>
      <c r="H555" s="6">
        <f t="shared" si="156"/>
        <v>6.3931335265931448E-4</v>
      </c>
      <c r="I555" s="6">
        <f t="shared" si="157"/>
        <v>0</v>
      </c>
      <c r="J555" s="6" t="str">
        <f t="shared" si="158"/>
        <v>unacc</v>
      </c>
      <c r="K555" s="6">
        <f t="shared" si="159"/>
        <v>1</v>
      </c>
      <c r="X555" s="6">
        <f t="shared" si="160"/>
        <v>0.28516624040920718</v>
      </c>
      <c r="Y555" s="6">
        <f t="shared" si="144"/>
        <v>0.24215246636771301</v>
      </c>
      <c r="Z555" s="6">
        <f t="shared" si="145"/>
        <v>0.26457399103139012</v>
      </c>
      <c r="AA555" s="6">
        <f t="shared" si="146"/>
        <v>0.5112107623318386</v>
      </c>
      <c r="AB555" s="6">
        <f t="shared" si="147"/>
        <v>0.35874439461883406</v>
      </c>
      <c r="AC555" s="6">
        <f t="shared" si="148"/>
        <v>0.21524663677130046</v>
      </c>
      <c r="AD555" s="6">
        <f t="shared" si="149"/>
        <v>0</v>
      </c>
      <c r="AL555" s="6">
        <f t="shared" si="161"/>
        <v>0.71483375959079287</v>
      </c>
      <c r="AM555" s="6">
        <f t="shared" si="150"/>
        <v>0.28980322003577819</v>
      </c>
      <c r="AN555" s="6">
        <f t="shared" si="151"/>
        <v>0.28085867620751342</v>
      </c>
      <c r="AO555" s="6">
        <f t="shared" si="152"/>
        <v>0.2629695885509839</v>
      </c>
      <c r="AP555" s="6">
        <f t="shared" si="153"/>
        <v>0.32379248658318427</v>
      </c>
      <c r="AQ555" s="6">
        <f t="shared" si="154"/>
        <v>0.27638640429338102</v>
      </c>
      <c r="AR555" s="6">
        <f t="shared" si="155"/>
        <v>0.4669051878354204</v>
      </c>
    </row>
    <row r="556" spans="1:44" x14ac:dyDescent="0.3">
      <c r="A556" s="6" t="s">
        <v>11</v>
      </c>
      <c r="B556" s="6" t="s">
        <v>11</v>
      </c>
      <c r="C556" s="6">
        <v>4</v>
      </c>
      <c r="D556" s="6" t="s">
        <v>10</v>
      </c>
      <c r="E556" s="6">
        <v>2</v>
      </c>
      <c r="F556" s="6" t="s">
        <v>10</v>
      </c>
      <c r="G556" s="6" t="s">
        <v>9</v>
      </c>
      <c r="H556" s="6">
        <f t="shared" si="156"/>
        <v>4.1396151953802351E-4</v>
      </c>
      <c r="I556" s="6">
        <f t="shared" si="157"/>
        <v>2.9591833377443007E-4</v>
      </c>
      <c r="J556" s="6" t="str">
        <f t="shared" si="158"/>
        <v>unacc</v>
      </c>
      <c r="K556" s="6">
        <f t="shared" si="159"/>
        <v>1</v>
      </c>
      <c r="X556" s="6">
        <f t="shared" si="160"/>
        <v>0.28516624040920718</v>
      </c>
      <c r="Y556" s="6">
        <f t="shared" si="144"/>
        <v>0.24215246636771301</v>
      </c>
      <c r="Z556" s="6">
        <f t="shared" si="145"/>
        <v>0.26457399103139012</v>
      </c>
      <c r="AA556" s="6">
        <f t="shared" si="146"/>
        <v>0.5112107623318386</v>
      </c>
      <c r="AB556" s="6">
        <f t="shared" si="147"/>
        <v>0.35874439461883406</v>
      </c>
      <c r="AC556" s="6">
        <f t="shared" si="148"/>
        <v>0.21524663677130046</v>
      </c>
      <c r="AD556" s="6">
        <f t="shared" si="149"/>
        <v>0.4103139013452915</v>
      </c>
      <c r="AL556" s="6">
        <f t="shared" si="161"/>
        <v>0.71483375959079287</v>
      </c>
      <c r="AM556" s="6">
        <f t="shared" si="150"/>
        <v>0.28980322003577819</v>
      </c>
      <c r="AN556" s="6">
        <f t="shared" si="151"/>
        <v>0.28085867620751342</v>
      </c>
      <c r="AO556" s="6">
        <f t="shared" si="152"/>
        <v>0.2629695885509839</v>
      </c>
      <c r="AP556" s="6">
        <f t="shared" si="153"/>
        <v>0.32379248658318427</v>
      </c>
      <c r="AQ556" s="6">
        <f t="shared" si="154"/>
        <v>0.27638640429338102</v>
      </c>
      <c r="AR556" s="6">
        <f t="shared" si="155"/>
        <v>0.30232558139534882</v>
      </c>
    </row>
    <row r="557" spans="1:44" x14ac:dyDescent="0.3">
      <c r="A557" s="6" t="s">
        <v>11</v>
      </c>
      <c r="B557" s="6" t="s">
        <v>11</v>
      </c>
      <c r="C557" s="6">
        <v>4</v>
      </c>
      <c r="D557" s="6" t="s">
        <v>10</v>
      </c>
      <c r="E557" s="6">
        <v>2</v>
      </c>
      <c r="F557" s="6" t="s">
        <v>11</v>
      </c>
      <c r="G557" s="6" t="s">
        <v>14</v>
      </c>
      <c r="H557" s="6">
        <f t="shared" si="156"/>
        <v>3.1598246165920145E-4</v>
      </c>
      <c r="I557" s="6">
        <f t="shared" si="157"/>
        <v>4.2528153979603888E-4</v>
      </c>
      <c r="J557" s="6" t="str">
        <f t="shared" si="158"/>
        <v>acc</v>
      </c>
      <c r="K557" s="6">
        <f t="shared" si="159"/>
        <v>1</v>
      </c>
      <c r="X557" s="6">
        <f t="shared" si="160"/>
        <v>0.28516624040920718</v>
      </c>
      <c r="Y557" s="6">
        <f t="shared" si="144"/>
        <v>0.24215246636771301</v>
      </c>
      <c r="Z557" s="6">
        <f t="shared" si="145"/>
        <v>0.26457399103139012</v>
      </c>
      <c r="AA557" s="6">
        <f t="shared" si="146"/>
        <v>0.5112107623318386</v>
      </c>
      <c r="AB557" s="6">
        <f t="shared" si="147"/>
        <v>0.35874439461883406</v>
      </c>
      <c r="AC557" s="6">
        <f t="shared" si="148"/>
        <v>0.21524663677130046</v>
      </c>
      <c r="AD557" s="6">
        <f t="shared" si="149"/>
        <v>0.58968609865470856</v>
      </c>
      <c r="AL557" s="6">
        <f t="shared" si="161"/>
        <v>0.71483375959079287</v>
      </c>
      <c r="AM557" s="6">
        <f t="shared" si="150"/>
        <v>0.28980322003577819</v>
      </c>
      <c r="AN557" s="6">
        <f t="shared" si="151"/>
        <v>0.28085867620751342</v>
      </c>
      <c r="AO557" s="6">
        <f t="shared" si="152"/>
        <v>0.2629695885509839</v>
      </c>
      <c r="AP557" s="6">
        <f t="shared" si="153"/>
        <v>0.32379248658318427</v>
      </c>
      <c r="AQ557" s="6">
        <f t="shared" si="154"/>
        <v>0.27638640429338102</v>
      </c>
      <c r="AR557" s="6">
        <f t="shared" si="155"/>
        <v>0.23076923076923078</v>
      </c>
    </row>
    <row r="558" spans="1:44" x14ac:dyDescent="0.3">
      <c r="A558" s="6" t="s">
        <v>11</v>
      </c>
      <c r="B558" s="6" t="s">
        <v>11</v>
      </c>
      <c r="C558" s="6">
        <v>4</v>
      </c>
      <c r="D558" s="6" t="s">
        <v>12</v>
      </c>
      <c r="E558" s="6">
        <v>2</v>
      </c>
      <c r="F558" s="6" t="s">
        <v>8</v>
      </c>
      <c r="G558" s="6" t="s">
        <v>9</v>
      </c>
      <c r="H558" s="6">
        <f t="shared" si="156"/>
        <v>5.9692793701339301E-4</v>
      </c>
      <c r="I558" s="6">
        <f t="shared" si="157"/>
        <v>0</v>
      </c>
      <c r="J558" s="6" t="str">
        <f t="shared" si="158"/>
        <v>unacc</v>
      </c>
      <c r="K558" s="6">
        <f t="shared" si="159"/>
        <v>1</v>
      </c>
      <c r="X558" s="6">
        <f t="shared" si="160"/>
        <v>0.28516624040920718</v>
      </c>
      <c r="Y558" s="6">
        <f t="shared" si="144"/>
        <v>0.24215246636771301</v>
      </c>
      <c r="Z558" s="6">
        <f t="shared" si="145"/>
        <v>0.26457399103139012</v>
      </c>
      <c r="AA558" s="6">
        <f t="shared" si="146"/>
        <v>0.5112107623318386</v>
      </c>
      <c r="AB558" s="6">
        <f t="shared" si="147"/>
        <v>0.40807174887892378</v>
      </c>
      <c r="AC558" s="6">
        <f t="shared" si="148"/>
        <v>0.21524663677130046</v>
      </c>
      <c r="AD558" s="6">
        <f t="shared" si="149"/>
        <v>0</v>
      </c>
      <c r="AL558" s="6">
        <f t="shared" si="161"/>
        <v>0.71483375959079287</v>
      </c>
      <c r="AM558" s="6">
        <f t="shared" si="150"/>
        <v>0.28980322003577819</v>
      </c>
      <c r="AN558" s="6">
        <f t="shared" si="151"/>
        <v>0.28085867620751342</v>
      </c>
      <c r="AO558" s="6">
        <f t="shared" si="152"/>
        <v>0.2629695885509839</v>
      </c>
      <c r="AP558" s="6">
        <f t="shared" si="153"/>
        <v>0.30232558139534882</v>
      </c>
      <c r="AQ558" s="6">
        <f t="shared" si="154"/>
        <v>0.27638640429338102</v>
      </c>
      <c r="AR558" s="6">
        <f t="shared" si="155"/>
        <v>0.4669051878354204</v>
      </c>
    </row>
    <row r="559" spans="1:44" x14ac:dyDescent="0.3">
      <c r="A559" s="6" t="s">
        <v>11</v>
      </c>
      <c r="B559" s="6" t="s">
        <v>11</v>
      </c>
      <c r="C559" s="6">
        <v>4</v>
      </c>
      <c r="D559" s="6" t="s">
        <v>12</v>
      </c>
      <c r="E559" s="6">
        <v>2</v>
      </c>
      <c r="F559" s="6" t="s">
        <v>10</v>
      </c>
      <c r="G559" s="6" t="s">
        <v>14</v>
      </c>
      <c r="H559" s="6">
        <f t="shared" si="156"/>
        <v>3.8651655691671809E-4</v>
      </c>
      <c r="I559" s="6">
        <f t="shared" si="157"/>
        <v>3.3660710466841429E-4</v>
      </c>
      <c r="J559" s="6" t="str">
        <f t="shared" si="158"/>
        <v>unacc</v>
      </c>
      <c r="K559" s="6">
        <f t="shared" si="159"/>
        <v>0</v>
      </c>
      <c r="X559" s="6">
        <f t="shared" si="160"/>
        <v>0.28516624040920718</v>
      </c>
      <c r="Y559" s="6">
        <f t="shared" si="144"/>
        <v>0.24215246636771301</v>
      </c>
      <c r="Z559" s="6">
        <f t="shared" si="145"/>
        <v>0.26457399103139012</v>
      </c>
      <c r="AA559" s="6">
        <f t="shared" si="146"/>
        <v>0.5112107623318386</v>
      </c>
      <c r="AB559" s="6">
        <f t="shared" si="147"/>
        <v>0.40807174887892378</v>
      </c>
      <c r="AC559" s="6">
        <f t="shared" si="148"/>
        <v>0.21524663677130046</v>
      </c>
      <c r="AD559" s="6">
        <f t="shared" si="149"/>
        <v>0.4103139013452915</v>
      </c>
      <c r="AL559" s="6">
        <f t="shared" si="161"/>
        <v>0.71483375959079287</v>
      </c>
      <c r="AM559" s="6">
        <f t="shared" si="150"/>
        <v>0.28980322003577819</v>
      </c>
      <c r="AN559" s="6">
        <f t="shared" si="151"/>
        <v>0.28085867620751342</v>
      </c>
      <c r="AO559" s="6">
        <f t="shared" si="152"/>
        <v>0.2629695885509839</v>
      </c>
      <c r="AP559" s="6">
        <f t="shared" si="153"/>
        <v>0.30232558139534882</v>
      </c>
      <c r="AQ559" s="6">
        <f t="shared" si="154"/>
        <v>0.27638640429338102</v>
      </c>
      <c r="AR559" s="6">
        <f t="shared" si="155"/>
        <v>0.30232558139534882</v>
      </c>
    </row>
    <row r="560" spans="1:44" x14ac:dyDescent="0.3">
      <c r="A560" s="6" t="s">
        <v>11</v>
      </c>
      <c r="B560" s="6" t="s">
        <v>11</v>
      </c>
      <c r="C560" s="6">
        <v>4</v>
      </c>
      <c r="D560" s="6" t="s">
        <v>12</v>
      </c>
      <c r="E560" s="6">
        <v>2</v>
      </c>
      <c r="F560" s="6" t="s">
        <v>11</v>
      </c>
      <c r="G560" s="6" t="s">
        <v>14</v>
      </c>
      <c r="H560" s="6">
        <f t="shared" si="156"/>
        <v>2.9503334817903334E-4</v>
      </c>
      <c r="I560" s="6">
        <f t="shared" si="157"/>
        <v>4.8375775151799429E-4</v>
      </c>
      <c r="J560" s="6" t="str">
        <f t="shared" si="158"/>
        <v>acc</v>
      </c>
      <c r="K560" s="6">
        <f t="shared" si="159"/>
        <v>1</v>
      </c>
      <c r="X560" s="6">
        <f t="shared" si="160"/>
        <v>0.28516624040920718</v>
      </c>
      <c r="Y560" s="6">
        <f t="shared" si="144"/>
        <v>0.24215246636771301</v>
      </c>
      <c r="Z560" s="6">
        <f t="shared" si="145"/>
        <v>0.26457399103139012</v>
      </c>
      <c r="AA560" s="6">
        <f t="shared" si="146"/>
        <v>0.5112107623318386</v>
      </c>
      <c r="AB560" s="6">
        <f t="shared" si="147"/>
        <v>0.40807174887892378</v>
      </c>
      <c r="AC560" s="6">
        <f t="shared" si="148"/>
        <v>0.21524663677130046</v>
      </c>
      <c r="AD560" s="6">
        <f t="shared" si="149"/>
        <v>0.58968609865470856</v>
      </c>
      <c r="AL560" s="6">
        <f t="shared" si="161"/>
        <v>0.71483375959079287</v>
      </c>
      <c r="AM560" s="6">
        <f t="shared" si="150"/>
        <v>0.28980322003577819</v>
      </c>
      <c r="AN560" s="6">
        <f t="shared" si="151"/>
        <v>0.28085867620751342</v>
      </c>
      <c r="AO560" s="6">
        <f t="shared" si="152"/>
        <v>0.2629695885509839</v>
      </c>
      <c r="AP560" s="6">
        <f t="shared" si="153"/>
        <v>0.30232558139534882</v>
      </c>
      <c r="AQ560" s="6">
        <f t="shared" si="154"/>
        <v>0.27638640429338102</v>
      </c>
      <c r="AR560" s="6">
        <f t="shared" si="155"/>
        <v>0.23076923076923078</v>
      </c>
    </row>
    <row r="561" spans="1:44" x14ac:dyDescent="0.3">
      <c r="A561" s="6" t="s">
        <v>11</v>
      </c>
      <c r="B561" s="6" t="s">
        <v>11</v>
      </c>
      <c r="C561" s="6" t="s">
        <v>13</v>
      </c>
      <c r="D561" s="6" t="s">
        <v>7</v>
      </c>
      <c r="E561" s="6">
        <v>2</v>
      </c>
      <c r="F561" s="6" t="s">
        <v>8</v>
      </c>
      <c r="G561" s="6" t="s">
        <v>9</v>
      </c>
      <c r="H561" s="6">
        <f t="shared" si="156"/>
        <v>7.5830007503947491E-4</v>
      </c>
      <c r="I561" s="6">
        <f t="shared" si="157"/>
        <v>0</v>
      </c>
      <c r="J561" s="6" t="str">
        <f t="shared" si="158"/>
        <v>unacc</v>
      </c>
      <c r="K561" s="6">
        <f t="shared" si="159"/>
        <v>1</v>
      </c>
      <c r="X561" s="6">
        <f t="shared" si="160"/>
        <v>0.28516624040920718</v>
      </c>
      <c r="Y561" s="6">
        <f t="shared" si="144"/>
        <v>0.24215246636771301</v>
      </c>
      <c r="Z561" s="6">
        <f t="shared" si="145"/>
        <v>0.26457399103139012</v>
      </c>
      <c r="AA561" s="6">
        <f t="shared" si="146"/>
        <v>0.48878923766816146</v>
      </c>
      <c r="AB561" s="6">
        <f t="shared" si="147"/>
        <v>0.23318385650224216</v>
      </c>
      <c r="AC561" s="6">
        <f t="shared" si="148"/>
        <v>0.21524663677130046</v>
      </c>
      <c r="AD561" s="6">
        <f t="shared" si="149"/>
        <v>0</v>
      </c>
      <c r="AL561" s="6">
        <f t="shared" si="161"/>
        <v>0.71483375959079287</v>
      </c>
      <c r="AM561" s="6">
        <f t="shared" si="150"/>
        <v>0.28980322003577819</v>
      </c>
      <c r="AN561" s="6">
        <f t="shared" si="151"/>
        <v>0.28085867620751342</v>
      </c>
      <c r="AO561" s="6">
        <f t="shared" si="152"/>
        <v>0.2701252236135957</v>
      </c>
      <c r="AP561" s="6">
        <f t="shared" si="153"/>
        <v>0.37388193202146691</v>
      </c>
      <c r="AQ561" s="6">
        <f t="shared" si="154"/>
        <v>0.27638640429338102</v>
      </c>
      <c r="AR561" s="6">
        <f t="shared" si="155"/>
        <v>0.4669051878354204</v>
      </c>
    </row>
    <row r="562" spans="1:44" x14ac:dyDescent="0.3">
      <c r="A562" s="6" t="s">
        <v>11</v>
      </c>
      <c r="B562" s="6" t="s">
        <v>11</v>
      </c>
      <c r="C562" s="6" t="s">
        <v>13</v>
      </c>
      <c r="D562" s="6" t="s">
        <v>7</v>
      </c>
      <c r="E562" s="6">
        <v>2</v>
      </c>
      <c r="F562" s="6" t="s">
        <v>10</v>
      </c>
      <c r="G562" s="6" t="s">
        <v>9</v>
      </c>
      <c r="H562" s="6">
        <f t="shared" si="156"/>
        <v>4.910065619987404E-4</v>
      </c>
      <c r="I562" s="6">
        <f t="shared" si="157"/>
        <v>1.8391064866595064E-4</v>
      </c>
      <c r="J562" s="6" t="str">
        <f t="shared" si="158"/>
        <v>unacc</v>
      </c>
      <c r="K562" s="6">
        <f t="shared" si="159"/>
        <v>1</v>
      </c>
      <c r="X562" s="6">
        <f t="shared" si="160"/>
        <v>0.28516624040920718</v>
      </c>
      <c r="Y562" s="6">
        <f t="shared" si="144"/>
        <v>0.24215246636771301</v>
      </c>
      <c r="Z562" s="6">
        <f t="shared" si="145"/>
        <v>0.26457399103139012</v>
      </c>
      <c r="AA562" s="6">
        <f t="shared" si="146"/>
        <v>0.48878923766816146</v>
      </c>
      <c r="AB562" s="6">
        <f t="shared" si="147"/>
        <v>0.23318385650224216</v>
      </c>
      <c r="AC562" s="6">
        <f t="shared" si="148"/>
        <v>0.21524663677130046</v>
      </c>
      <c r="AD562" s="6">
        <f t="shared" si="149"/>
        <v>0.4103139013452915</v>
      </c>
      <c r="AL562" s="6">
        <f t="shared" si="161"/>
        <v>0.71483375959079287</v>
      </c>
      <c r="AM562" s="6">
        <f t="shared" si="150"/>
        <v>0.28980322003577819</v>
      </c>
      <c r="AN562" s="6">
        <f t="shared" si="151"/>
        <v>0.28085867620751342</v>
      </c>
      <c r="AO562" s="6">
        <f t="shared" si="152"/>
        <v>0.2701252236135957</v>
      </c>
      <c r="AP562" s="6">
        <f t="shared" si="153"/>
        <v>0.37388193202146691</v>
      </c>
      <c r="AQ562" s="6">
        <f t="shared" si="154"/>
        <v>0.27638640429338102</v>
      </c>
      <c r="AR562" s="6">
        <f t="shared" si="155"/>
        <v>0.30232558139534882</v>
      </c>
    </row>
    <row r="563" spans="1:44" x14ac:dyDescent="0.3">
      <c r="A563" s="6" t="s">
        <v>11</v>
      </c>
      <c r="B563" s="6" t="s">
        <v>11</v>
      </c>
      <c r="C563" s="6" t="s">
        <v>13</v>
      </c>
      <c r="D563" s="6" t="s">
        <v>7</v>
      </c>
      <c r="E563" s="6">
        <v>2</v>
      </c>
      <c r="F563" s="6" t="s">
        <v>11</v>
      </c>
      <c r="G563" s="6" t="s">
        <v>9</v>
      </c>
      <c r="H563" s="6">
        <f t="shared" si="156"/>
        <v>3.7479199111146462E-4</v>
      </c>
      <c r="I563" s="6">
        <f t="shared" si="157"/>
        <v>2.6430874644341542E-4</v>
      </c>
      <c r="J563" s="6" t="str">
        <f t="shared" si="158"/>
        <v>unacc</v>
      </c>
      <c r="K563" s="6">
        <f t="shared" si="159"/>
        <v>1</v>
      </c>
      <c r="X563" s="6">
        <f t="shared" si="160"/>
        <v>0.28516624040920718</v>
      </c>
      <c r="Y563" s="6">
        <f t="shared" si="144"/>
        <v>0.24215246636771301</v>
      </c>
      <c r="Z563" s="6">
        <f t="shared" si="145"/>
        <v>0.26457399103139012</v>
      </c>
      <c r="AA563" s="6">
        <f t="shared" si="146"/>
        <v>0.48878923766816146</v>
      </c>
      <c r="AB563" s="6">
        <f t="shared" si="147"/>
        <v>0.23318385650224216</v>
      </c>
      <c r="AC563" s="6">
        <f t="shared" si="148"/>
        <v>0.21524663677130046</v>
      </c>
      <c r="AD563" s="6">
        <f t="shared" si="149"/>
        <v>0.58968609865470856</v>
      </c>
      <c r="AL563" s="6">
        <f t="shared" si="161"/>
        <v>0.71483375959079287</v>
      </c>
      <c r="AM563" s="6">
        <f t="shared" si="150"/>
        <v>0.28980322003577819</v>
      </c>
      <c r="AN563" s="6">
        <f t="shared" si="151"/>
        <v>0.28085867620751342</v>
      </c>
      <c r="AO563" s="6">
        <f t="shared" si="152"/>
        <v>0.2701252236135957</v>
      </c>
      <c r="AP563" s="6">
        <f t="shared" si="153"/>
        <v>0.37388193202146691</v>
      </c>
      <c r="AQ563" s="6">
        <f t="shared" si="154"/>
        <v>0.27638640429338102</v>
      </c>
      <c r="AR563" s="6">
        <f t="shared" si="155"/>
        <v>0.23076923076923078</v>
      </c>
    </row>
    <row r="564" spans="1:44" x14ac:dyDescent="0.3">
      <c r="A564" s="6" t="s">
        <v>11</v>
      </c>
      <c r="B564" s="6" t="s">
        <v>11</v>
      </c>
      <c r="C564" s="6" t="s">
        <v>13</v>
      </c>
      <c r="D564" s="6" t="s">
        <v>10</v>
      </c>
      <c r="E564" s="6">
        <v>2</v>
      </c>
      <c r="F564" s="6" t="s">
        <v>8</v>
      </c>
      <c r="G564" s="6" t="s">
        <v>9</v>
      </c>
      <c r="H564" s="6">
        <f t="shared" si="156"/>
        <v>6.5670963436432995E-4</v>
      </c>
      <c r="I564" s="6">
        <f t="shared" si="157"/>
        <v>0</v>
      </c>
      <c r="J564" s="6" t="str">
        <f t="shared" si="158"/>
        <v>unacc</v>
      </c>
      <c r="K564" s="6">
        <f t="shared" si="159"/>
        <v>1</v>
      </c>
      <c r="X564" s="6">
        <f t="shared" si="160"/>
        <v>0.28516624040920718</v>
      </c>
      <c r="Y564" s="6">
        <f t="shared" si="144"/>
        <v>0.24215246636771301</v>
      </c>
      <c r="Z564" s="6">
        <f t="shared" si="145"/>
        <v>0.26457399103139012</v>
      </c>
      <c r="AA564" s="6">
        <f t="shared" si="146"/>
        <v>0.48878923766816146</v>
      </c>
      <c r="AB564" s="6">
        <f t="shared" si="147"/>
        <v>0.35874439461883406</v>
      </c>
      <c r="AC564" s="6">
        <f t="shared" si="148"/>
        <v>0.21524663677130046</v>
      </c>
      <c r="AD564" s="6">
        <f t="shared" si="149"/>
        <v>0</v>
      </c>
      <c r="AL564" s="6">
        <f t="shared" si="161"/>
        <v>0.71483375959079287</v>
      </c>
      <c r="AM564" s="6">
        <f t="shared" si="150"/>
        <v>0.28980322003577819</v>
      </c>
      <c r="AN564" s="6">
        <f t="shared" si="151"/>
        <v>0.28085867620751342</v>
      </c>
      <c r="AO564" s="6">
        <f t="shared" si="152"/>
        <v>0.2701252236135957</v>
      </c>
      <c r="AP564" s="6">
        <f t="shared" si="153"/>
        <v>0.32379248658318427</v>
      </c>
      <c r="AQ564" s="6">
        <f t="shared" si="154"/>
        <v>0.27638640429338102</v>
      </c>
      <c r="AR564" s="6">
        <f t="shared" si="155"/>
        <v>0.4669051878354204</v>
      </c>
    </row>
    <row r="565" spans="1:44" x14ac:dyDescent="0.3">
      <c r="A565" s="6" t="s">
        <v>11</v>
      </c>
      <c r="B565" s="6" t="s">
        <v>11</v>
      </c>
      <c r="C565" s="6" t="s">
        <v>13</v>
      </c>
      <c r="D565" s="6" t="s">
        <v>10</v>
      </c>
      <c r="E565" s="6">
        <v>2</v>
      </c>
      <c r="F565" s="6" t="s">
        <v>10</v>
      </c>
      <c r="G565" s="6" t="s">
        <v>9</v>
      </c>
      <c r="H565" s="6">
        <f t="shared" si="156"/>
        <v>4.2522577857307184E-4</v>
      </c>
      <c r="I565" s="6">
        <f t="shared" si="157"/>
        <v>2.8293945948607788E-4</v>
      </c>
      <c r="J565" s="6" t="str">
        <f t="shared" si="158"/>
        <v>unacc</v>
      </c>
      <c r="K565" s="6">
        <f t="shared" si="159"/>
        <v>1</v>
      </c>
      <c r="X565" s="6">
        <f t="shared" si="160"/>
        <v>0.28516624040920718</v>
      </c>
      <c r="Y565" s="6">
        <f t="shared" si="144"/>
        <v>0.24215246636771301</v>
      </c>
      <c r="Z565" s="6">
        <f t="shared" si="145"/>
        <v>0.26457399103139012</v>
      </c>
      <c r="AA565" s="6">
        <f t="shared" si="146"/>
        <v>0.48878923766816146</v>
      </c>
      <c r="AB565" s="6">
        <f t="shared" si="147"/>
        <v>0.35874439461883406</v>
      </c>
      <c r="AC565" s="6">
        <f t="shared" si="148"/>
        <v>0.21524663677130046</v>
      </c>
      <c r="AD565" s="6">
        <f t="shared" si="149"/>
        <v>0.4103139013452915</v>
      </c>
      <c r="AL565" s="6">
        <f t="shared" si="161"/>
        <v>0.71483375959079287</v>
      </c>
      <c r="AM565" s="6">
        <f t="shared" si="150"/>
        <v>0.28980322003577819</v>
      </c>
      <c r="AN565" s="6">
        <f t="shared" si="151"/>
        <v>0.28085867620751342</v>
      </c>
      <c r="AO565" s="6">
        <f t="shared" si="152"/>
        <v>0.2701252236135957</v>
      </c>
      <c r="AP565" s="6">
        <f t="shared" si="153"/>
        <v>0.32379248658318427</v>
      </c>
      <c r="AQ565" s="6">
        <f t="shared" si="154"/>
        <v>0.27638640429338102</v>
      </c>
      <c r="AR565" s="6">
        <f t="shared" si="155"/>
        <v>0.30232558139534882</v>
      </c>
    </row>
    <row r="566" spans="1:44" x14ac:dyDescent="0.3">
      <c r="A566" s="6" t="s">
        <v>11</v>
      </c>
      <c r="B566" s="6" t="s">
        <v>11</v>
      </c>
      <c r="C566" s="6" t="s">
        <v>13</v>
      </c>
      <c r="D566" s="6" t="s">
        <v>10</v>
      </c>
      <c r="E566" s="6">
        <v>2</v>
      </c>
      <c r="F566" s="6" t="s">
        <v>11</v>
      </c>
      <c r="G566" s="6" t="s">
        <v>14</v>
      </c>
      <c r="H566" s="6">
        <f t="shared" si="156"/>
        <v>3.2458062388122054E-4</v>
      </c>
      <c r="I566" s="6">
        <f t="shared" si="157"/>
        <v>4.0662884068217754E-4</v>
      </c>
      <c r="J566" s="6" t="str">
        <f t="shared" si="158"/>
        <v>acc</v>
      </c>
      <c r="K566" s="6">
        <f t="shared" si="159"/>
        <v>1</v>
      </c>
      <c r="X566" s="6">
        <f t="shared" si="160"/>
        <v>0.28516624040920718</v>
      </c>
      <c r="Y566" s="6">
        <f t="shared" si="144"/>
        <v>0.24215246636771301</v>
      </c>
      <c r="Z566" s="6">
        <f t="shared" si="145"/>
        <v>0.26457399103139012</v>
      </c>
      <c r="AA566" s="6">
        <f t="shared" si="146"/>
        <v>0.48878923766816146</v>
      </c>
      <c r="AB566" s="6">
        <f t="shared" si="147"/>
        <v>0.35874439461883406</v>
      </c>
      <c r="AC566" s="6">
        <f t="shared" si="148"/>
        <v>0.21524663677130046</v>
      </c>
      <c r="AD566" s="6">
        <f t="shared" si="149"/>
        <v>0.58968609865470856</v>
      </c>
      <c r="AL566" s="6">
        <f t="shared" si="161"/>
        <v>0.71483375959079287</v>
      </c>
      <c r="AM566" s="6">
        <f t="shared" si="150"/>
        <v>0.28980322003577819</v>
      </c>
      <c r="AN566" s="6">
        <f t="shared" si="151"/>
        <v>0.28085867620751342</v>
      </c>
      <c r="AO566" s="6">
        <f t="shared" si="152"/>
        <v>0.2701252236135957</v>
      </c>
      <c r="AP566" s="6">
        <f t="shared" si="153"/>
        <v>0.32379248658318427</v>
      </c>
      <c r="AQ566" s="6">
        <f t="shared" si="154"/>
        <v>0.27638640429338102</v>
      </c>
      <c r="AR566" s="6">
        <f t="shared" si="155"/>
        <v>0.23076923076923078</v>
      </c>
    </row>
    <row r="567" spans="1:44" x14ac:dyDescent="0.3">
      <c r="A567" s="6" t="s">
        <v>11</v>
      </c>
      <c r="B567" s="6" t="s">
        <v>11</v>
      </c>
      <c r="C567" s="6" t="s">
        <v>13</v>
      </c>
      <c r="D567" s="6" t="s">
        <v>12</v>
      </c>
      <c r="E567" s="6">
        <v>2</v>
      </c>
      <c r="F567" s="6" t="s">
        <v>8</v>
      </c>
      <c r="G567" s="6" t="s">
        <v>9</v>
      </c>
      <c r="H567" s="6">
        <f t="shared" si="156"/>
        <v>6.1317087407498189E-4</v>
      </c>
      <c r="I567" s="6">
        <f t="shared" si="157"/>
        <v>0</v>
      </c>
      <c r="J567" s="6" t="str">
        <f t="shared" si="158"/>
        <v>unacc</v>
      </c>
      <c r="K567" s="6">
        <f t="shared" si="159"/>
        <v>1</v>
      </c>
      <c r="X567" s="6">
        <f t="shared" si="160"/>
        <v>0.28516624040920718</v>
      </c>
      <c r="Y567" s="6">
        <f t="shared" si="144"/>
        <v>0.24215246636771301</v>
      </c>
      <c r="Z567" s="6">
        <f t="shared" si="145"/>
        <v>0.26457399103139012</v>
      </c>
      <c r="AA567" s="6">
        <f t="shared" si="146"/>
        <v>0.48878923766816146</v>
      </c>
      <c r="AB567" s="6">
        <f t="shared" si="147"/>
        <v>0.40807174887892378</v>
      </c>
      <c r="AC567" s="6">
        <f t="shared" si="148"/>
        <v>0.21524663677130046</v>
      </c>
      <c r="AD567" s="6">
        <f t="shared" si="149"/>
        <v>0</v>
      </c>
      <c r="AL567" s="6">
        <f t="shared" si="161"/>
        <v>0.71483375959079287</v>
      </c>
      <c r="AM567" s="6">
        <f t="shared" si="150"/>
        <v>0.28980322003577819</v>
      </c>
      <c r="AN567" s="6">
        <f t="shared" si="151"/>
        <v>0.28085867620751342</v>
      </c>
      <c r="AO567" s="6">
        <f t="shared" si="152"/>
        <v>0.2701252236135957</v>
      </c>
      <c r="AP567" s="6">
        <f t="shared" si="153"/>
        <v>0.30232558139534882</v>
      </c>
      <c r="AQ567" s="6">
        <f t="shared" si="154"/>
        <v>0.27638640429338102</v>
      </c>
      <c r="AR567" s="6">
        <f t="shared" si="155"/>
        <v>0.4669051878354204</v>
      </c>
    </row>
    <row r="568" spans="1:44" x14ac:dyDescent="0.3">
      <c r="A568" s="6" t="s">
        <v>11</v>
      </c>
      <c r="B568" s="6" t="s">
        <v>11</v>
      </c>
      <c r="C568" s="6" t="s">
        <v>13</v>
      </c>
      <c r="D568" s="6" t="s">
        <v>12</v>
      </c>
      <c r="E568" s="6">
        <v>2</v>
      </c>
      <c r="F568" s="6" t="s">
        <v>10</v>
      </c>
      <c r="G568" s="6" t="s">
        <v>14</v>
      </c>
      <c r="H568" s="6">
        <f t="shared" si="156"/>
        <v>3.9703401424778524E-4</v>
      </c>
      <c r="I568" s="6">
        <f t="shared" si="157"/>
        <v>3.2184363516541363E-4</v>
      </c>
      <c r="J568" s="6" t="str">
        <f t="shared" si="158"/>
        <v>unacc</v>
      </c>
      <c r="K568" s="6">
        <f t="shared" si="159"/>
        <v>0</v>
      </c>
      <c r="X568" s="6">
        <f t="shared" si="160"/>
        <v>0.28516624040920718</v>
      </c>
      <c r="Y568" s="6">
        <f t="shared" si="144"/>
        <v>0.24215246636771301</v>
      </c>
      <c r="Z568" s="6">
        <f t="shared" si="145"/>
        <v>0.26457399103139012</v>
      </c>
      <c r="AA568" s="6">
        <f t="shared" si="146"/>
        <v>0.48878923766816146</v>
      </c>
      <c r="AB568" s="6">
        <f t="shared" si="147"/>
        <v>0.40807174887892378</v>
      </c>
      <c r="AC568" s="6">
        <f t="shared" si="148"/>
        <v>0.21524663677130046</v>
      </c>
      <c r="AD568" s="6">
        <f t="shared" si="149"/>
        <v>0.4103139013452915</v>
      </c>
      <c r="AL568" s="6">
        <f t="shared" si="161"/>
        <v>0.71483375959079287</v>
      </c>
      <c r="AM568" s="6">
        <f t="shared" si="150"/>
        <v>0.28980322003577819</v>
      </c>
      <c r="AN568" s="6">
        <f t="shared" si="151"/>
        <v>0.28085867620751342</v>
      </c>
      <c r="AO568" s="6">
        <f t="shared" si="152"/>
        <v>0.2701252236135957</v>
      </c>
      <c r="AP568" s="6">
        <f t="shared" si="153"/>
        <v>0.30232558139534882</v>
      </c>
      <c r="AQ568" s="6">
        <f t="shared" si="154"/>
        <v>0.27638640429338102</v>
      </c>
      <c r="AR568" s="6">
        <f t="shared" si="155"/>
        <v>0.30232558139534882</v>
      </c>
    </row>
    <row r="569" spans="1:44" x14ac:dyDescent="0.3">
      <c r="A569" s="6" t="s">
        <v>11</v>
      </c>
      <c r="B569" s="6" t="s">
        <v>11</v>
      </c>
      <c r="C569" s="6" t="s">
        <v>13</v>
      </c>
      <c r="D569" s="6" t="s">
        <v>12</v>
      </c>
      <c r="E569" s="6">
        <v>2</v>
      </c>
      <c r="F569" s="6" t="s">
        <v>11</v>
      </c>
      <c r="G569" s="6" t="s">
        <v>14</v>
      </c>
      <c r="H569" s="6">
        <f t="shared" si="156"/>
        <v>3.0306146649683018E-4</v>
      </c>
      <c r="I569" s="6">
        <f t="shared" si="157"/>
        <v>4.6254030627597702E-4</v>
      </c>
      <c r="J569" s="6" t="str">
        <f t="shared" si="158"/>
        <v>acc</v>
      </c>
      <c r="K569" s="6">
        <f t="shared" si="159"/>
        <v>1</v>
      </c>
      <c r="X569" s="6">
        <f t="shared" si="160"/>
        <v>0.28516624040920718</v>
      </c>
      <c r="Y569" s="6">
        <f t="shared" si="144"/>
        <v>0.24215246636771301</v>
      </c>
      <c r="Z569" s="6">
        <f t="shared" si="145"/>
        <v>0.26457399103139012</v>
      </c>
      <c r="AA569" s="6">
        <f t="shared" si="146"/>
        <v>0.48878923766816146</v>
      </c>
      <c r="AB569" s="6">
        <f t="shared" si="147"/>
        <v>0.40807174887892378</v>
      </c>
      <c r="AC569" s="6">
        <f t="shared" si="148"/>
        <v>0.21524663677130046</v>
      </c>
      <c r="AD569" s="6">
        <f t="shared" si="149"/>
        <v>0.58968609865470856</v>
      </c>
      <c r="AL569" s="6">
        <f t="shared" si="161"/>
        <v>0.71483375959079287</v>
      </c>
      <c r="AM569" s="6">
        <f t="shared" si="150"/>
        <v>0.28980322003577819</v>
      </c>
      <c r="AN569" s="6">
        <f t="shared" si="151"/>
        <v>0.28085867620751342</v>
      </c>
      <c r="AO569" s="6">
        <f t="shared" si="152"/>
        <v>0.2701252236135957</v>
      </c>
      <c r="AP569" s="6">
        <f t="shared" si="153"/>
        <v>0.30232558139534882</v>
      </c>
      <c r="AQ569" s="6">
        <f t="shared" si="154"/>
        <v>0.27638640429338102</v>
      </c>
      <c r="AR569" s="6">
        <f t="shared" si="155"/>
        <v>0.23076923076923078</v>
      </c>
    </row>
    <row r="570" spans="1:44" x14ac:dyDescent="0.3">
      <c r="A570" s="6" t="s">
        <v>11</v>
      </c>
      <c r="B570" s="6" t="s">
        <v>11</v>
      </c>
      <c r="C570" s="6">
        <v>2</v>
      </c>
      <c r="D570" s="6" t="s">
        <v>7</v>
      </c>
      <c r="E570" s="6">
        <v>3</v>
      </c>
      <c r="F570" s="6" t="s">
        <v>8</v>
      </c>
      <c r="G570" s="6" t="s">
        <v>9</v>
      </c>
      <c r="H570" s="6">
        <f t="shared" si="156"/>
        <v>1.2089018427701263E-3</v>
      </c>
      <c r="I570" s="6">
        <f t="shared" si="157"/>
        <v>0</v>
      </c>
      <c r="J570" s="6" t="str">
        <f t="shared" si="158"/>
        <v>unacc</v>
      </c>
      <c r="K570" s="6">
        <f t="shared" si="159"/>
        <v>1</v>
      </c>
      <c r="X570" s="6">
        <f t="shared" si="160"/>
        <v>0.28516624040920718</v>
      </c>
      <c r="Y570" s="6">
        <f t="shared" si="144"/>
        <v>0.24215246636771301</v>
      </c>
      <c r="Z570" s="6">
        <f t="shared" si="145"/>
        <v>0.26457399103139012</v>
      </c>
      <c r="AA570" s="6">
        <f t="shared" si="146"/>
        <v>0</v>
      </c>
      <c r="AB570" s="6">
        <f t="shared" si="147"/>
        <v>0.23318385650224216</v>
      </c>
      <c r="AC570" s="6">
        <f t="shared" si="148"/>
        <v>0.26457399103139012</v>
      </c>
      <c r="AD570" s="6">
        <f t="shared" si="149"/>
        <v>0</v>
      </c>
      <c r="AL570" s="6">
        <f t="shared" si="161"/>
        <v>0.71483375959079287</v>
      </c>
      <c r="AM570" s="6">
        <f t="shared" si="150"/>
        <v>0.28980322003577819</v>
      </c>
      <c r="AN570" s="6">
        <f t="shared" si="151"/>
        <v>0.28085867620751342</v>
      </c>
      <c r="AO570" s="6">
        <f t="shared" si="152"/>
        <v>0.4669051878354204</v>
      </c>
      <c r="AP570" s="6">
        <f t="shared" si="153"/>
        <v>0.37388193202146691</v>
      </c>
      <c r="AQ570" s="6">
        <f t="shared" si="154"/>
        <v>0.25491949910554562</v>
      </c>
      <c r="AR570" s="6">
        <f t="shared" si="155"/>
        <v>0.4669051878354204</v>
      </c>
    </row>
    <row r="571" spans="1:44" x14ac:dyDescent="0.3">
      <c r="A571" s="6" t="s">
        <v>11</v>
      </c>
      <c r="B571" s="6" t="s">
        <v>11</v>
      </c>
      <c r="C571" s="6">
        <v>2</v>
      </c>
      <c r="D571" s="6" t="s">
        <v>7</v>
      </c>
      <c r="E571" s="6">
        <v>3</v>
      </c>
      <c r="F571" s="6" t="s">
        <v>10</v>
      </c>
      <c r="G571" s="6" t="s">
        <v>9</v>
      </c>
      <c r="H571" s="6">
        <f t="shared" si="156"/>
        <v>7.827755227132236E-4</v>
      </c>
      <c r="I571" s="6">
        <f t="shared" si="157"/>
        <v>0</v>
      </c>
      <c r="J571" s="6" t="str">
        <f t="shared" si="158"/>
        <v>unacc</v>
      </c>
      <c r="K571" s="6">
        <f t="shared" si="159"/>
        <v>1</v>
      </c>
      <c r="X571" s="6">
        <f t="shared" si="160"/>
        <v>0.28516624040920718</v>
      </c>
      <c r="Y571" s="6">
        <f t="shared" si="144"/>
        <v>0.24215246636771301</v>
      </c>
      <c r="Z571" s="6">
        <f t="shared" si="145"/>
        <v>0.26457399103139012</v>
      </c>
      <c r="AA571" s="6">
        <f t="shared" si="146"/>
        <v>0</v>
      </c>
      <c r="AB571" s="6">
        <f t="shared" si="147"/>
        <v>0.23318385650224216</v>
      </c>
      <c r="AC571" s="6">
        <f t="shared" si="148"/>
        <v>0.26457399103139012</v>
      </c>
      <c r="AD571" s="6">
        <f t="shared" si="149"/>
        <v>0.4103139013452915</v>
      </c>
      <c r="AL571" s="6">
        <f t="shared" si="161"/>
        <v>0.71483375959079287</v>
      </c>
      <c r="AM571" s="6">
        <f t="shared" si="150"/>
        <v>0.28980322003577819</v>
      </c>
      <c r="AN571" s="6">
        <f t="shared" si="151"/>
        <v>0.28085867620751342</v>
      </c>
      <c r="AO571" s="6">
        <f t="shared" si="152"/>
        <v>0.4669051878354204</v>
      </c>
      <c r="AP571" s="6">
        <f t="shared" si="153"/>
        <v>0.37388193202146691</v>
      </c>
      <c r="AQ571" s="6">
        <f t="shared" si="154"/>
        <v>0.25491949910554562</v>
      </c>
      <c r="AR571" s="6">
        <f t="shared" si="155"/>
        <v>0.30232558139534882</v>
      </c>
    </row>
    <row r="572" spans="1:44" x14ac:dyDescent="0.3">
      <c r="A572" s="6" t="s">
        <v>11</v>
      </c>
      <c r="B572" s="6" t="s">
        <v>11</v>
      </c>
      <c r="C572" s="6">
        <v>2</v>
      </c>
      <c r="D572" s="6" t="s">
        <v>7</v>
      </c>
      <c r="E572" s="6">
        <v>3</v>
      </c>
      <c r="F572" s="6" t="s">
        <v>11</v>
      </c>
      <c r="G572" s="6" t="s">
        <v>9</v>
      </c>
      <c r="H572" s="6">
        <f t="shared" si="156"/>
        <v>5.9750320964500501E-4</v>
      </c>
      <c r="I572" s="6">
        <f t="shared" si="157"/>
        <v>0</v>
      </c>
      <c r="J572" s="6" t="str">
        <f t="shared" si="158"/>
        <v>unacc</v>
      </c>
      <c r="K572" s="6">
        <f t="shared" si="159"/>
        <v>1</v>
      </c>
      <c r="X572" s="6">
        <f t="shared" si="160"/>
        <v>0.28516624040920718</v>
      </c>
      <c r="Y572" s="6">
        <f t="shared" si="144"/>
        <v>0.24215246636771301</v>
      </c>
      <c r="Z572" s="6">
        <f t="shared" si="145"/>
        <v>0.26457399103139012</v>
      </c>
      <c r="AA572" s="6">
        <f t="shared" si="146"/>
        <v>0</v>
      </c>
      <c r="AB572" s="6">
        <f t="shared" si="147"/>
        <v>0.23318385650224216</v>
      </c>
      <c r="AC572" s="6">
        <f t="shared" si="148"/>
        <v>0.26457399103139012</v>
      </c>
      <c r="AD572" s="6">
        <f t="shared" si="149"/>
        <v>0.58968609865470856</v>
      </c>
      <c r="AL572" s="6">
        <f t="shared" si="161"/>
        <v>0.71483375959079287</v>
      </c>
      <c r="AM572" s="6">
        <f t="shared" si="150"/>
        <v>0.28980322003577819</v>
      </c>
      <c r="AN572" s="6">
        <f t="shared" si="151"/>
        <v>0.28085867620751342</v>
      </c>
      <c r="AO572" s="6">
        <f t="shared" si="152"/>
        <v>0.4669051878354204</v>
      </c>
      <c r="AP572" s="6">
        <f t="shared" si="153"/>
        <v>0.37388193202146691</v>
      </c>
      <c r="AQ572" s="6">
        <f t="shared" si="154"/>
        <v>0.25491949910554562</v>
      </c>
      <c r="AR572" s="6">
        <f t="shared" si="155"/>
        <v>0.23076923076923078</v>
      </c>
    </row>
    <row r="573" spans="1:44" x14ac:dyDescent="0.3">
      <c r="A573" s="6" t="s">
        <v>11</v>
      </c>
      <c r="B573" s="6" t="s">
        <v>11</v>
      </c>
      <c r="C573" s="6">
        <v>2</v>
      </c>
      <c r="D573" s="6" t="s">
        <v>10</v>
      </c>
      <c r="E573" s="6">
        <v>3</v>
      </c>
      <c r="F573" s="6" t="s">
        <v>8</v>
      </c>
      <c r="G573" s="6" t="s">
        <v>9</v>
      </c>
      <c r="H573" s="6">
        <f t="shared" si="156"/>
        <v>1.04694370115499E-3</v>
      </c>
      <c r="I573" s="6">
        <f t="shared" si="157"/>
        <v>0</v>
      </c>
      <c r="J573" s="6" t="str">
        <f t="shared" si="158"/>
        <v>unacc</v>
      </c>
      <c r="K573" s="6">
        <f t="shared" si="159"/>
        <v>1</v>
      </c>
      <c r="X573" s="6">
        <f t="shared" si="160"/>
        <v>0.28516624040920718</v>
      </c>
      <c r="Y573" s="6">
        <f t="shared" si="144"/>
        <v>0.24215246636771301</v>
      </c>
      <c r="Z573" s="6">
        <f t="shared" si="145"/>
        <v>0.26457399103139012</v>
      </c>
      <c r="AA573" s="6">
        <f t="shared" si="146"/>
        <v>0</v>
      </c>
      <c r="AB573" s="6">
        <f t="shared" si="147"/>
        <v>0.35874439461883406</v>
      </c>
      <c r="AC573" s="6">
        <f t="shared" si="148"/>
        <v>0.26457399103139012</v>
      </c>
      <c r="AD573" s="6">
        <f t="shared" si="149"/>
        <v>0</v>
      </c>
      <c r="AL573" s="6">
        <f t="shared" si="161"/>
        <v>0.71483375959079287</v>
      </c>
      <c r="AM573" s="6">
        <f t="shared" si="150"/>
        <v>0.28980322003577819</v>
      </c>
      <c r="AN573" s="6">
        <f t="shared" si="151"/>
        <v>0.28085867620751342</v>
      </c>
      <c r="AO573" s="6">
        <f t="shared" si="152"/>
        <v>0.4669051878354204</v>
      </c>
      <c r="AP573" s="6">
        <f t="shared" si="153"/>
        <v>0.32379248658318427</v>
      </c>
      <c r="AQ573" s="6">
        <f t="shared" si="154"/>
        <v>0.25491949910554562</v>
      </c>
      <c r="AR573" s="6">
        <f t="shared" si="155"/>
        <v>0.4669051878354204</v>
      </c>
    </row>
    <row r="574" spans="1:44" x14ac:dyDescent="0.3">
      <c r="A574" s="6" t="s">
        <v>11</v>
      </c>
      <c r="B574" s="6" t="s">
        <v>11</v>
      </c>
      <c r="C574" s="6">
        <v>2</v>
      </c>
      <c r="D574" s="6" t="s">
        <v>10</v>
      </c>
      <c r="E574" s="6">
        <v>3</v>
      </c>
      <c r="F574" s="6" t="s">
        <v>10</v>
      </c>
      <c r="G574" s="6" t="s">
        <v>9</v>
      </c>
      <c r="H574" s="6">
        <f t="shared" si="156"/>
        <v>6.7790607469422719E-4</v>
      </c>
      <c r="I574" s="6">
        <f t="shared" si="157"/>
        <v>0</v>
      </c>
      <c r="J574" s="6" t="str">
        <f t="shared" si="158"/>
        <v>unacc</v>
      </c>
      <c r="K574" s="6">
        <f t="shared" si="159"/>
        <v>1</v>
      </c>
      <c r="X574" s="6">
        <f t="shared" si="160"/>
        <v>0.28516624040920718</v>
      </c>
      <c r="Y574" s="6">
        <f t="shared" si="144"/>
        <v>0.24215246636771301</v>
      </c>
      <c r="Z574" s="6">
        <f t="shared" si="145"/>
        <v>0.26457399103139012</v>
      </c>
      <c r="AA574" s="6">
        <f t="shared" si="146"/>
        <v>0</v>
      </c>
      <c r="AB574" s="6">
        <f t="shared" si="147"/>
        <v>0.35874439461883406</v>
      </c>
      <c r="AC574" s="6">
        <f t="shared" si="148"/>
        <v>0.26457399103139012</v>
      </c>
      <c r="AD574" s="6">
        <f t="shared" si="149"/>
        <v>0.4103139013452915</v>
      </c>
      <c r="AL574" s="6">
        <f t="shared" si="161"/>
        <v>0.71483375959079287</v>
      </c>
      <c r="AM574" s="6">
        <f t="shared" si="150"/>
        <v>0.28980322003577819</v>
      </c>
      <c r="AN574" s="6">
        <f t="shared" si="151"/>
        <v>0.28085867620751342</v>
      </c>
      <c r="AO574" s="6">
        <f t="shared" si="152"/>
        <v>0.4669051878354204</v>
      </c>
      <c r="AP574" s="6">
        <f t="shared" si="153"/>
        <v>0.32379248658318427</v>
      </c>
      <c r="AQ574" s="6">
        <f t="shared" si="154"/>
        <v>0.25491949910554562</v>
      </c>
      <c r="AR574" s="6">
        <f t="shared" si="155"/>
        <v>0.30232558139534882</v>
      </c>
    </row>
    <row r="575" spans="1:44" x14ac:dyDescent="0.3">
      <c r="A575" s="6" t="s">
        <v>11</v>
      </c>
      <c r="B575" s="6" t="s">
        <v>11</v>
      </c>
      <c r="C575" s="6">
        <v>2</v>
      </c>
      <c r="D575" s="6" t="s">
        <v>10</v>
      </c>
      <c r="E575" s="6">
        <v>3</v>
      </c>
      <c r="F575" s="6" t="s">
        <v>11</v>
      </c>
      <c r="G575" s="6" t="s">
        <v>9</v>
      </c>
      <c r="H575" s="6">
        <f t="shared" si="156"/>
        <v>5.1745493275476523E-4</v>
      </c>
      <c r="I575" s="6">
        <f t="shared" si="157"/>
        <v>0</v>
      </c>
      <c r="J575" s="6" t="str">
        <f t="shared" si="158"/>
        <v>unacc</v>
      </c>
      <c r="K575" s="6">
        <f t="shared" si="159"/>
        <v>1</v>
      </c>
      <c r="X575" s="6">
        <f t="shared" si="160"/>
        <v>0.28516624040920718</v>
      </c>
      <c r="Y575" s="6">
        <f t="shared" si="144"/>
        <v>0.24215246636771301</v>
      </c>
      <c r="Z575" s="6">
        <f t="shared" si="145"/>
        <v>0.26457399103139012</v>
      </c>
      <c r="AA575" s="6">
        <f t="shared" si="146"/>
        <v>0</v>
      </c>
      <c r="AB575" s="6">
        <f t="shared" si="147"/>
        <v>0.35874439461883406</v>
      </c>
      <c r="AC575" s="6">
        <f t="shared" si="148"/>
        <v>0.26457399103139012</v>
      </c>
      <c r="AD575" s="6">
        <f t="shared" si="149"/>
        <v>0.58968609865470856</v>
      </c>
      <c r="AL575" s="6">
        <f t="shared" si="161"/>
        <v>0.71483375959079287</v>
      </c>
      <c r="AM575" s="6">
        <f t="shared" si="150"/>
        <v>0.28980322003577819</v>
      </c>
      <c r="AN575" s="6">
        <f t="shared" si="151"/>
        <v>0.28085867620751342</v>
      </c>
      <c r="AO575" s="6">
        <f t="shared" si="152"/>
        <v>0.4669051878354204</v>
      </c>
      <c r="AP575" s="6">
        <f t="shared" si="153"/>
        <v>0.32379248658318427</v>
      </c>
      <c r="AQ575" s="6">
        <f t="shared" si="154"/>
        <v>0.25491949910554562</v>
      </c>
      <c r="AR575" s="6">
        <f t="shared" si="155"/>
        <v>0.23076923076923078</v>
      </c>
    </row>
    <row r="576" spans="1:44" x14ac:dyDescent="0.3">
      <c r="A576" s="6" t="s">
        <v>11</v>
      </c>
      <c r="B576" s="6" t="s">
        <v>11</v>
      </c>
      <c r="C576" s="6">
        <v>2</v>
      </c>
      <c r="D576" s="6" t="s">
        <v>12</v>
      </c>
      <c r="E576" s="6">
        <v>3</v>
      </c>
      <c r="F576" s="6" t="s">
        <v>8</v>
      </c>
      <c r="G576" s="6" t="s">
        <v>9</v>
      </c>
      <c r="H576" s="6">
        <f t="shared" si="156"/>
        <v>9.7753306903421698E-4</v>
      </c>
      <c r="I576" s="6">
        <f t="shared" si="157"/>
        <v>0</v>
      </c>
      <c r="J576" s="6" t="str">
        <f t="shared" si="158"/>
        <v>unacc</v>
      </c>
      <c r="K576" s="6">
        <f t="shared" si="159"/>
        <v>1</v>
      </c>
      <c r="X576" s="6">
        <f t="shared" si="160"/>
        <v>0.28516624040920718</v>
      </c>
      <c r="Y576" s="6">
        <f t="shared" si="144"/>
        <v>0.24215246636771301</v>
      </c>
      <c r="Z576" s="6">
        <f t="shared" si="145"/>
        <v>0.26457399103139012</v>
      </c>
      <c r="AA576" s="6">
        <f t="shared" si="146"/>
        <v>0</v>
      </c>
      <c r="AB576" s="6">
        <f t="shared" si="147"/>
        <v>0.40807174887892378</v>
      </c>
      <c r="AC576" s="6">
        <f t="shared" si="148"/>
        <v>0.26457399103139012</v>
      </c>
      <c r="AD576" s="6">
        <f t="shared" si="149"/>
        <v>0</v>
      </c>
      <c r="AL576" s="6">
        <f t="shared" si="161"/>
        <v>0.71483375959079287</v>
      </c>
      <c r="AM576" s="6">
        <f t="shared" si="150"/>
        <v>0.28980322003577819</v>
      </c>
      <c r="AN576" s="6">
        <f t="shared" si="151"/>
        <v>0.28085867620751342</v>
      </c>
      <c r="AO576" s="6">
        <f t="shared" si="152"/>
        <v>0.4669051878354204</v>
      </c>
      <c r="AP576" s="6">
        <f t="shared" si="153"/>
        <v>0.30232558139534882</v>
      </c>
      <c r="AQ576" s="6">
        <f t="shared" si="154"/>
        <v>0.25491949910554562</v>
      </c>
      <c r="AR576" s="6">
        <f t="shared" si="155"/>
        <v>0.4669051878354204</v>
      </c>
    </row>
    <row r="577" spans="1:44" x14ac:dyDescent="0.3">
      <c r="A577" s="6" t="s">
        <v>11</v>
      </c>
      <c r="B577" s="6" t="s">
        <v>11</v>
      </c>
      <c r="C577" s="6">
        <v>2</v>
      </c>
      <c r="D577" s="6" t="s">
        <v>12</v>
      </c>
      <c r="E577" s="6">
        <v>3</v>
      </c>
      <c r="F577" s="6" t="s">
        <v>10</v>
      </c>
      <c r="G577" s="6" t="s">
        <v>9</v>
      </c>
      <c r="H577" s="6">
        <f t="shared" si="156"/>
        <v>6.329620255432286E-4</v>
      </c>
      <c r="I577" s="6">
        <f t="shared" si="157"/>
        <v>0</v>
      </c>
      <c r="J577" s="6" t="str">
        <f t="shared" si="158"/>
        <v>unacc</v>
      </c>
      <c r="K577" s="6">
        <f t="shared" si="159"/>
        <v>1</v>
      </c>
      <c r="X577" s="6">
        <f t="shared" si="160"/>
        <v>0.28516624040920718</v>
      </c>
      <c r="Y577" s="6">
        <f t="shared" si="144"/>
        <v>0.24215246636771301</v>
      </c>
      <c r="Z577" s="6">
        <f t="shared" si="145"/>
        <v>0.26457399103139012</v>
      </c>
      <c r="AA577" s="6">
        <f t="shared" si="146"/>
        <v>0</v>
      </c>
      <c r="AB577" s="6">
        <f t="shared" si="147"/>
        <v>0.40807174887892378</v>
      </c>
      <c r="AC577" s="6">
        <f t="shared" si="148"/>
        <v>0.26457399103139012</v>
      </c>
      <c r="AD577" s="6">
        <f t="shared" si="149"/>
        <v>0.4103139013452915</v>
      </c>
      <c r="AL577" s="6">
        <f t="shared" si="161"/>
        <v>0.71483375959079287</v>
      </c>
      <c r="AM577" s="6">
        <f t="shared" si="150"/>
        <v>0.28980322003577819</v>
      </c>
      <c r="AN577" s="6">
        <f t="shared" si="151"/>
        <v>0.28085867620751342</v>
      </c>
      <c r="AO577" s="6">
        <f t="shared" si="152"/>
        <v>0.4669051878354204</v>
      </c>
      <c r="AP577" s="6">
        <f t="shared" si="153"/>
        <v>0.30232558139534882</v>
      </c>
      <c r="AQ577" s="6">
        <f t="shared" si="154"/>
        <v>0.25491949910554562</v>
      </c>
      <c r="AR577" s="6">
        <f t="shared" si="155"/>
        <v>0.30232558139534882</v>
      </c>
    </row>
    <row r="578" spans="1:44" x14ac:dyDescent="0.3">
      <c r="A578" s="6" t="s">
        <v>11</v>
      </c>
      <c r="B578" s="6" t="s">
        <v>11</v>
      </c>
      <c r="C578" s="6">
        <v>2</v>
      </c>
      <c r="D578" s="6" t="s">
        <v>12</v>
      </c>
      <c r="E578" s="6">
        <v>3</v>
      </c>
      <c r="F578" s="6" t="s">
        <v>11</v>
      </c>
      <c r="G578" s="6" t="s">
        <v>9</v>
      </c>
      <c r="H578" s="6">
        <f t="shared" si="156"/>
        <v>4.8314852837323371E-4</v>
      </c>
      <c r="I578" s="6">
        <f t="shared" si="157"/>
        <v>0</v>
      </c>
      <c r="J578" s="6" t="str">
        <f t="shared" si="158"/>
        <v>unacc</v>
      </c>
      <c r="K578" s="6">
        <f t="shared" si="159"/>
        <v>1</v>
      </c>
      <c r="X578" s="6">
        <f t="shared" si="160"/>
        <v>0.28516624040920718</v>
      </c>
      <c r="Y578" s="6">
        <f t="shared" si="144"/>
        <v>0.24215246636771301</v>
      </c>
      <c r="Z578" s="6">
        <f t="shared" si="145"/>
        <v>0.26457399103139012</v>
      </c>
      <c r="AA578" s="6">
        <f t="shared" si="146"/>
        <v>0</v>
      </c>
      <c r="AB578" s="6">
        <f t="shared" si="147"/>
        <v>0.40807174887892378</v>
      </c>
      <c r="AC578" s="6">
        <f t="shared" si="148"/>
        <v>0.26457399103139012</v>
      </c>
      <c r="AD578" s="6">
        <f t="shared" si="149"/>
        <v>0.58968609865470856</v>
      </c>
      <c r="AL578" s="6">
        <f t="shared" si="161"/>
        <v>0.71483375959079287</v>
      </c>
      <c r="AM578" s="6">
        <f t="shared" si="150"/>
        <v>0.28980322003577819</v>
      </c>
      <c r="AN578" s="6">
        <f t="shared" si="151"/>
        <v>0.28085867620751342</v>
      </c>
      <c r="AO578" s="6">
        <f t="shared" si="152"/>
        <v>0.4669051878354204</v>
      </c>
      <c r="AP578" s="6">
        <f t="shared" si="153"/>
        <v>0.30232558139534882</v>
      </c>
      <c r="AQ578" s="6">
        <f t="shared" si="154"/>
        <v>0.25491949910554562</v>
      </c>
      <c r="AR578" s="6">
        <f t="shared" si="155"/>
        <v>0.23076923076923078</v>
      </c>
    </row>
    <row r="579" spans="1:44" x14ac:dyDescent="0.3">
      <c r="A579" s="6" t="s">
        <v>11</v>
      </c>
      <c r="B579" s="6" t="s">
        <v>11</v>
      </c>
      <c r="C579" s="6">
        <v>4</v>
      </c>
      <c r="D579" s="6" t="s">
        <v>7</v>
      </c>
      <c r="E579" s="6">
        <v>3</v>
      </c>
      <c r="F579" s="6" t="s">
        <v>8</v>
      </c>
      <c r="G579" s="6" t="s">
        <v>9</v>
      </c>
      <c r="H579" s="6">
        <f t="shared" si="156"/>
        <v>6.8087575052570349E-4</v>
      </c>
      <c r="I579" s="6">
        <f t="shared" si="157"/>
        <v>0</v>
      </c>
      <c r="J579" s="6" t="str">
        <f t="shared" si="158"/>
        <v>unacc</v>
      </c>
      <c r="K579" s="6">
        <f t="shared" si="159"/>
        <v>1</v>
      </c>
      <c r="X579" s="6">
        <f t="shared" si="160"/>
        <v>0.28516624040920718</v>
      </c>
      <c r="Y579" s="6">
        <f t="shared" ref="Y579:Y642" si="162">IF(A579=$R$3,$O$15,IF(A579=$S$3,$O$16,IF(A579=$T$3,$O$17,$O$18)))</f>
        <v>0.24215246636771301</v>
      </c>
      <c r="Z579" s="6">
        <f t="shared" ref="Z579:Z642" si="163">IF(B579=$R$3,$O$21,IF(B579=$S$3,$O$22,IF(B579=$T$3,$O$23,$O$24)))</f>
        <v>0.26457399103139012</v>
      </c>
      <c r="AA579" s="6">
        <f t="shared" ref="AA579:AA642" si="164">IF(C579=$R$5,$O$27,IF(C579=$T$5,$O$28,$O$29))</f>
        <v>0.5112107623318386</v>
      </c>
      <c r="AB579" s="6">
        <f t="shared" ref="AB579:AB642" si="165">IF(D579=$R$4,$T$15,IF(D579=$S$4,$T$16,$T$17))</f>
        <v>0.23318385650224216</v>
      </c>
      <c r="AC579" s="6">
        <f t="shared" ref="AC579:AC642" si="166">IF(E579=$R$5,$T$21,IF(E579=$S$5,$T$22,IF(E579=$T$5,$T$23,$T$24)))</f>
        <v>0.26457399103139012</v>
      </c>
      <c r="AD579" s="6">
        <f t="shared" ref="AD579:AD642" si="167">IF(F579=$R$3,$T$27,IF(F579=$S$3,$T$28,$T$29))</f>
        <v>0</v>
      </c>
      <c r="AL579" s="6">
        <f t="shared" si="161"/>
        <v>0.71483375959079287</v>
      </c>
      <c r="AM579" s="6">
        <f t="shared" ref="AM579:AM642" si="168">IF(A579=$R$3,$Q$15,IF(A579=$S$3,$Q$16,IF(A579=$T$3,$Q$17,$Q$18)))</f>
        <v>0.28980322003577819</v>
      </c>
      <c r="AN579" s="6">
        <f t="shared" ref="AN579:AN642" si="169">IF(B579=$R$3,$Q$21,IF(B579=$S$3,$Q$22,IF(B579=$T$3,$Q$23,$Q$24)))</f>
        <v>0.28085867620751342</v>
      </c>
      <c r="AO579" s="6">
        <f t="shared" ref="AO579:AO642" si="170">IF(C579=$R$5,$Q$27,IF(C579=$T$5,$Q$28,$Q$29))</f>
        <v>0.2629695885509839</v>
      </c>
      <c r="AP579" s="6">
        <f t="shared" ref="AP579:AP642" si="171">IF(D579=$R$4,$V$15,IF(D579=$S$4,$V$16,$V$17))</f>
        <v>0.37388193202146691</v>
      </c>
      <c r="AQ579" s="6">
        <f t="shared" ref="AQ579:AQ642" si="172">IF(E579=$R$5,$V$21,IF(E579=$S$5,$V$22,IF(E579=$T$5,$V$23,$V$24)))</f>
        <v>0.25491949910554562</v>
      </c>
      <c r="AR579" s="6">
        <f t="shared" ref="AR579:AR642" si="173">IF(F579=$R$3,$V$27,IF(F579=$S$3,$V$28,$V$29))</f>
        <v>0.4669051878354204</v>
      </c>
    </row>
    <row r="580" spans="1:44" x14ac:dyDescent="0.3">
      <c r="A580" s="6" t="s">
        <v>11</v>
      </c>
      <c r="B580" s="6" t="s">
        <v>11</v>
      </c>
      <c r="C580" s="6">
        <v>4</v>
      </c>
      <c r="D580" s="6" t="s">
        <v>7</v>
      </c>
      <c r="E580" s="6">
        <v>3</v>
      </c>
      <c r="F580" s="6" t="s">
        <v>10</v>
      </c>
      <c r="G580" s="6" t="s">
        <v>9</v>
      </c>
      <c r="H580" s="6">
        <f t="shared" ref="H580:H643" si="174">AL580*AM580*AN580*AO580*AP580*AQ580*AR580</f>
        <v>4.4087357026376968E-4</v>
      </c>
      <c r="I580" s="6">
        <f t="shared" ref="I580:I643" si="175">X580*Y580*Z580*AA580*AB580*AC580*AD580</f>
        <v>2.364264187551957E-4</v>
      </c>
      <c r="J580" s="6" t="str">
        <f t="shared" ref="J580:J643" si="176">IF(I580&gt;H580,"acc","unacc")</f>
        <v>unacc</v>
      </c>
      <c r="K580" s="6">
        <f t="shared" ref="K580:K643" si="177">IF(J580=G580,1,0)</f>
        <v>1</v>
      </c>
      <c r="X580" s="6">
        <f t="shared" ref="X580:X643" si="178">446/1564</f>
        <v>0.28516624040920718</v>
      </c>
      <c r="Y580" s="6">
        <f t="shared" si="162"/>
        <v>0.24215246636771301</v>
      </c>
      <c r="Z580" s="6">
        <f t="shared" si="163"/>
        <v>0.26457399103139012</v>
      </c>
      <c r="AA580" s="6">
        <f t="shared" si="164"/>
        <v>0.5112107623318386</v>
      </c>
      <c r="AB580" s="6">
        <f t="shared" si="165"/>
        <v>0.23318385650224216</v>
      </c>
      <c r="AC580" s="6">
        <f t="shared" si="166"/>
        <v>0.26457399103139012</v>
      </c>
      <c r="AD580" s="6">
        <f t="shared" si="167"/>
        <v>0.4103139013452915</v>
      </c>
      <c r="AL580" s="6">
        <f t="shared" ref="AL580:AL643" si="179">1118/1564</f>
        <v>0.71483375959079287</v>
      </c>
      <c r="AM580" s="6">
        <f t="shared" si="168"/>
        <v>0.28980322003577819</v>
      </c>
      <c r="AN580" s="6">
        <f t="shared" si="169"/>
        <v>0.28085867620751342</v>
      </c>
      <c r="AO580" s="6">
        <f t="shared" si="170"/>
        <v>0.2629695885509839</v>
      </c>
      <c r="AP580" s="6">
        <f t="shared" si="171"/>
        <v>0.37388193202146691</v>
      </c>
      <c r="AQ580" s="6">
        <f t="shared" si="172"/>
        <v>0.25491949910554562</v>
      </c>
      <c r="AR580" s="6">
        <f t="shared" si="173"/>
        <v>0.30232558139534882</v>
      </c>
    </row>
    <row r="581" spans="1:44" x14ac:dyDescent="0.3">
      <c r="A581" s="6" t="s">
        <v>11</v>
      </c>
      <c r="B581" s="6" t="s">
        <v>11</v>
      </c>
      <c r="C581" s="6">
        <v>4</v>
      </c>
      <c r="D581" s="6" t="s">
        <v>7</v>
      </c>
      <c r="E581" s="6">
        <v>3</v>
      </c>
      <c r="F581" s="6" t="s">
        <v>11</v>
      </c>
      <c r="G581" s="6" t="s">
        <v>14</v>
      </c>
      <c r="H581" s="6">
        <f t="shared" si="174"/>
        <v>3.3652479623684197E-4</v>
      </c>
      <c r="I581" s="6">
        <f t="shared" si="175"/>
        <v>3.3978223023287688E-4</v>
      </c>
      <c r="J581" s="6" t="str">
        <f t="shared" si="176"/>
        <v>acc</v>
      </c>
      <c r="K581" s="6">
        <f t="shared" si="177"/>
        <v>1</v>
      </c>
      <c r="X581" s="6">
        <f t="shared" si="178"/>
        <v>0.28516624040920718</v>
      </c>
      <c r="Y581" s="6">
        <f t="shared" si="162"/>
        <v>0.24215246636771301</v>
      </c>
      <c r="Z581" s="6">
        <f t="shared" si="163"/>
        <v>0.26457399103139012</v>
      </c>
      <c r="AA581" s="6">
        <f t="shared" si="164"/>
        <v>0.5112107623318386</v>
      </c>
      <c r="AB581" s="6">
        <f t="shared" si="165"/>
        <v>0.23318385650224216</v>
      </c>
      <c r="AC581" s="6">
        <f t="shared" si="166"/>
        <v>0.26457399103139012</v>
      </c>
      <c r="AD581" s="6">
        <f t="shared" si="167"/>
        <v>0.58968609865470856</v>
      </c>
      <c r="AL581" s="6">
        <f t="shared" si="179"/>
        <v>0.71483375959079287</v>
      </c>
      <c r="AM581" s="6">
        <f t="shared" si="168"/>
        <v>0.28980322003577819</v>
      </c>
      <c r="AN581" s="6">
        <f t="shared" si="169"/>
        <v>0.28085867620751342</v>
      </c>
      <c r="AO581" s="6">
        <f t="shared" si="170"/>
        <v>0.2629695885509839</v>
      </c>
      <c r="AP581" s="6">
        <f t="shared" si="171"/>
        <v>0.37388193202146691</v>
      </c>
      <c r="AQ581" s="6">
        <f t="shared" si="172"/>
        <v>0.25491949910554562</v>
      </c>
      <c r="AR581" s="6">
        <f t="shared" si="173"/>
        <v>0.23076923076923078</v>
      </c>
    </row>
    <row r="582" spans="1:44" x14ac:dyDescent="0.3">
      <c r="A582" s="6" t="s">
        <v>11</v>
      </c>
      <c r="B582" s="6" t="s">
        <v>11</v>
      </c>
      <c r="C582" s="6">
        <v>4</v>
      </c>
      <c r="D582" s="6" t="s">
        <v>10</v>
      </c>
      <c r="E582" s="6">
        <v>3</v>
      </c>
      <c r="F582" s="6" t="s">
        <v>8</v>
      </c>
      <c r="G582" s="6" t="s">
        <v>9</v>
      </c>
      <c r="H582" s="6">
        <f t="shared" si="174"/>
        <v>5.8965794662752316E-4</v>
      </c>
      <c r="I582" s="6">
        <f t="shared" si="175"/>
        <v>0</v>
      </c>
      <c r="J582" s="6" t="str">
        <f t="shared" si="176"/>
        <v>unacc</v>
      </c>
      <c r="K582" s="6">
        <f t="shared" si="177"/>
        <v>1</v>
      </c>
      <c r="X582" s="6">
        <f t="shared" si="178"/>
        <v>0.28516624040920718</v>
      </c>
      <c r="Y582" s="6">
        <f t="shared" si="162"/>
        <v>0.24215246636771301</v>
      </c>
      <c r="Z582" s="6">
        <f t="shared" si="163"/>
        <v>0.26457399103139012</v>
      </c>
      <c r="AA582" s="6">
        <f t="shared" si="164"/>
        <v>0.5112107623318386</v>
      </c>
      <c r="AB582" s="6">
        <f t="shared" si="165"/>
        <v>0.35874439461883406</v>
      </c>
      <c r="AC582" s="6">
        <f t="shared" si="166"/>
        <v>0.26457399103139012</v>
      </c>
      <c r="AD582" s="6">
        <f t="shared" si="167"/>
        <v>0</v>
      </c>
      <c r="AL582" s="6">
        <f t="shared" si="179"/>
        <v>0.71483375959079287</v>
      </c>
      <c r="AM582" s="6">
        <f t="shared" si="168"/>
        <v>0.28980322003577819</v>
      </c>
      <c r="AN582" s="6">
        <f t="shared" si="169"/>
        <v>0.28085867620751342</v>
      </c>
      <c r="AO582" s="6">
        <f t="shared" si="170"/>
        <v>0.2629695885509839</v>
      </c>
      <c r="AP582" s="6">
        <f t="shared" si="171"/>
        <v>0.32379248658318427</v>
      </c>
      <c r="AQ582" s="6">
        <f t="shared" si="172"/>
        <v>0.25491949910554562</v>
      </c>
      <c r="AR582" s="6">
        <f t="shared" si="173"/>
        <v>0.4669051878354204</v>
      </c>
    </row>
    <row r="583" spans="1:44" x14ac:dyDescent="0.3">
      <c r="A583" s="6" t="s">
        <v>11</v>
      </c>
      <c r="B583" s="6" t="s">
        <v>11</v>
      </c>
      <c r="C583" s="6">
        <v>4</v>
      </c>
      <c r="D583" s="6" t="s">
        <v>10</v>
      </c>
      <c r="E583" s="6">
        <v>3</v>
      </c>
      <c r="F583" s="6" t="s">
        <v>10</v>
      </c>
      <c r="G583" s="6" t="s">
        <v>9</v>
      </c>
      <c r="H583" s="6">
        <f t="shared" si="174"/>
        <v>3.8180916850594411E-4</v>
      </c>
      <c r="I583" s="6">
        <f t="shared" si="175"/>
        <v>3.6373295193107034E-4</v>
      </c>
      <c r="J583" s="6" t="str">
        <f t="shared" si="176"/>
        <v>unacc</v>
      </c>
      <c r="K583" s="6">
        <f t="shared" si="177"/>
        <v>1</v>
      </c>
      <c r="X583" s="6">
        <f t="shared" si="178"/>
        <v>0.28516624040920718</v>
      </c>
      <c r="Y583" s="6">
        <f t="shared" si="162"/>
        <v>0.24215246636771301</v>
      </c>
      <c r="Z583" s="6">
        <f t="shared" si="163"/>
        <v>0.26457399103139012</v>
      </c>
      <c r="AA583" s="6">
        <f t="shared" si="164"/>
        <v>0.5112107623318386</v>
      </c>
      <c r="AB583" s="6">
        <f t="shared" si="165"/>
        <v>0.35874439461883406</v>
      </c>
      <c r="AC583" s="6">
        <f t="shared" si="166"/>
        <v>0.26457399103139012</v>
      </c>
      <c r="AD583" s="6">
        <f t="shared" si="167"/>
        <v>0.4103139013452915</v>
      </c>
      <c r="AL583" s="6">
        <f t="shared" si="179"/>
        <v>0.71483375959079287</v>
      </c>
      <c r="AM583" s="6">
        <f t="shared" si="168"/>
        <v>0.28980322003577819</v>
      </c>
      <c r="AN583" s="6">
        <f t="shared" si="169"/>
        <v>0.28085867620751342</v>
      </c>
      <c r="AO583" s="6">
        <f t="shared" si="170"/>
        <v>0.2629695885509839</v>
      </c>
      <c r="AP583" s="6">
        <f t="shared" si="171"/>
        <v>0.32379248658318427</v>
      </c>
      <c r="AQ583" s="6">
        <f t="shared" si="172"/>
        <v>0.25491949910554562</v>
      </c>
      <c r="AR583" s="6">
        <f t="shared" si="173"/>
        <v>0.30232558139534882</v>
      </c>
    </row>
    <row r="584" spans="1:44" x14ac:dyDescent="0.3">
      <c r="A584" s="6" t="s">
        <v>11</v>
      </c>
      <c r="B584" s="6" t="s">
        <v>11</v>
      </c>
      <c r="C584" s="6">
        <v>4</v>
      </c>
      <c r="D584" s="6" t="s">
        <v>10</v>
      </c>
      <c r="E584" s="6">
        <v>3</v>
      </c>
      <c r="F584" s="6" t="s">
        <v>11</v>
      </c>
      <c r="G584" s="6" t="s">
        <v>14</v>
      </c>
      <c r="H584" s="6">
        <f t="shared" si="174"/>
        <v>2.914401345400402E-4</v>
      </c>
      <c r="I584" s="6">
        <f t="shared" si="175"/>
        <v>5.2274189266596444E-4</v>
      </c>
      <c r="J584" s="6" t="str">
        <f t="shared" si="176"/>
        <v>acc</v>
      </c>
      <c r="K584" s="6">
        <f t="shared" si="177"/>
        <v>1</v>
      </c>
      <c r="X584" s="6">
        <f t="shared" si="178"/>
        <v>0.28516624040920718</v>
      </c>
      <c r="Y584" s="6">
        <f t="shared" si="162"/>
        <v>0.24215246636771301</v>
      </c>
      <c r="Z584" s="6">
        <f t="shared" si="163"/>
        <v>0.26457399103139012</v>
      </c>
      <c r="AA584" s="6">
        <f t="shared" si="164"/>
        <v>0.5112107623318386</v>
      </c>
      <c r="AB584" s="6">
        <f t="shared" si="165"/>
        <v>0.35874439461883406</v>
      </c>
      <c r="AC584" s="6">
        <f t="shared" si="166"/>
        <v>0.26457399103139012</v>
      </c>
      <c r="AD584" s="6">
        <f t="shared" si="167"/>
        <v>0.58968609865470856</v>
      </c>
      <c r="AL584" s="6">
        <f t="shared" si="179"/>
        <v>0.71483375959079287</v>
      </c>
      <c r="AM584" s="6">
        <f t="shared" si="168"/>
        <v>0.28980322003577819</v>
      </c>
      <c r="AN584" s="6">
        <f t="shared" si="169"/>
        <v>0.28085867620751342</v>
      </c>
      <c r="AO584" s="6">
        <f t="shared" si="170"/>
        <v>0.2629695885509839</v>
      </c>
      <c r="AP584" s="6">
        <f t="shared" si="171"/>
        <v>0.32379248658318427</v>
      </c>
      <c r="AQ584" s="6">
        <f t="shared" si="172"/>
        <v>0.25491949910554562</v>
      </c>
      <c r="AR584" s="6">
        <f t="shared" si="173"/>
        <v>0.23076923076923078</v>
      </c>
    </row>
    <row r="585" spans="1:44" x14ac:dyDescent="0.3">
      <c r="A585" s="6" t="s">
        <v>11</v>
      </c>
      <c r="B585" s="6" t="s">
        <v>11</v>
      </c>
      <c r="C585" s="6">
        <v>4</v>
      </c>
      <c r="D585" s="6" t="s">
        <v>12</v>
      </c>
      <c r="E585" s="6">
        <v>3</v>
      </c>
      <c r="F585" s="6" t="s">
        <v>8</v>
      </c>
      <c r="G585" s="6" t="s">
        <v>9</v>
      </c>
      <c r="H585" s="6">
        <f t="shared" si="174"/>
        <v>5.5056460209973142E-4</v>
      </c>
      <c r="I585" s="6">
        <f t="shared" si="175"/>
        <v>0</v>
      </c>
      <c r="J585" s="6" t="str">
        <f t="shared" si="176"/>
        <v>unacc</v>
      </c>
      <c r="K585" s="6">
        <f t="shared" si="177"/>
        <v>1</v>
      </c>
      <c r="X585" s="6">
        <f t="shared" si="178"/>
        <v>0.28516624040920718</v>
      </c>
      <c r="Y585" s="6">
        <f t="shared" si="162"/>
        <v>0.24215246636771301</v>
      </c>
      <c r="Z585" s="6">
        <f t="shared" si="163"/>
        <v>0.26457399103139012</v>
      </c>
      <c r="AA585" s="6">
        <f t="shared" si="164"/>
        <v>0.5112107623318386</v>
      </c>
      <c r="AB585" s="6">
        <f t="shared" si="165"/>
        <v>0.40807174887892378</v>
      </c>
      <c r="AC585" s="6">
        <f t="shared" si="166"/>
        <v>0.26457399103139012</v>
      </c>
      <c r="AD585" s="6">
        <f t="shared" si="167"/>
        <v>0</v>
      </c>
      <c r="AL585" s="6">
        <f t="shared" si="179"/>
        <v>0.71483375959079287</v>
      </c>
      <c r="AM585" s="6">
        <f t="shared" si="168"/>
        <v>0.28980322003577819</v>
      </c>
      <c r="AN585" s="6">
        <f t="shared" si="169"/>
        <v>0.28085867620751342</v>
      </c>
      <c r="AO585" s="6">
        <f t="shared" si="170"/>
        <v>0.2629695885509839</v>
      </c>
      <c r="AP585" s="6">
        <f t="shared" si="171"/>
        <v>0.30232558139534882</v>
      </c>
      <c r="AQ585" s="6">
        <f t="shared" si="172"/>
        <v>0.25491949910554562</v>
      </c>
      <c r="AR585" s="6">
        <f t="shared" si="173"/>
        <v>0.4669051878354204</v>
      </c>
    </row>
    <row r="586" spans="1:44" x14ac:dyDescent="0.3">
      <c r="A586" s="6" t="s">
        <v>11</v>
      </c>
      <c r="B586" s="6" t="s">
        <v>11</v>
      </c>
      <c r="C586" s="6">
        <v>4</v>
      </c>
      <c r="D586" s="6" t="s">
        <v>12</v>
      </c>
      <c r="E586" s="6">
        <v>3</v>
      </c>
      <c r="F586" s="6" t="s">
        <v>10</v>
      </c>
      <c r="G586" s="6" t="s">
        <v>14</v>
      </c>
      <c r="H586" s="6">
        <f t="shared" si="174"/>
        <v>3.5649585346687586E-4</v>
      </c>
      <c r="I586" s="6">
        <f t="shared" si="175"/>
        <v>4.1374623282159256E-4</v>
      </c>
      <c r="J586" s="6" t="str">
        <f t="shared" si="176"/>
        <v>acc</v>
      </c>
      <c r="K586" s="6">
        <f t="shared" si="177"/>
        <v>1</v>
      </c>
      <c r="X586" s="6">
        <f t="shared" si="178"/>
        <v>0.28516624040920718</v>
      </c>
      <c r="Y586" s="6">
        <f t="shared" si="162"/>
        <v>0.24215246636771301</v>
      </c>
      <c r="Z586" s="6">
        <f t="shared" si="163"/>
        <v>0.26457399103139012</v>
      </c>
      <c r="AA586" s="6">
        <f t="shared" si="164"/>
        <v>0.5112107623318386</v>
      </c>
      <c r="AB586" s="6">
        <f t="shared" si="165"/>
        <v>0.40807174887892378</v>
      </c>
      <c r="AC586" s="6">
        <f t="shared" si="166"/>
        <v>0.26457399103139012</v>
      </c>
      <c r="AD586" s="6">
        <f t="shared" si="167"/>
        <v>0.4103139013452915</v>
      </c>
      <c r="AL586" s="6">
        <f t="shared" si="179"/>
        <v>0.71483375959079287</v>
      </c>
      <c r="AM586" s="6">
        <f t="shared" si="168"/>
        <v>0.28980322003577819</v>
      </c>
      <c r="AN586" s="6">
        <f t="shared" si="169"/>
        <v>0.28085867620751342</v>
      </c>
      <c r="AO586" s="6">
        <f t="shared" si="170"/>
        <v>0.2629695885509839</v>
      </c>
      <c r="AP586" s="6">
        <f t="shared" si="171"/>
        <v>0.30232558139534882</v>
      </c>
      <c r="AQ586" s="6">
        <f t="shared" si="172"/>
        <v>0.25491949910554562</v>
      </c>
      <c r="AR586" s="6">
        <f t="shared" si="173"/>
        <v>0.30232558139534882</v>
      </c>
    </row>
    <row r="587" spans="1:44" x14ac:dyDescent="0.3">
      <c r="A587" s="6" t="s">
        <v>11</v>
      </c>
      <c r="B587" s="6" t="s">
        <v>11</v>
      </c>
      <c r="C587" s="6">
        <v>4</v>
      </c>
      <c r="D587" s="6" t="s">
        <v>12</v>
      </c>
      <c r="E587" s="6">
        <v>3</v>
      </c>
      <c r="F587" s="6" t="s">
        <v>11</v>
      </c>
      <c r="G587" s="6" t="s">
        <v>14</v>
      </c>
      <c r="H587" s="6">
        <f t="shared" si="174"/>
        <v>2.721181366699822E-4</v>
      </c>
      <c r="I587" s="6">
        <f t="shared" si="175"/>
        <v>5.9461890290753465E-4</v>
      </c>
      <c r="J587" s="6" t="str">
        <f t="shared" si="176"/>
        <v>acc</v>
      </c>
      <c r="K587" s="6">
        <f t="shared" si="177"/>
        <v>1</v>
      </c>
      <c r="X587" s="6">
        <f t="shared" si="178"/>
        <v>0.28516624040920718</v>
      </c>
      <c r="Y587" s="6">
        <f t="shared" si="162"/>
        <v>0.24215246636771301</v>
      </c>
      <c r="Z587" s="6">
        <f t="shared" si="163"/>
        <v>0.26457399103139012</v>
      </c>
      <c r="AA587" s="6">
        <f t="shared" si="164"/>
        <v>0.5112107623318386</v>
      </c>
      <c r="AB587" s="6">
        <f t="shared" si="165"/>
        <v>0.40807174887892378</v>
      </c>
      <c r="AC587" s="6">
        <f t="shared" si="166"/>
        <v>0.26457399103139012</v>
      </c>
      <c r="AD587" s="6">
        <f t="shared" si="167"/>
        <v>0.58968609865470856</v>
      </c>
      <c r="AL587" s="6">
        <f t="shared" si="179"/>
        <v>0.71483375959079287</v>
      </c>
      <c r="AM587" s="6">
        <f t="shared" si="168"/>
        <v>0.28980322003577819</v>
      </c>
      <c r="AN587" s="6">
        <f t="shared" si="169"/>
        <v>0.28085867620751342</v>
      </c>
      <c r="AO587" s="6">
        <f t="shared" si="170"/>
        <v>0.2629695885509839</v>
      </c>
      <c r="AP587" s="6">
        <f t="shared" si="171"/>
        <v>0.30232558139534882</v>
      </c>
      <c r="AQ587" s="6">
        <f t="shared" si="172"/>
        <v>0.25491949910554562</v>
      </c>
      <c r="AR587" s="6">
        <f t="shared" si="173"/>
        <v>0.23076923076923078</v>
      </c>
    </row>
    <row r="588" spans="1:44" x14ac:dyDescent="0.3">
      <c r="A588" s="6" t="s">
        <v>11</v>
      </c>
      <c r="B588" s="6" t="s">
        <v>11</v>
      </c>
      <c r="C588" s="6" t="s">
        <v>13</v>
      </c>
      <c r="D588" s="6" t="s">
        <v>7</v>
      </c>
      <c r="E588" s="6">
        <v>3</v>
      </c>
      <c r="F588" s="6" t="s">
        <v>8</v>
      </c>
      <c r="G588" s="6" t="s">
        <v>9</v>
      </c>
      <c r="H588" s="6">
        <f t="shared" si="174"/>
        <v>6.9940298183252545E-4</v>
      </c>
      <c r="I588" s="6">
        <f t="shared" si="175"/>
        <v>0</v>
      </c>
      <c r="J588" s="6" t="str">
        <f t="shared" si="176"/>
        <v>unacc</v>
      </c>
      <c r="K588" s="6">
        <f t="shared" si="177"/>
        <v>1</v>
      </c>
      <c r="X588" s="6">
        <f t="shared" si="178"/>
        <v>0.28516624040920718</v>
      </c>
      <c r="Y588" s="6">
        <f t="shared" si="162"/>
        <v>0.24215246636771301</v>
      </c>
      <c r="Z588" s="6">
        <f t="shared" si="163"/>
        <v>0.26457399103139012</v>
      </c>
      <c r="AA588" s="6">
        <f t="shared" si="164"/>
        <v>0.48878923766816146</v>
      </c>
      <c r="AB588" s="6">
        <f t="shared" si="165"/>
        <v>0.23318385650224216</v>
      </c>
      <c r="AC588" s="6">
        <f t="shared" si="166"/>
        <v>0.26457399103139012</v>
      </c>
      <c r="AD588" s="6">
        <f t="shared" si="167"/>
        <v>0</v>
      </c>
      <c r="AL588" s="6">
        <f t="shared" si="179"/>
        <v>0.71483375959079287</v>
      </c>
      <c r="AM588" s="6">
        <f t="shared" si="168"/>
        <v>0.28980322003577819</v>
      </c>
      <c r="AN588" s="6">
        <f t="shared" si="169"/>
        <v>0.28085867620751342</v>
      </c>
      <c r="AO588" s="6">
        <f t="shared" si="170"/>
        <v>0.2701252236135957</v>
      </c>
      <c r="AP588" s="6">
        <f t="shared" si="171"/>
        <v>0.37388193202146691</v>
      </c>
      <c r="AQ588" s="6">
        <f t="shared" si="172"/>
        <v>0.25491949910554562</v>
      </c>
      <c r="AR588" s="6">
        <f t="shared" si="173"/>
        <v>0.4669051878354204</v>
      </c>
    </row>
    <row r="589" spans="1:44" x14ac:dyDescent="0.3">
      <c r="A589" s="6" t="s">
        <v>11</v>
      </c>
      <c r="B589" s="6" t="s">
        <v>11</v>
      </c>
      <c r="C589" s="6" t="s">
        <v>13</v>
      </c>
      <c r="D589" s="6" t="s">
        <v>7</v>
      </c>
      <c r="E589" s="6">
        <v>3</v>
      </c>
      <c r="F589" s="6" t="s">
        <v>10</v>
      </c>
      <c r="G589" s="6" t="s">
        <v>9</v>
      </c>
      <c r="H589" s="6">
        <f t="shared" si="174"/>
        <v>4.5287012999883832E-4</v>
      </c>
      <c r="I589" s="6">
        <f t="shared" si="175"/>
        <v>2.2605683898523101E-4</v>
      </c>
      <c r="J589" s="6" t="str">
        <f t="shared" si="176"/>
        <v>unacc</v>
      </c>
      <c r="K589" s="6">
        <f t="shared" si="177"/>
        <v>1</v>
      </c>
      <c r="X589" s="6">
        <f t="shared" si="178"/>
        <v>0.28516624040920718</v>
      </c>
      <c r="Y589" s="6">
        <f t="shared" si="162"/>
        <v>0.24215246636771301</v>
      </c>
      <c r="Z589" s="6">
        <f t="shared" si="163"/>
        <v>0.26457399103139012</v>
      </c>
      <c r="AA589" s="6">
        <f t="shared" si="164"/>
        <v>0.48878923766816146</v>
      </c>
      <c r="AB589" s="6">
        <f t="shared" si="165"/>
        <v>0.23318385650224216</v>
      </c>
      <c r="AC589" s="6">
        <f t="shared" si="166"/>
        <v>0.26457399103139012</v>
      </c>
      <c r="AD589" s="6">
        <f t="shared" si="167"/>
        <v>0.4103139013452915</v>
      </c>
      <c r="AL589" s="6">
        <f t="shared" si="179"/>
        <v>0.71483375959079287</v>
      </c>
      <c r="AM589" s="6">
        <f t="shared" si="168"/>
        <v>0.28980322003577819</v>
      </c>
      <c r="AN589" s="6">
        <f t="shared" si="169"/>
        <v>0.28085867620751342</v>
      </c>
      <c r="AO589" s="6">
        <f t="shared" si="170"/>
        <v>0.2701252236135957</v>
      </c>
      <c r="AP589" s="6">
        <f t="shared" si="171"/>
        <v>0.37388193202146691</v>
      </c>
      <c r="AQ589" s="6">
        <f t="shared" si="172"/>
        <v>0.25491949910554562</v>
      </c>
      <c r="AR589" s="6">
        <f t="shared" si="173"/>
        <v>0.30232558139534882</v>
      </c>
    </row>
    <row r="590" spans="1:44" x14ac:dyDescent="0.3">
      <c r="A590" s="6" t="s">
        <v>11</v>
      </c>
      <c r="B590" s="6" t="s">
        <v>11</v>
      </c>
      <c r="C590" s="6" t="s">
        <v>13</v>
      </c>
      <c r="D590" s="6" t="s">
        <v>7</v>
      </c>
      <c r="E590" s="6">
        <v>3</v>
      </c>
      <c r="F590" s="6" t="s">
        <v>11</v>
      </c>
      <c r="G590" s="6" t="s">
        <v>14</v>
      </c>
      <c r="H590" s="6">
        <f t="shared" si="174"/>
        <v>3.4568193354940919E-4</v>
      </c>
      <c r="I590" s="6">
        <f t="shared" si="175"/>
        <v>3.248795008366981E-4</v>
      </c>
      <c r="J590" s="6" t="str">
        <f t="shared" si="176"/>
        <v>unacc</v>
      </c>
      <c r="K590" s="6">
        <f t="shared" si="177"/>
        <v>0</v>
      </c>
      <c r="X590" s="6">
        <f t="shared" si="178"/>
        <v>0.28516624040920718</v>
      </c>
      <c r="Y590" s="6">
        <f t="shared" si="162"/>
        <v>0.24215246636771301</v>
      </c>
      <c r="Z590" s="6">
        <f t="shared" si="163"/>
        <v>0.26457399103139012</v>
      </c>
      <c r="AA590" s="6">
        <f t="shared" si="164"/>
        <v>0.48878923766816146</v>
      </c>
      <c r="AB590" s="6">
        <f t="shared" si="165"/>
        <v>0.23318385650224216</v>
      </c>
      <c r="AC590" s="6">
        <f t="shared" si="166"/>
        <v>0.26457399103139012</v>
      </c>
      <c r="AD590" s="6">
        <f t="shared" si="167"/>
        <v>0.58968609865470856</v>
      </c>
      <c r="AL590" s="6">
        <f t="shared" si="179"/>
        <v>0.71483375959079287</v>
      </c>
      <c r="AM590" s="6">
        <f t="shared" si="168"/>
        <v>0.28980322003577819</v>
      </c>
      <c r="AN590" s="6">
        <f t="shared" si="169"/>
        <v>0.28085867620751342</v>
      </c>
      <c r="AO590" s="6">
        <f t="shared" si="170"/>
        <v>0.2701252236135957</v>
      </c>
      <c r="AP590" s="6">
        <f t="shared" si="171"/>
        <v>0.37388193202146691</v>
      </c>
      <c r="AQ590" s="6">
        <f t="shared" si="172"/>
        <v>0.25491949910554562</v>
      </c>
      <c r="AR590" s="6">
        <f t="shared" si="173"/>
        <v>0.23076923076923078</v>
      </c>
    </row>
    <row r="591" spans="1:44" x14ac:dyDescent="0.3">
      <c r="A591" s="6" t="s">
        <v>11</v>
      </c>
      <c r="B591" s="6" t="s">
        <v>11</v>
      </c>
      <c r="C591" s="6" t="s">
        <v>13</v>
      </c>
      <c r="D591" s="6" t="s">
        <v>10</v>
      </c>
      <c r="E591" s="6">
        <v>3</v>
      </c>
      <c r="F591" s="6" t="s">
        <v>8</v>
      </c>
      <c r="G591" s="6" t="s">
        <v>9</v>
      </c>
      <c r="H591" s="6">
        <f t="shared" si="174"/>
        <v>6.0570306082146936E-4</v>
      </c>
      <c r="I591" s="6">
        <f t="shared" si="175"/>
        <v>0</v>
      </c>
      <c r="J591" s="6" t="str">
        <f t="shared" si="176"/>
        <v>unacc</v>
      </c>
      <c r="K591" s="6">
        <f t="shared" si="177"/>
        <v>1</v>
      </c>
      <c r="X591" s="6">
        <f t="shared" si="178"/>
        <v>0.28516624040920718</v>
      </c>
      <c r="Y591" s="6">
        <f t="shared" si="162"/>
        <v>0.24215246636771301</v>
      </c>
      <c r="Z591" s="6">
        <f t="shared" si="163"/>
        <v>0.26457399103139012</v>
      </c>
      <c r="AA591" s="6">
        <f t="shared" si="164"/>
        <v>0.48878923766816146</v>
      </c>
      <c r="AB591" s="6">
        <f t="shared" si="165"/>
        <v>0.35874439461883406</v>
      </c>
      <c r="AC591" s="6">
        <f t="shared" si="166"/>
        <v>0.26457399103139012</v>
      </c>
      <c r="AD591" s="6">
        <f t="shared" si="167"/>
        <v>0</v>
      </c>
      <c r="AL591" s="6">
        <f t="shared" si="179"/>
        <v>0.71483375959079287</v>
      </c>
      <c r="AM591" s="6">
        <f t="shared" si="168"/>
        <v>0.28980322003577819</v>
      </c>
      <c r="AN591" s="6">
        <f t="shared" si="169"/>
        <v>0.28085867620751342</v>
      </c>
      <c r="AO591" s="6">
        <f t="shared" si="170"/>
        <v>0.2701252236135957</v>
      </c>
      <c r="AP591" s="6">
        <f t="shared" si="171"/>
        <v>0.32379248658318427</v>
      </c>
      <c r="AQ591" s="6">
        <f t="shared" si="172"/>
        <v>0.25491949910554562</v>
      </c>
      <c r="AR591" s="6">
        <f t="shared" si="173"/>
        <v>0.4669051878354204</v>
      </c>
    </row>
    <row r="592" spans="1:44" x14ac:dyDescent="0.3">
      <c r="A592" s="6" t="s">
        <v>11</v>
      </c>
      <c r="B592" s="6" t="s">
        <v>11</v>
      </c>
      <c r="C592" s="6" t="s">
        <v>13</v>
      </c>
      <c r="D592" s="6" t="s">
        <v>10</v>
      </c>
      <c r="E592" s="6">
        <v>3</v>
      </c>
      <c r="F592" s="6" t="s">
        <v>10</v>
      </c>
      <c r="G592" s="6" t="s">
        <v>14</v>
      </c>
      <c r="H592" s="6">
        <f t="shared" si="174"/>
        <v>3.9219853363535754E-4</v>
      </c>
      <c r="I592" s="6">
        <f t="shared" si="175"/>
        <v>3.4777975228497069E-4</v>
      </c>
      <c r="J592" s="6" t="str">
        <f t="shared" si="176"/>
        <v>unacc</v>
      </c>
      <c r="K592" s="6">
        <f t="shared" si="177"/>
        <v>0</v>
      </c>
      <c r="X592" s="6">
        <f t="shared" si="178"/>
        <v>0.28516624040920718</v>
      </c>
      <c r="Y592" s="6">
        <f t="shared" si="162"/>
        <v>0.24215246636771301</v>
      </c>
      <c r="Z592" s="6">
        <f t="shared" si="163"/>
        <v>0.26457399103139012</v>
      </c>
      <c r="AA592" s="6">
        <f t="shared" si="164"/>
        <v>0.48878923766816146</v>
      </c>
      <c r="AB592" s="6">
        <f t="shared" si="165"/>
        <v>0.35874439461883406</v>
      </c>
      <c r="AC592" s="6">
        <f t="shared" si="166"/>
        <v>0.26457399103139012</v>
      </c>
      <c r="AD592" s="6">
        <f t="shared" si="167"/>
        <v>0.4103139013452915</v>
      </c>
      <c r="AL592" s="6">
        <f t="shared" si="179"/>
        <v>0.71483375959079287</v>
      </c>
      <c r="AM592" s="6">
        <f t="shared" si="168"/>
        <v>0.28980322003577819</v>
      </c>
      <c r="AN592" s="6">
        <f t="shared" si="169"/>
        <v>0.28085867620751342</v>
      </c>
      <c r="AO592" s="6">
        <f t="shared" si="170"/>
        <v>0.2701252236135957</v>
      </c>
      <c r="AP592" s="6">
        <f t="shared" si="171"/>
        <v>0.32379248658318427</v>
      </c>
      <c r="AQ592" s="6">
        <f t="shared" si="172"/>
        <v>0.25491949910554562</v>
      </c>
      <c r="AR592" s="6">
        <f t="shared" si="173"/>
        <v>0.30232558139534882</v>
      </c>
    </row>
    <row r="593" spans="1:44" x14ac:dyDescent="0.3">
      <c r="A593" s="6" t="s">
        <v>11</v>
      </c>
      <c r="B593" s="6" t="s">
        <v>11</v>
      </c>
      <c r="C593" s="6" t="s">
        <v>13</v>
      </c>
      <c r="D593" s="6" t="s">
        <v>10</v>
      </c>
      <c r="E593" s="6">
        <v>3</v>
      </c>
      <c r="F593" s="6" t="s">
        <v>11</v>
      </c>
      <c r="G593" s="6" t="s">
        <v>14</v>
      </c>
      <c r="H593" s="6">
        <f t="shared" si="174"/>
        <v>2.9937047833704811E-4</v>
      </c>
      <c r="I593" s="6">
        <f t="shared" si="175"/>
        <v>4.9981461667184316E-4</v>
      </c>
      <c r="J593" s="6" t="str">
        <f t="shared" si="176"/>
        <v>acc</v>
      </c>
      <c r="K593" s="6">
        <f t="shared" si="177"/>
        <v>1</v>
      </c>
      <c r="X593" s="6">
        <f t="shared" si="178"/>
        <v>0.28516624040920718</v>
      </c>
      <c r="Y593" s="6">
        <f t="shared" si="162"/>
        <v>0.24215246636771301</v>
      </c>
      <c r="Z593" s="6">
        <f t="shared" si="163"/>
        <v>0.26457399103139012</v>
      </c>
      <c r="AA593" s="6">
        <f t="shared" si="164"/>
        <v>0.48878923766816146</v>
      </c>
      <c r="AB593" s="6">
        <f t="shared" si="165"/>
        <v>0.35874439461883406</v>
      </c>
      <c r="AC593" s="6">
        <f t="shared" si="166"/>
        <v>0.26457399103139012</v>
      </c>
      <c r="AD593" s="6">
        <f t="shared" si="167"/>
        <v>0.58968609865470856</v>
      </c>
      <c r="AL593" s="6">
        <f t="shared" si="179"/>
        <v>0.71483375959079287</v>
      </c>
      <c r="AM593" s="6">
        <f t="shared" si="168"/>
        <v>0.28980322003577819</v>
      </c>
      <c r="AN593" s="6">
        <f t="shared" si="169"/>
        <v>0.28085867620751342</v>
      </c>
      <c r="AO593" s="6">
        <f t="shared" si="170"/>
        <v>0.2701252236135957</v>
      </c>
      <c r="AP593" s="6">
        <f t="shared" si="171"/>
        <v>0.32379248658318427</v>
      </c>
      <c r="AQ593" s="6">
        <f t="shared" si="172"/>
        <v>0.25491949910554562</v>
      </c>
      <c r="AR593" s="6">
        <f t="shared" si="173"/>
        <v>0.23076923076923078</v>
      </c>
    </row>
    <row r="594" spans="1:44" x14ac:dyDescent="0.3">
      <c r="A594" s="6" t="s">
        <v>11</v>
      </c>
      <c r="B594" s="6" t="s">
        <v>11</v>
      </c>
      <c r="C594" s="6" t="s">
        <v>13</v>
      </c>
      <c r="D594" s="6" t="s">
        <v>12</v>
      </c>
      <c r="E594" s="6">
        <v>3</v>
      </c>
      <c r="F594" s="6" t="s">
        <v>8</v>
      </c>
      <c r="G594" s="6" t="s">
        <v>9</v>
      </c>
      <c r="H594" s="6">
        <f t="shared" si="174"/>
        <v>5.6554595181673099E-4</v>
      </c>
      <c r="I594" s="6">
        <f t="shared" si="175"/>
        <v>0</v>
      </c>
      <c r="J594" s="6" t="str">
        <f t="shared" si="176"/>
        <v>unacc</v>
      </c>
      <c r="K594" s="6">
        <f t="shared" si="177"/>
        <v>1</v>
      </c>
      <c r="X594" s="6">
        <f t="shared" si="178"/>
        <v>0.28516624040920718</v>
      </c>
      <c r="Y594" s="6">
        <f t="shared" si="162"/>
        <v>0.24215246636771301</v>
      </c>
      <c r="Z594" s="6">
        <f t="shared" si="163"/>
        <v>0.26457399103139012</v>
      </c>
      <c r="AA594" s="6">
        <f t="shared" si="164"/>
        <v>0.48878923766816146</v>
      </c>
      <c r="AB594" s="6">
        <f t="shared" si="165"/>
        <v>0.40807174887892378</v>
      </c>
      <c r="AC594" s="6">
        <f t="shared" si="166"/>
        <v>0.26457399103139012</v>
      </c>
      <c r="AD594" s="6">
        <f t="shared" si="167"/>
        <v>0</v>
      </c>
      <c r="AL594" s="6">
        <f t="shared" si="179"/>
        <v>0.71483375959079287</v>
      </c>
      <c r="AM594" s="6">
        <f t="shared" si="168"/>
        <v>0.28980322003577819</v>
      </c>
      <c r="AN594" s="6">
        <f t="shared" si="169"/>
        <v>0.28085867620751342</v>
      </c>
      <c r="AO594" s="6">
        <f t="shared" si="170"/>
        <v>0.2701252236135957</v>
      </c>
      <c r="AP594" s="6">
        <f t="shared" si="171"/>
        <v>0.30232558139534882</v>
      </c>
      <c r="AQ594" s="6">
        <f t="shared" si="172"/>
        <v>0.25491949910554562</v>
      </c>
      <c r="AR594" s="6">
        <f t="shared" si="173"/>
        <v>0.4669051878354204</v>
      </c>
    </row>
    <row r="595" spans="1:44" x14ac:dyDescent="0.3">
      <c r="A595" s="6" t="s">
        <v>11</v>
      </c>
      <c r="B595" s="6" t="s">
        <v>11</v>
      </c>
      <c r="C595" s="6" t="s">
        <v>13</v>
      </c>
      <c r="D595" s="6" t="s">
        <v>12</v>
      </c>
      <c r="E595" s="6">
        <v>3</v>
      </c>
      <c r="F595" s="6" t="s">
        <v>10</v>
      </c>
      <c r="G595" s="6" t="s">
        <v>14</v>
      </c>
      <c r="H595" s="6">
        <f t="shared" si="174"/>
        <v>3.6619642090815149E-4</v>
      </c>
      <c r="I595" s="6">
        <f t="shared" si="175"/>
        <v>3.9559946822415428E-4</v>
      </c>
      <c r="J595" s="6" t="str">
        <f t="shared" si="176"/>
        <v>acc</v>
      </c>
      <c r="K595" s="6">
        <f t="shared" si="177"/>
        <v>1</v>
      </c>
      <c r="X595" s="6">
        <f t="shared" si="178"/>
        <v>0.28516624040920718</v>
      </c>
      <c r="Y595" s="6">
        <f t="shared" si="162"/>
        <v>0.24215246636771301</v>
      </c>
      <c r="Z595" s="6">
        <f t="shared" si="163"/>
        <v>0.26457399103139012</v>
      </c>
      <c r="AA595" s="6">
        <f t="shared" si="164"/>
        <v>0.48878923766816146</v>
      </c>
      <c r="AB595" s="6">
        <f t="shared" si="165"/>
        <v>0.40807174887892378</v>
      </c>
      <c r="AC595" s="6">
        <f t="shared" si="166"/>
        <v>0.26457399103139012</v>
      </c>
      <c r="AD595" s="6">
        <f t="shared" si="167"/>
        <v>0.4103139013452915</v>
      </c>
      <c r="AL595" s="6">
        <f t="shared" si="179"/>
        <v>0.71483375959079287</v>
      </c>
      <c r="AM595" s="6">
        <f t="shared" si="168"/>
        <v>0.28980322003577819</v>
      </c>
      <c r="AN595" s="6">
        <f t="shared" si="169"/>
        <v>0.28085867620751342</v>
      </c>
      <c r="AO595" s="6">
        <f t="shared" si="170"/>
        <v>0.2701252236135957</v>
      </c>
      <c r="AP595" s="6">
        <f t="shared" si="171"/>
        <v>0.30232558139534882</v>
      </c>
      <c r="AQ595" s="6">
        <f t="shared" si="172"/>
        <v>0.25491949910554562</v>
      </c>
      <c r="AR595" s="6">
        <f t="shared" si="173"/>
        <v>0.30232558139534882</v>
      </c>
    </row>
    <row r="596" spans="1:44" x14ac:dyDescent="0.3">
      <c r="A596" s="6" t="s">
        <v>11</v>
      </c>
      <c r="B596" s="6" t="s">
        <v>11</v>
      </c>
      <c r="C596" s="6" t="s">
        <v>13</v>
      </c>
      <c r="D596" s="6" t="s">
        <v>12</v>
      </c>
      <c r="E596" s="6">
        <v>3</v>
      </c>
      <c r="F596" s="6" t="s">
        <v>11</v>
      </c>
      <c r="G596" s="6" t="s">
        <v>14</v>
      </c>
      <c r="H596" s="6">
        <f t="shared" si="174"/>
        <v>2.7952271181746476E-4</v>
      </c>
      <c r="I596" s="6">
        <f t="shared" si="175"/>
        <v>5.6853912646422176E-4</v>
      </c>
      <c r="J596" s="6" t="str">
        <f t="shared" si="176"/>
        <v>acc</v>
      </c>
      <c r="K596" s="6">
        <f t="shared" si="177"/>
        <v>1</v>
      </c>
      <c r="X596" s="6">
        <f t="shared" si="178"/>
        <v>0.28516624040920718</v>
      </c>
      <c r="Y596" s="6">
        <f t="shared" si="162"/>
        <v>0.24215246636771301</v>
      </c>
      <c r="Z596" s="6">
        <f t="shared" si="163"/>
        <v>0.26457399103139012</v>
      </c>
      <c r="AA596" s="6">
        <f t="shared" si="164"/>
        <v>0.48878923766816146</v>
      </c>
      <c r="AB596" s="6">
        <f t="shared" si="165"/>
        <v>0.40807174887892378</v>
      </c>
      <c r="AC596" s="6">
        <f t="shared" si="166"/>
        <v>0.26457399103139012</v>
      </c>
      <c r="AD596" s="6">
        <f t="shared" si="167"/>
        <v>0.58968609865470856</v>
      </c>
      <c r="AL596" s="6">
        <f t="shared" si="179"/>
        <v>0.71483375959079287</v>
      </c>
      <c r="AM596" s="6">
        <f t="shared" si="168"/>
        <v>0.28980322003577819</v>
      </c>
      <c r="AN596" s="6">
        <f t="shared" si="169"/>
        <v>0.28085867620751342</v>
      </c>
      <c r="AO596" s="6">
        <f t="shared" si="170"/>
        <v>0.2701252236135957</v>
      </c>
      <c r="AP596" s="6">
        <f t="shared" si="171"/>
        <v>0.30232558139534882</v>
      </c>
      <c r="AQ596" s="6">
        <f t="shared" si="172"/>
        <v>0.25491949910554562</v>
      </c>
      <c r="AR596" s="6">
        <f t="shared" si="173"/>
        <v>0.23076923076923078</v>
      </c>
    </row>
    <row r="597" spans="1:44" x14ac:dyDescent="0.3">
      <c r="A597" s="6" t="s">
        <v>11</v>
      </c>
      <c r="B597" s="6" t="s">
        <v>11</v>
      </c>
      <c r="C597" s="6">
        <v>2</v>
      </c>
      <c r="D597" s="6" t="s">
        <v>7</v>
      </c>
      <c r="E597" s="6">
        <v>4</v>
      </c>
      <c r="F597" s="6" t="s">
        <v>8</v>
      </c>
      <c r="G597" s="6" t="s">
        <v>9</v>
      </c>
      <c r="H597" s="6">
        <f t="shared" si="174"/>
        <v>1.1113413431781513E-3</v>
      </c>
      <c r="I597" s="6">
        <f t="shared" si="175"/>
        <v>0</v>
      </c>
      <c r="J597" s="6" t="str">
        <f t="shared" si="176"/>
        <v>unacc</v>
      </c>
      <c r="K597" s="6">
        <f t="shared" si="177"/>
        <v>1</v>
      </c>
      <c r="X597" s="6">
        <f t="shared" si="178"/>
        <v>0.28516624040920718</v>
      </c>
      <c r="Y597" s="6">
        <f t="shared" si="162"/>
        <v>0.24215246636771301</v>
      </c>
      <c r="Z597" s="6">
        <f t="shared" si="163"/>
        <v>0.26457399103139012</v>
      </c>
      <c r="AA597" s="6">
        <f t="shared" si="164"/>
        <v>0</v>
      </c>
      <c r="AB597" s="6">
        <f t="shared" si="165"/>
        <v>0.23318385650224216</v>
      </c>
      <c r="AC597" s="6">
        <f t="shared" si="166"/>
        <v>0.26008968609865468</v>
      </c>
      <c r="AD597" s="6">
        <f t="shared" si="167"/>
        <v>0</v>
      </c>
      <c r="AL597" s="6">
        <f t="shared" si="179"/>
        <v>0.71483375959079287</v>
      </c>
      <c r="AM597" s="6">
        <f t="shared" si="168"/>
        <v>0.28980322003577819</v>
      </c>
      <c r="AN597" s="6">
        <f t="shared" si="169"/>
        <v>0.28085867620751342</v>
      </c>
      <c r="AO597" s="6">
        <f t="shared" si="170"/>
        <v>0.4669051878354204</v>
      </c>
      <c r="AP597" s="6">
        <f t="shared" si="171"/>
        <v>0.37388193202146691</v>
      </c>
      <c r="AQ597" s="6">
        <f t="shared" si="172"/>
        <v>0.23434704830053668</v>
      </c>
      <c r="AR597" s="6">
        <f t="shared" si="173"/>
        <v>0.4669051878354204</v>
      </c>
    </row>
    <row r="598" spans="1:44" x14ac:dyDescent="0.3">
      <c r="A598" s="6" t="s">
        <v>11</v>
      </c>
      <c r="B598" s="6" t="s">
        <v>11</v>
      </c>
      <c r="C598" s="6">
        <v>2</v>
      </c>
      <c r="D598" s="6" t="s">
        <v>7</v>
      </c>
      <c r="E598" s="6">
        <v>4</v>
      </c>
      <c r="F598" s="6" t="s">
        <v>10</v>
      </c>
      <c r="G598" s="6" t="s">
        <v>9</v>
      </c>
      <c r="H598" s="6">
        <f t="shared" si="174"/>
        <v>7.1960416473987581E-4</v>
      </c>
      <c r="I598" s="6">
        <f t="shared" si="175"/>
        <v>0</v>
      </c>
      <c r="J598" s="6" t="str">
        <f t="shared" si="176"/>
        <v>unacc</v>
      </c>
      <c r="K598" s="6">
        <f t="shared" si="177"/>
        <v>1</v>
      </c>
      <c r="X598" s="6">
        <f t="shared" si="178"/>
        <v>0.28516624040920718</v>
      </c>
      <c r="Y598" s="6">
        <f t="shared" si="162"/>
        <v>0.24215246636771301</v>
      </c>
      <c r="Z598" s="6">
        <f t="shared" si="163"/>
        <v>0.26457399103139012</v>
      </c>
      <c r="AA598" s="6">
        <f t="shared" si="164"/>
        <v>0</v>
      </c>
      <c r="AB598" s="6">
        <f t="shared" si="165"/>
        <v>0.23318385650224216</v>
      </c>
      <c r="AC598" s="6">
        <f t="shared" si="166"/>
        <v>0.26008968609865468</v>
      </c>
      <c r="AD598" s="6">
        <f t="shared" si="167"/>
        <v>0.4103139013452915</v>
      </c>
      <c r="AL598" s="6">
        <f t="shared" si="179"/>
        <v>0.71483375959079287</v>
      </c>
      <c r="AM598" s="6">
        <f t="shared" si="168"/>
        <v>0.28980322003577819</v>
      </c>
      <c r="AN598" s="6">
        <f t="shared" si="169"/>
        <v>0.28085867620751342</v>
      </c>
      <c r="AO598" s="6">
        <f t="shared" si="170"/>
        <v>0.4669051878354204</v>
      </c>
      <c r="AP598" s="6">
        <f t="shared" si="171"/>
        <v>0.37388193202146691</v>
      </c>
      <c r="AQ598" s="6">
        <f t="shared" si="172"/>
        <v>0.23434704830053668</v>
      </c>
      <c r="AR598" s="6">
        <f t="shared" si="173"/>
        <v>0.30232558139534882</v>
      </c>
    </row>
    <row r="599" spans="1:44" x14ac:dyDescent="0.3">
      <c r="A599" s="6" t="s">
        <v>11</v>
      </c>
      <c r="B599" s="6" t="s">
        <v>11</v>
      </c>
      <c r="C599" s="6">
        <v>2</v>
      </c>
      <c r="D599" s="6" t="s">
        <v>7</v>
      </c>
      <c r="E599" s="6">
        <v>4</v>
      </c>
      <c r="F599" s="6" t="s">
        <v>11</v>
      </c>
      <c r="G599" s="6" t="s">
        <v>9</v>
      </c>
      <c r="H599" s="6">
        <f t="shared" si="174"/>
        <v>5.4928365237540816E-4</v>
      </c>
      <c r="I599" s="6">
        <f t="shared" si="175"/>
        <v>0</v>
      </c>
      <c r="J599" s="6" t="str">
        <f t="shared" si="176"/>
        <v>unacc</v>
      </c>
      <c r="K599" s="6">
        <f t="shared" si="177"/>
        <v>1</v>
      </c>
      <c r="X599" s="6">
        <f t="shared" si="178"/>
        <v>0.28516624040920718</v>
      </c>
      <c r="Y599" s="6">
        <f t="shared" si="162"/>
        <v>0.24215246636771301</v>
      </c>
      <c r="Z599" s="6">
        <f t="shared" si="163"/>
        <v>0.26457399103139012</v>
      </c>
      <c r="AA599" s="6">
        <f t="shared" si="164"/>
        <v>0</v>
      </c>
      <c r="AB599" s="6">
        <f t="shared" si="165"/>
        <v>0.23318385650224216</v>
      </c>
      <c r="AC599" s="6">
        <f t="shared" si="166"/>
        <v>0.26008968609865468</v>
      </c>
      <c r="AD599" s="6">
        <f t="shared" si="167"/>
        <v>0.58968609865470856</v>
      </c>
      <c r="AL599" s="6">
        <f t="shared" si="179"/>
        <v>0.71483375959079287</v>
      </c>
      <c r="AM599" s="6">
        <f t="shared" si="168"/>
        <v>0.28980322003577819</v>
      </c>
      <c r="AN599" s="6">
        <f t="shared" si="169"/>
        <v>0.28085867620751342</v>
      </c>
      <c r="AO599" s="6">
        <f t="shared" si="170"/>
        <v>0.4669051878354204</v>
      </c>
      <c r="AP599" s="6">
        <f t="shared" si="171"/>
        <v>0.37388193202146691</v>
      </c>
      <c r="AQ599" s="6">
        <f t="shared" si="172"/>
        <v>0.23434704830053668</v>
      </c>
      <c r="AR599" s="6">
        <f t="shared" si="173"/>
        <v>0.23076923076923078</v>
      </c>
    </row>
    <row r="600" spans="1:44" x14ac:dyDescent="0.3">
      <c r="A600" s="6" t="s">
        <v>11</v>
      </c>
      <c r="B600" s="6" t="s">
        <v>11</v>
      </c>
      <c r="C600" s="6">
        <v>2</v>
      </c>
      <c r="D600" s="6" t="s">
        <v>10</v>
      </c>
      <c r="E600" s="6">
        <v>4</v>
      </c>
      <c r="F600" s="6" t="s">
        <v>8</v>
      </c>
      <c r="G600" s="6" t="s">
        <v>9</v>
      </c>
      <c r="H600" s="6">
        <f t="shared" si="174"/>
        <v>9.6245350772844701E-4</v>
      </c>
      <c r="I600" s="6">
        <f t="shared" si="175"/>
        <v>0</v>
      </c>
      <c r="J600" s="6" t="str">
        <f t="shared" si="176"/>
        <v>unacc</v>
      </c>
      <c r="K600" s="6">
        <f t="shared" si="177"/>
        <v>1</v>
      </c>
      <c r="X600" s="6">
        <f t="shared" si="178"/>
        <v>0.28516624040920718</v>
      </c>
      <c r="Y600" s="6">
        <f t="shared" si="162"/>
        <v>0.24215246636771301</v>
      </c>
      <c r="Z600" s="6">
        <f t="shared" si="163"/>
        <v>0.26457399103139012</v>
      </c>
      <c r="AA600" s="6">
        <f t="shared" si="164"/>
        <v>0</v>
      </c>
      <c r="AB600" s="6">
        <f t="shared" si="165"/>
        <v>0.35874439461883406</v>
      </c>
      <c r="AC600" s="6">
        <f t="shared" si="166"/>
        <v>0.26008968609865468</v>
      </c>
      <c r="AD600" s="6">
        <f t="shared" si="167"/>
        <v>0</v>
      </c>
      <c r="AL600" s="6">
        <f t="shared" si="179"/>
        <v>0.71483375959079287</v>
      </c>
      <c r="AM600" s="6">
        <f t="shared" si="168"/>
        <v>0.28980322003577819</v>
      </c>
      <c r="AN600" s="6">
        <f t="shared" si="169"/>
        <v>0.28085867620751342</v>
      </c>
      <c r="AO600" s="6">
        <f t="shared" si="170"/>
        <v>0.4669051878354204</v>
      </c>
      <c r="AP600" s="6">
        <f t="shared" si="171"/>
        <v>0.32379248658318427</v>
      </c>
      <c r="AQ600" s="6">
        <f t="shared" si="172"/>
        <v>0.23434704830053668</v>
      </c>
      <c r="AR600" s="6">
        <f t="shared" si="173"/>
        <v>0.4669051878354204</v>
      </c>
    </row>
    <row r="601" spans="1:44" x14ac:dyDescent="0.3">
      <c r="A601" s="6" t="s">
        <v>11</v>
      </c>
      <c r="B601" s="6" t="s">
        <v>11</v>
      </c>
      <c r="C601" s="6">
        <v>2</v>
      </c>
      <c r="D601" s="6" t="s">
        <v>10</v>
      </c>
      <c r="E601" s="6">
        <v>4</v>
      </c>
      <c r="F601" s="6" t="s">
        <v>10</v>
      </c>
      <c r="G601" s="6" t="s">
        <v>9</v>
      </c>
      <c r="H601" s="6">
        <f t="shared" si="174"/>
        <v>6.2319786515750014E-4</v>
      </c>
      <c r="I601" s="6">
        <f t="shared" si="175"/>
        <v>0</v>
      </c>
      <c r="J601" s="6" t="str">
        <f t="shared" si="176"/>
        <v>unacc</v>
      </c>
      <c r="K601" s="6">
        <f t="shared" si="177"/>
        <v>1</v>
      </c>
      <c r="X601" s="6">
        <f t="shared" si="178"/>
        <v>0.28516624040920718</v>
      </c>
      <c r="Y601" s="6">
        <f t="shared" si="162"/>
        <v>0.24215246636771301</v>
      </c>
      <c r="Z601" s="6">
        <f t="shared" si="163"/>
        <v>0.26457399103139012</v>
      </c>
      <c r="AA601" s="6">
        <f t="shared" si="164"/>
        <v>0</v>
      </c>
      <c r="AB601" s="6">
        <f t="shared" si="165"/>
        <v>0.35874439461883406</v>
      </c>
      <c r="AC601" s="6">
        <f t="shared" si="166"/>
        <v>0.26008968609865468</v>
      </c>
      <c r="AD601" s="6">
        <f t="shared" si="167"/>
        <v>0.4103139013452915</v>
      </c>
      <c r="AL601" s="6">
        <f t="shared" si="179"/>
        <v>0.71483375959079287</v>
      </c>
      <c r="AM601" s="6">
        <f t="shared" si="168"/>
        <v>0.28980322003577819</v>
      </c>
      <c r="AN601" s="6">
        <f t="shared" si="169"/>
        <v>0.28085867620751342</v>
      </c>
      <c r="AO601" s="6">
        <f t="shared" si="170"/>
        <v>0.4669051878354204</v>
      </c>
      <c r="AP601" s="6">
        <f t="shared" si="171"/>
        <v>0.32379248658318427</v>
      </c>
      <c r="AQ601" s="6">
        <f t="shared" si="172"/>
        <v>0.23434704830053668</v>
      </c>
      <c r="AR601" s="6">
        <f t="shared" si="173"/>
        <v>0.30232558139534882</v>
      </c>
    </row>
    <row r="602" spans="1:44" x14ac:dyDescent="0.3">
      <c r="A602" s="6" t="s">
        <v>11</v>
      </c>
      <c r="B602" s="6" t="s">
        <v>11</v>
      </c>
      <c r="C602" s="6">
        <v>2</v>
      </c>
      <c r="D602" s="6" t="s">
        <v>10</v>
      </c>
      <c r="E602" s="6">
        <v>4</v>
      </c>
      <c r="F602" s="6" t="s">
        <v>11</v>
      </c>
      <c r="G602" s="6" t="s">
        <v>9</v>
      </c>
      <c r="H602" s="6">
        <f t="shared" si="174"/>
        <v>4.756954118657842E-4</v>
      </c>
      <c r="I602" s="6">
        <f t="shared" si="175"/>
        <v>0</v>
      </c>
      <c r="J602" s="6" t="str">
        <f t="shared" si="176"/>
        <v>unacc</v>
      </c>
      <c r="K602" s="6">
        <f t="shared" si="177"/>
        <v>1</v>
      </c>
      <c r="X602" s="6">
        <f t="shared" si="178"/>
        <v>0.28516624040920718</v>
      </c>
      <c r="Y602" s="6">
        <f t="shared" si="162"/>
        <v>0.24215246636771301</v>
      </c>
      <c r="Z602" s="6">
        <f t="shared" si="163"/>
        <v>0.26457399103139012</v>
      </c>
      <c r="AA602" s="6">
        <f t="shared" si="164"/>
        <v>0</v>
      </c>
      <c r="AB602" s="6">
        <f t="shared" si="165"/>
        <v>0.35874439461883406</v>
      </c>
      <c r="AC602" s="6">
        <f t="shared" si="166"/>
        <v>0.26008968609865468</v>
      </c>
      <c r="AD602" s="6">
        <f t="shared" si="167"/>
        <v>0.58968609865470856</v>
      </c>
      <c r="AL602" s="6">
        <f t="shared" si="179"/>
        <v>0.71483375959079287</v>
      </c>
      <c r="AM602" s="6">
        <f t="shared" si="168"/>
        <v>0.28980322003577819</v>
      </c>
      <c r="AN602" s="6">
        <f t="shared" si="169"/>
        <v>0.28085867620751342</v>
      </c>
      <c r="AO602" s="6">
        <f t="shared" si="170"/>
        <v>0.4669051878354204</v>
      </c>
      <c r="AP602" s="6">
        <f t="shared" si="171"/>
        <v>0.32379248658318427</v>
      </c>
      <c r="AQ602" s="6">
        <f t="shared" si="172"/>
        <v>0.23434704830053668</v>
      </c>
      <c r="AR602" s="6">
        <f t="shared" si="173"/>
        <v>0.23076923076923078</v>
      </c>
    </row>
    <row r="603" spans="1:44" x14ac:dyDescent="0.3">
      <c r="A603" s="6" t="s">
        <v>11</v>
      </c>
      <c r="B603" s="6" t="s">
        <v>11</v>
      </c>
      <c r="C603" s="6">
        <v>2</v>
      </c>
      <c r="D603" s="6" t="s">
        <v>12</v>
      </c>
      <c r="E603" s="6">
        <v>4</v>
      </c>
      <c r="F603" s="6" t="s">
        <v>8</v>
      </c>
      <c r="G603" s="6" t="s">
        <v>9</v>
      </c>
      <c r="H603" s="6">
        <f t="shared" si="174"/>
        <v>8.9864443539285923E-4</v>
      </c>
      <c r="I603" s="6">
        <f t="shared" si="175"/>
        <v>0</v>
      </c>
      <c r="J603" s="6" t="str">
        <f t="shared" si="176"/>
        <v>unacc</v>
      </c>
      <c r="K603" s="6">
        <f t="shared" si="177"/>
        <v>1</v>
      </c>
      <c r="X603" s="6">
        <f t="shared" si="178"/>
        <v>0.28516624040920718</v>
      </c>
      <c r="Y603" s="6">
        <f t="shared" si="162"/>
        <v>0.24215246636771301</v>
      </c>
      <c r="Z603" s="6">
        <f t="shared" si="163"/>
        <v>0.26457399103139012</v>
      </c>
      <c r="AA603" s="6">
        <f t="shared" si="164"/>
        <v>0</v>
      </c>
      <c r="AB603" s="6">
        <f t="shared" si="165"/>
        <v>0.40807174887892378</v>
      </c>
      <c r="AC603" s="6">
        <f t="shared" si="166"/>
        <v>0.26008968609865468</v>
      </c>
      <c r="AD603" s="6">
        <f t="shared" si="167"/>
        <v>0</v>
      </c>
      <c r="AL603" s="6">
        <f t="shared" si="179"/>
        <v>0.71483375959079287</v>
      </c>
      <c r="AM603" s="6">
        <f t="shared" si="168"/>
        <v>0.28980322003577819</v>
      </c>
      <c r="AN603" s="6">
        <f t="shared" si="169"/>
        <v>0.28085867620751342</v>
      </c>
      <c r="AO603" s="6">
        <f t="shared" si="170"/>
        <v>0.4669051878354204</v>
      </c>
      <c r="AP603" s="6">
        <f t="shared" si="171"/>
        <v>0.30232558139534882</v>
      </c>
      <c r="AQ603" s="6">
        <f t="shared" si="172"/>
        <v>0.23434704830053668</v>
      </c>
      <c r="AR603" s="6">
        <f t="shared" si="173"/>
        <v>0.4669051878354204</v>
      </c>
    </row>
    <row r="604" spans="1:44" x14ac:dyDescent="0.3">
      <c r="A604" s="6" t="s">
        <v>11</v>
      </c>
      <c r="B604" s="6" t="s">
        <v>11</v>
      </c>
      <c r="C604" s="6">
        <v>2</v>
      </c>
      <c r="D604" s="6" t="s">
        <v>12</v>
      </c>
      <c r="E604" s="6">
        <v>4</v>
      </c>
      <c r="F604" s="6" t="s">
        <v>10</v>
      </c>
      <c r="G604" s="6" t="s">
        <v>9</v>
      </c>
      <c r="H604" s="6">
        <f t="shared" si="174"/>
        <v>5.8188087962219616E-4</v>
      </c>
      <c r="I604" s="6">
        <f t="shared" si="175"/>
        <v>0</v>
      </c>
      <c r="J604" s="6" t="str">
        <f t="shared" si="176"/>
        <v>unacc</v>
      </c>
      <c r="K604" s="6">
        <f t="shared" si="177"/>
        <v>1</v>
      </c>
      <c r="X604" s="6">
        <f t="shared" si="178"/>
        <v>0.28516624040920718</v>
      </c>
      <c r="Y604" s="6">
        <f t="shared" si="162"/>
        <v>0.24215246636771301</v>
      </c>
      <c r="Z604" s="6">
        <f t="shared" si="163"/>
        <v>0.26457399103139012</v>
      </c>
      <c r="AA604" s="6">
        <f t="shared" si="164"/>
        <v>0</v>
      </c>
      <c r="AB604" s="6">
        <f t="shared" si="165"/>
        <v>0.40807174887892378</v>
      </c>
      <c r="AC604" s="6">
        <f t="shared" si="166"/>
        <v>0.26008968609865468</v>
      </c>
      <c r="AD604" s="6">
        <f t="shared" si="167"/>
        <v>0.4103139013452915</v>
      </c>
      <c r="AL604" s="6">
        <f t="shared" si="179"/>
        <v>0.71483375959079287</v>
      </c>
      <c r="AM604" s="6">
        <f t="shared" si="168"/>
        <v>0.28980322003577819</v>
      </c>
      <c r="AN604" s="6">
        <f t="shared" si="169"/>
        <v>0.28085867620751342</v>
      </c>
      <c r="AO604" s="6">
        <f t="shared" si="170"/>
        <v>0.4669051878354204</v>
      </c>
      <c r="AP604" s="6">
        <f t="shared" si="171"/>
        <v>0.30232558139534882</v>
      </c>
      <c r="AQ604" s="6">
        <f t="shared" si="172"/>
        <v>0.23434704830053668</v>
      </c>
      <c r="AR604" s="6">
        <f t="shared" si="173"/>
        <v>0.30232558139534882</v>
      </c>
    </row>
    <row r="605" spans="1:44" x14ac:dyDescent="0.3">
      <c r="A605" s="6" t="s">
        <v>11</v>
      </c>
      <c r="B605" s="6" t="s">
        <v>11</v>
      </c>
      <c r="C605" s="6">
        <v>2</v>
      </c>
      <c r="D605" s="6" t="s">
        <v>12</v>
      </c>
      <c r="E605" s="6">
        <v>4</v>
      </c>
      <c r="F605" s="6" t="s">
        <v>11</v>
      </c>
      <c r="G605" s="6" t="s">
        <v>9</v>
      </c>
      <c r="H605" s="6">
        <f t="shared" si="174"/>
        <v>4.4415759450451667E-4</v>
      </c>
      <c r="I605" s="6">
        <f t="shared" si="175"/>
        <v>0</v>
      </c>
      <c r="J605" s="6" t="str">
        <f t="shared" si="176"/>
        <v>unacc</v>
      </c>
      <c r="K605" s="6">
        <f t="shared" si="177"/>
        <v>1</v>
      </c>
      <c r="X605" s="6">
        <f t="shared" si="178"/>
        <v>0.28516624040920718</v>
      </c>
      <c r="Y605" s="6">
        <f t="shared" si="162"/>
        <v>0.24215246636771301</v>
      </c>
      <c r="Z605" s="6">
        <f t="shared" si="163"/>
        <v>0.26457399103139012</v>
      </c>
      <c r="AA605" s="6">
        <f t="shared" si="164"/>
        <v>0</v>
      </c>
      <c r="AB605" s="6">
        <f t="shared" si="165"/>
        <v>0.40807174887892378</v>
      </c>
      <c r="AC605" s="6">
        <f t="shared" si="166"/>
        <v>0.26008968609865468</v>
      </c>
      <c r="AD605" s="6">
        <f t="shared" si="167"/>
        <v>0.58968609865470856</v>
      </c>
      <c r="AL605" s="6">
        <f t="shared" si="179"/>
        <v>0.71483375959079287</v>
      </c>
      <c r="AM605" s="6">
        <f t="shared" si="168"/>
        <v>0.28980322003577819</v>
      </c>
      <c r="AN605" s="6">
        <f t="shared" si="169"/>
        <v>0.28085867620751342</v>
      </c>
      <c r="AO605" s="6">
        <f t="shared" si="170"/>
        <v>0.4669051878354204</v>
      </c>
      <c r="AP605" s="6">
        <f t="shared" si="171"/>
        <v>0.30232558139534882</v>
      </c>
      <c r="AQ605" s="6">
        <f t="shared" si="172"/>
        <v>0.23434704830053668</v>
      </c>
      <c r="AR605" s="6">
        <f t="shared" si="173"/>
        <v>0.23076923076923078</v>
      </c>
    </row>
    <row r="606" spans="1:44" x14ac:dyDescent="0.3">
      <c r="A606" s="6" t="s">
        <v>11</v>
      </c>
      <c r="B606" s="6" t="s">
        <v>11</v>
      </c>
      <c r="C606" s="6">
        <v>4</v>
      </c>
      <c r="D606" s="6" t="s">
        <v>7</v>
      </c>
      <c r="E606" s="6">
        <v>4</v>
      </c>
      <c r="F606" s="6" t="s">
        <v>8</v>
      </c>
      <c r="G606" s="6" t="s">
        <v>9</v>
      </c>
      <c r="H606" s="6">
        <f t="shared" si="174"/>
        <v>6.2592788293941871E-4</v>
      </c>
      <c r="I606" s="6">
        <f t="shared" si="175"/>
        <v>0</v>
      </c>
      <c r="J606" s="6" t="str">
        <f t="shared" si="176"/>
        <v>unacc</v>
      </c>
      <c r="K606" s="6">
        <f t="shared" si="177"/>
        <v>1</v>
      </c>
      <c r="X606" s="6">
        <f t="shared" si="178"/>
        <v>0.28516624040920718</v>
      </c>
      <c r="Y606" s="6">
        <f t="shared" si="162"/>
        <v>0.24215246636771301</v>
      </c>
      <c r="Z606" s="6">
        <f t="shared" si="163"/>
        <v>0.26457399103139012</v>
      </c>
      <c r="AA606" s="6">
        <f t="shared" si="164"/>
        <v>0.5112107623318386</v>
      </c>
      <c r="AB606" s="6">
        <f t="shared" si="165"/>
        <v>0.23318385650224216</v>
      </c>
      <c r="AC606" s="6">
        <f t="shared" si="166"/>
        <v>0.26008968609865468</v>
      </c>
      <c r="AD606" s="6">
        <f t="shared" si="167"/>
        <v>0</v>
      </c>
      <c r="AL606" s="6">
        <f t="shared" si="179"/>
        <v>0.71483375959079287</v>
      </c>
      <c r="AM606" s="6">
        <f t="shared" si="168"/>
        <v>0.28980322003577819</v>
      </c>
      <c r="AN606" s="6">
        <f t="shared" si="169"/>
        <v>0.28085867620751342</v>
      </c>
      <c r="AO606" s="6">
        <f t="shared" si="170"/>
        <v>0.2629695885509839</v>
      </c>
      <c r="AP606" s="6">
        <f t="shared" si="171"/>
        <v>0.37388193202146691</v>
      </c>
      <c r="AQ606" s="6">
        <f t="shared" si="172"/>
        <v>0.23434704830053668</v>
      </c>
      <c r="AR606" s="6">
        <f t="shared" si="173"/>
        <v>0.4669051878354204</v>
      </c>
    </row>
    <row r="607" spans="1:44" x14ac:dyDescent="0.3">
      <c r="A607" s="6" t="s">
        <v>11</v>
      </c>
      <c r="B607" s="6" t="s">
        <v>11</v>
      </c>
      <c r="C607" s="6">
        <v>4</v>
      </c>
      <c r="D607" s="6" t="s">
        <v>7</v>
      </c>
      <c r="E607" s="6">
        <v>4</v>
      </c>
      <c r="F607" s="6" t="s">
        <v>10</v>
      </c>
      <c r="G607" s="6" t="s">
        <v>9</v>
      </c>
      <c r="H607" s="6">
        <f t="shared" si="174"/>
        <v>4.0529429968107948E-4</v>
      </c>
      <c r="I607" s="6">
        <f t="shared" si="175"/>
        <v>2.3241919131866695E-4</v>
      </c>
      <c r="J607" s="6" t="str">
        <f t="shared" si="176"/>
        <v>unacc</v>
      </c>
      <c r="K607" s="6">
        <f t="shared" si="177"/>
        <v>1</v>
      </c>
      <c r="X607" s="6">
        <f t="shared" si="178"/>
        <v>0.28516624040920718</v>
      </c>
      <c r="Y607" s="6">
        <f t="shared" si="162"/>
        <v>0.24215246636771301</v>
      </c>
      <c r="Z607" s="6">
        <f t="shared" si="163"/>
        <v>0.26457399103139012</v>
      </c>
      <c r="AA607" s="6">
        <f t="shared" si="164"/>
        <v>0.5112107623318386</v>
      </c>
      <c r="AB607" s="6">
        <f t="shared" si="165"/>
        <v>0.23318385650224216</v>
      </c>
      <c r="AC607" s="6">
        <f t="shared" si="166"/>
        <v>0.26008968609865468</v>
      </c>
      <c r="AD607" s="6">
        <f t="shared" si="167"/>
        <v>0.4103139013452915</v>
      </c>
      <c r="AL607" s="6">
        <f t="shared" si="179"/>
        <v>0.71483375959079287</v>
      </c>
      <c r="AM607" s="6">
        <f t="shared" si="168"/>
        <v>0.28980322003577819</v>
      </c>
      <c r="AN607" s="6">
        <f t="shared" si="169"/>
        <v>0.28085867620751342</v>
      </c>
      <c r="AO607" s="6">
        <f t="shared" si="170"/>
        <v>0.2629695885509839</v>
      </c>
      <c r="AP607" s="6">
        <f t="shared" si="171"/>
        <v>0.37388193202146691</v>
      </c>
      <c r="AQ607" s="6">
        <f t="shared" si="172"/>
        <v>0.23434704830053668</v>
      </c>
      <c r="AR607" s="6">
        <f t="shared" si="173"/>
        <v>0.30232558139534882</v>
      </c>
    </row>
    <row r="608" spans="1:44" x14ac:dyDescent="0.3">
      <c r="A608" s="6" t="s">
        <v>11</v>
      </c>
      <c r="B608" s="6" t="s">
        <v>11</v>
      </c>
      <c r="C608" s="6">
        <v>4</v>
      </c>
      <c r="D608" s="6" t="s">
        <v>7</v>
      </c>
      <c r="E608" s="6">
        <v>4</v>
      </c>
      <c r="F608" s="6" t="s">
        <v>11</v>
      </c>
      <c r="G608" s="6" t="s">
        <v>14</v>
      </c>
      <c r="H608" s="6">
        <f t="shared" si="174"/>
        <v>3.093666547861495E-4</v>
      </c>
      <c r="I608" s="6">
        <f t="shared" si="175"/>
        <v>3.340232093814722E-4</v>
      </c>
      <c r="J608" s="6" t="str">
        <f t="shared" si="176"/>
        <v>acc</v>
      </c>
      <c r="K608" s="6">
        <f t="shared" si="177"/>
        <v>1</v>
      </c>
      <c r="X608" s="6">
        <f t="shared" si="178"/>
        <v>0.28516624040920718</v>
      </c>
      <c r="Y608" s="6">
        <f t="shared" si="162"/>
        <v>0.24215246636771301</v>
      </c>
      <c r="Z608" s="6">
        <f t="shared" si="163"/>
        <v>0.26457399103139012</v>
      </c>
      <c r="AA608" s="6">
        <f t="shared" si="164"/>
        <v>0.5112107623318386</v>
      </c>
      <c r="AB608" s="6">
        <f t="shared" si="165"/>
        <v>0.23318385650224216</v>
      </c>
      <c r="AC608" s="6">
        <f t="shared" si="166"/>
        <v>0.26008968609865468</v>
      </c>
      <c r="AD608" s="6">
        <f t="shared" si="167"/>
        <v>0.58968609865470856</v>
      </c>
      <c r="AL608" s="6">
        <f t="shared" si="179"/>
        <v>0.71483375959079287</v>
      </c>
      <c r="AM608" s="6">
        <f t="shared" si="168"/>
        <v>0.28980322003577819</v>
      </c>
      <c r="AN608" s="6">
        <f t="shared" si="169"/>
        <v>0.28085867620751342</v>
      </c>
      <c r="AO608" s="6">
        <f t="shared" si="170"/>
        <v>0.2629695885509839</v>
      </c>
      <c r="AP608" s="6">
        <f t="shared" si="171"/>
        <v>0.37388193202146691</v>
      </c>
      <c r="AQ608" s="6">
        <f t="shared" si="172"/>
        <v>0.23434704830053668</v>
      </c>
      <c r="AR608" s="6">
        <f t="shared" si="173"/>
        <v>0.23076923076923078</v>
      </c>
    </row>
    <row r="609" spans="1:44" x14ac:dyDescent="0.3">
      <c r="A609" s="6" t="s">
        <v>11</v>
      </c>
      <c r="B609" s="6" t="s">
        <v>11</v>
      </c>
      <c r="C609" s="6">
        <v>4</v>
      </c>
      <c r="D609" s="6" t="s">
        <v>10</v>
      </c>
      <c r="E609" s="6">
        <v>4</v>
      </c>
      <c r="F609" s="6" t="s">
        <v>8</v>
      </c>
      <c r="G609" s="6" t="s">
        <v>9</v>
      </c>
      <c r="H609" s="6">
        <f t="shared" si="174"/>
        <v>5.4207151584705635E-4</v>
      </c>
      <c r="I609" s="6">
        <f t="shared" si="175"/>
        <v>0</v>
      </c>
      <c r="J609" s="6" t="str">
        <f t="shared" si="176"/>
        <v>unacc</v>
      </c>
      <c r="K609" s="6">
        <f t="shared" si="177"/>
        <v>1</v>
      </c>
      <c r="X609" s="6">
        <f t="shared" si="178"/>
        <v>0.28516624040920718</v>
      </c>
      <c r="Y609" s="6">
        <f t="shared" si="162"/>
        <v>0.24215246636771301</v>
      </c>
      <c r="Z609" s="6">
        <f t="shared" si="163"/>
        <v>0.26457399103139012</v>
      </c>
      <c r="AA609" s="6">
        <f t="shared" si="164"/>
        <v>0.5112107623318386</v>
      </c>
      <c r="AB609" s="6">
        <f t="shared" si="165"/>
        <v>0.35874439461883406</v>
      </c>
      <c r="AC609" s="6">
        <f t="shared" si="166"/>
        <v>0.26008968609865468</v>
      </c>
      <c r="AD609" s="6">
        <f t="shared" si="167"/>
        <v>0</v>
      </c>
      <c r="AL609" s="6">
        <f t="shared" si="179"/>
        <v>0.71483375959079287</v>
      </c>
      <c r="AM609" s="6">
        <f t="shared" si="168"/>
        <v>0.28980322003577819</v>
      </c>
      <c r="AN609" s="6">
        <f t="shared" si="169"/>
        <v>0.28085867620751342</v>
      </c>
      <c r="AO609" s="6">
        <f t="shared" si="170"/>
        <v>0.2629695885509839</v>
      </c>
      <c r="AP609" s="6">
        <f t="shared" si="171"/>
        <v>0.32379248658318427</v>
      </c>
      <c r="AQ609" s="6">
        <f t="shared" si="172"/>
        <v>0.23434704830053668</v>
      </c>
      <c r="AR609" s="6">
        <f t="shared" si="173"/>
        <v>0.4669051878354204</v>
      </c>
    </row>
    <row r="610" spans="1:44" x14ac:dyDescent="0.3">
      <c r="A610" s="6" t="s">
        <v>11</v>
      </c>
      <c r="B610" s="6" t="s">
        <v>11</v>
      </c>
      <c r="C610" s="6">
        <v>4</v>
      </c>
      <c r="D610" s="6" t="s">
        <v>10</v>
      </c>
      <c r="E610" s="6">
        <v>4</v>
      </c>
      <c r="F610" s="6" t="s">
        <v>10</v>
      </c>
      <c r="G610" s="6" t="s">
        <v>14</v>
      </c>
      <c r="H610" s="6">
        <f t="shared" si="174"/>
        <v>3.5099649876686788E-4</v>
      </c>
      <c r="I610" s="6">
        <f t="shared" si="175"/>
        <v>3.5756798664410299E-4</v>
      </c>
      <c r="J610" s="6" t="str">
        <f t="shared" si="176"/>
        <v>acc</v>
      </c>
      <c r="K610" s="6">
        <f t="shared" si="177"/>
        <v>1</v>
      </c>
      <c r="X610" s="6">
        <f t="shared" si="178"/>
        <v>0.28516624040920718</v>
      </c>
      <c r="Y610" s="6">
        <f t="shared" si="162"/>
        <v>0.24215246636771301</v>
      </c>
      <c r="Z610" s="6">
        <f t="shared" si="163"/>
        <v>0.26457399103139012</v>
      </c>
      <c r="AA610" s="6">
        <f t="shared" si="164"/>
        <v>0.5112107623318386</v>
      </c>
      <c r="AB610" s="6">
        <f t="shared" si="165"/>
        <v>0.35874439461883406</v>
      </c>
      <c r="AC610" s="6">
        <f t="shared" si="166"/>
        <v>0.26008968609865468</v>
      </c>
      <c r="AD610" s="6">
        <f t="shared" si="167"/>
        <v>0.4103139013452915</v>
      </c>
      <c r="AL610" s="6">
        <f t="shared" si="179"/>
        <v>0.71483375959079287</v>
      </c>
      <c r="AM610" s="6">
        <f t="shared" si="168"/>
        <v>0.28980322003577819</v>
      </c>
      <c r="AN610" s="6">
        <f t="shared" si="169"/>
        <v>0.28085867620751342</v>
      </c>
      <c r="AO610" s="6">
        <f t="shared" si="170"/>
        <v>0.2629695885509839</v>
      </c>
      <c r="AP610" s="6">
        <f t="shared" si="171"/>
        <v>0.32379248658318427</v>
      </c>
      <c r="AQ610" s="6">
        <f t="shared" si="172"/>
        <v>0.23434704830053668</v>
      </c>
      <c r="AR610" s="6">
        <f t="shared" si="173"/>
        <v>0.30232558139534882</v>
      </c>
    </row>
    <row r="611" spans="1:44" x14ac:dyDescent="0.3">
      <c r="A611" s="6" t="s">
        <v>11</v>
      </c>
      <c r="B611" s="6" t="s">
        <v>11</v>
      </c>
      <c r="C611" s="6">
        <v>4</v>
      </c>
      <c r="D611" s="6" t="s">
        <v>10</v>
      </c>
      <c r="E611" s="6">
        <v>4</v>
      </c>
      <c r="F611" s="6" t="s">
        <v>11</v>
      </c>
      <c r="G611" s="6" t="s">
        <v>14</v>
      </c>
      <c r="H611" s="6">
        <f t="shared" si="174"/>
        <v>2.6792040438417729E-4</v>
      </c>
      <c r="I611" s="6">
        <f t="shared" si="175"/>
        <v>5.1388186058688029E-4</v>
      </c>
      <c r="J611" s="6" t="str">
        <f t="shared" si="176"/>
        <v>acc</v>
      </c>
      <c r="K611" s="6">
        <f t="shared" si="177"/>
        <v>1</v>
      </c>
      <c r="X611" s="6">
        <f t="shared" si="178"/>
        <v>0.28516624040920718</v>
      </c>
      <c r="Y611" s="6">
        <f t="shared" si="162"/>
        <v>0.24215246636771301</v>
      </c>
      <c r="Z611" s="6">
        <f t="shared" si="163"/>
        <v>0.26457399103139012</v>
      </c>
      <c r="AA611" s="6">
        <f t="shared" si="164"/>
        <v>0.5112107623318386</v>
      </c>
      <c r="AB611" s="6">
        <f t="shared" si="165"/>
        <v>0.35874439461883406</v>
      </c>
      <c r="AC611" s="6">
        <f t="shared" si="166"/>
        <v>0.26008968609865468</v>
      </c>
      <c r="AD611" s="6">
        <f t="shared" si="167"/>
        <v>0.58968609865470856</v>
      </c>
      <c r="AL611" s="6">
        <f t="shared" si="179"/>
        <v>0.71483375959079287</v>
      </c>
      <c r="AM611" s="6">
        <f t="shared" si="168"/>
        <v>0.28980322003577819</v>
      </c>
      <c r="AN611" s="6">
        <f t="shared" si="169"/>
        <v>0.28085867620751342</v>
      </c>
      <c r="AO611" s="6">
        <f t="shared" si="170"/>
        <v>0.2629695885509839</v>
      </c>
      <c r="AP611" s="6">
        <f t="shared" si="171"/>
        <v>0.32379248658318427</v>
      </c>
      <c r="AQ611" s="6">
        <f t="shared" si="172"/>
        <v>0.23434704830053668</v>
      </c>
      <c r="AR611" s="6">
        <f t="shared" si="173"/>
        <v>0.23076923076923078</v>
      </c>
    </row>
    <row r="612" spans="1:44" x14ac:dyDescent="0.3">
      <c r="A612" s="6" t="s">
        <v>11</v>
      </c>
      <c r="B612" s="6" t="s">
        <v>11</v>
      </c>
      <c r="C612" s="6">
        <v>4</v>
      </c>
      <c r="D612" s="6" t="s">
        <v>12</v>
      </c>
      <c r="E612" s="6">
        <v>4</v>
      </c>
      <c r="F612" s="6" t="s">
        <v>8</v>
      </c>
      <c r="G612" s="6" t="s">
        <v>9</v>
      </c>
      <c r="H612" s="6">
        <f t="shared" si="174"/>
        <v>5.0613307280747237E-4</v>
      </c>
      <c r="I612" s="6">
        <f t="shared" si="175"/>
        <v>0</v>
      </c>
      <c r="J612" s="6" t="str">
        <f t="shared" si="176"/>
        <v>unacc</v>
      </c>
      <c r="K612" s="6">
        <f t="shared" si="177"/>
        <v>1</v>
      </c>
      <c r="X612" s="6">
        <f t="shared" si="178"/>
        <v>0.28516624040920718</v>
      </c>
      <c r="Y612" s="6">
        <f t="shared" si="162"/>
        <v>0.24215246636771301</v>
      </c>
      <c r="Z612" s="6">
        <f t="shared" si="163"/>
        <v>0.26457399103139012</v>
      </c>
      <c r="AA612" s="6">
        <f t="shared" si="164"/>
        <v>0.5112107623318386</v>
      </c>
      <c r="AB612" s="6">
        <f t="shared" si="165"/>
        <v>0.40807174887892378</v>
      </c>
      <c r="AC612" s="6">
        <f t="shared" si="166"/>
        <v>0.26008968609865468</v>
      </c>
      <c r="AD612" s="6">
        <f t="shared" si="167"/>
        <v>0</v>
      </c>
      <c r="AL612" s="6">
        <f t="shared" si="179"/>
        <v>0.71483375959079287</v>
      </c>
      <c r="AM612" s="6">
        <f t="shared" si="168"/>
        <v>0.28980322003577819</v>
      </c>
      <c r="AN612" s="6">
        <f t="shared" si="169"/>
        <v>0.28085867620751342</v>
      </c>
      <c r="AO612" s="6">
        <f t="shared" si="170"/>
        <v>0.2629695885509839</v>
      </c>
      <c r="AP612" s="6">
        <f t="shared" si="171"/>
        <v>0.30232558139534882</v>
      </c>
      <c r="AQ612" s="6">
        <f t="shared" si="172"/>
        <v>0.23434704830053668</v>
      </c>
      <c r="AR612" s="6">
        <f t="shared" si="173"/>
        <v>0.4669051878354204</v>
      </c>
    </row>
    <row r="613" spans="1:44" x14ac:dyDescent="0.3">
      <c r="A613" s="6" t="s">
        <v>11</v>
      </c>
      <c r="B613" s="6" t="s">
        <v>11</v>
      </c>
      <c r="C613" s="6">
        <v>4</v>
      </c>
      <c r="D613" s="6" t="s">
        <v>12</v>
      </c>
      <c r="E613" s="6">
        <v>4</v>
      </c>
      <c r="F613" s="6" t="s">
        <v>10</v>
      </c>
      <c r="G613" s="6" t="s">
        <v>14</v>
      </c>
      <c r="H613" s="6">
        <f t="shared" si="174"/>
        <v>3.2772601266077713E-4</v>
      </c>
      <c r="I613" s="6">
        <f t="shared" si="175"/>
        <v>4.0673358480766724E-4</v>
      </c>
      <c r="J613" s="6" t="str">
        <f t="shared" si="176"/>
        <v>acc</v>
      </c>
      <c r="K613" s="6">
        <f t="shared" si="177"/>
        <v>1</v>
      </c>
      <c r="X613" s="6">
        <f t="shared" si="178"/>
        <v>0.28516624040920718</v>
      </c>
      <c r="Y613" s="6">
        <f t="shared" si="162"/>
        <v>0.24215246636771301</v>
      </c>
      <c r="Z613" s="6">
        <f t="shared" si="163"/>
        <v>0.26457399103139012</v>
      </c>
      <c r="AA613" s="6">
        <f t="shared" si="164"/>
        <v>0.5112107623318386</v>
      </c>
      <c r="AB613" s="6">
        <f t="shared" si="165"/>
        <v>0.40807174887892378</v>
      </c>
      <c r="AC613" s="6">
        <f t="shared" si="166"/>
        <v>0.26008968609865468</v>
      </c>
      <c r="AD613" s="6">
        <f t="shared" si="167"/>
        <v>0.4103139013452915</v>
      </c>
      <c r="AL613" s="6">
        <f t="shared" si="179"/>
        <v>0.71483375959079287</v>
      </c>
      <c r="AM613" s="6">
        <f t="shared" si="168"/>
        <v>0.28980322003577819</v>
      </c>
      <c r="AN613" s="6">
        <f t="shared" si="169"/>
        <v>0.28085867620751342</v>
      </c>
      <c r="AO613" s="6">
        <f t="shared" si="170"/>
        <v>0.2629695885509839</v>
      </c>
      <c r="AP613" s="6">
        <f t="shared" si="171"/>
        <v>0.30232558139534882</v>
      </c>
      <c r="AQ613" s="6">
        <f t="shared" si="172"/>
        <v>0.23434704830053668</v>
      </c>
      <c r="AR613" s="6">
        <f t="shared" si="173"/>
        <v>0.30232558139534882</v>
      </c>
    </row>
    <row r="614" spans="1:44" x14ac:dyDescent="0.3">
      <c r="A614" s="6" t="s">
        <v>11</v>
      </c>
      <c r="B614" s="6" t="s">
        <v>11</v>
      </c>
      <c r="C614" s="6">
        <v>4</v>
      </c>
      <c r="D614" s="6" t="s">
        <v>12</v>
      </c>
      <c r="E614" s="6">
        <v>4</v>
      </c>
      <c r="F614" s="6" t="s">
        <v>11</v>
      </c>
      <c r="G614" s="6" t="s">
        <v>14</v>
      </c>
      <c r="H614" s="6">
        <f t="shared" si="174"/>
        <v>2.5015772564047488E-4</v>
      </c>
      <c r="I614" s="6">
        <f t="shared" si="175"/>
        <v>5.8454061641757642E-4</v>
      </c>
      <c r="J614" s="6" t="str">
        <f t="shared" si="176"/>
        <v>acc</v>
      </c>
      <c r="K614" s="6">
        <f t="shared" si="177"/>
        <v>1</v>
      </c>
      <c r="X614" s="6">
        <f t="shared" si="178"/>
        <v>0.28516624040920718</v>
      </c>
      <c r="Y614" s="6">
        <f t="shared" si="162"/>
        <v>0.24215246636771301</v>
      </c>
      <c r="Z614" s="6">
        <f t="shared" si="163"/>
        <v>0.26457399103139012</v>
      </c>
      <c r="AA614" s="6">
        <f t="shared" si="164"/>
        <v>0.5112107623318386</v>
      </c>
      <c r="AB614" s="6">
        <f t="shared" si="165"/>
        <v>0.40807174887892378</v>
      </c>
      <c r="AC614" s="6">
        <f t="shared" si="166"/>
        <v>0.26008968609865468</v>
      </c>
      <c r="AD614" s="6">
        <f t="shared" si="167"/>
        <v>0.58968609865470856</v>
      </c>
      <c r="AL614" s="6">
        <f t="shared" si="179"/>
        <v>0.71483375959079287</v>
      </c>
      <c r="AM614" s="6">
        <f t="shared" si="168"/>
        <v>0.28980322003577819</v>
      </c>
      <c r="AN614" s="6">
        <f t="shared" si="169"/>
        <v>0.28085867620751342</v>
      </c>
      <c r="AO614" s="6">
        <f t="shared" si="170"/>
        <v>0.2629695885509839</v>
      </c>
      <c r="AP614" s="6">
        <f t="shared" si="171"/>
        <v>0.30232558139534882</v>
      </c>
      <c r="AQ614" s="6">
        <f t="shared" si="172"/>
        <v>0.23434704830053668</v>
      </c>
      <c r="AR614" s="6">
        <f t="shared" si="173"/>
        <v>0.23076923076923078</v>
      </c>
    </row>
    <row r="615" spans="1:44" x14ac:dyDescent="0.3">
      <c r="A615" s="6" t="s">
        <v>11</v>
      </c>
      <c r="B615" s="6" t="s">
        <v>11</v>
      </c>
      <c r="C615" s="6" t="s">
        <v>13</v>
      </c>
      <c r="D615" s="6" t="s">
        <v>7</v>
      </c>
      <c r="E615" s="6">
        <v>4</v>
      </c>
      <c r="F615" s="6" t="s">
        <v>8</v>
      </c>
      <c r="G615" s="6" t="s">
        <v>9</v>
      </c>
      <c r="H615" s="6">
        <f t="shared" si="174"/>
        <v>6.4295993417586548E-4</v>
      </c>
      <c r="I615" s="6">
        <f t="shared" si="175"/>
        <v>0</v>
      </c>
      <c r="J615" s="6" t="str">
        <f t="shared" si="176"/>
        <v>unacc</v>
      </c>
      <c r="K615" s="6">
        <f t="shared" si="177"/>
        <v>1</v>
      </c>
      <c r="X615" s="6">
        <f t="shared" si="178"/>
        <v>0.28516624040920718</v>
      </c>
      <c r="Y615" s="6">
        <f t="shared" si="162"/>
        <v>0.24215246636771301</v>
      </c>
      <c r="Z615" s="6">
        <f t="shared" si="163"/>
        <v>0.26457399103139012</v>
      </c>
      <c r="AA615" s="6">
        <f t="shared" si="164"/>
        <v>0.48878923766816146</v>
      </c>
      <c r="AB615" s="6">
        <f t="shared" si="165"/>
        <v>0.23318385650224216</v>
      </c>
      <c r="AC615" s="6">
        <f t="shared" si="166"/>
        <v>0.26008968609865468</v>
      </c>
      <c r="AD615" s="6">
        <f t="shared" si="167"/>
        <v>0</v>
      </c>
      <c r="AL615" s="6">
        <f t="shared" si="179"/>
        <v>0.71483375959079287</v>
      </c>
      <c r="AM615" s="6">
        <f t="shared" si="168"/>
        <v>0.28980322003577819</v>
      </c>
      <c r="AN615" s="6">
        <f t="shared" si="169"/>
        <v>0.28085867620751342</v>
      </c>
      <c r="AO615" s="6">
        <f t="shared" si="170"/>
        <v>0.2701252236135957</v>
      </c>
      <c r="AP615" s="6">
        <f t="shared" si="171"/>
        <v>0.37388193202146691</v>
      </c>
      <c r="AQ615" s="6">
        <f t="shared" si="172"/>
        <v>0.23434704830053668</v>
      </c>
      <c r="AR615" s="6">
        <f t="shared" si="173"/>
        <v>0.4669051878354204</v>
      </c>
    </row>
    <row r="616" spans="1:44" x14ac:dyDescent="0.3">
      <c r="A616" s="6" t="s">
        <v>11</v>
      </c>
      <c r="B616" s="6" t="s">
        <v>11</v>
      </c>
      <c r="C616" s="6" t="s">
        <v>13</v>
      </c>
      <c r="D616" s="6" t="s">
        <v>7</v>
      </c>
      <c r="E616" s="6">
        <v>4</v>
      </c>
      <c r="F616" s="6" t="s">
        <v>10</v>
      </c>
      <c r="G616" s="6" t="s">
        <v>9</v>
      </c>
      <c r="H616" s="6">
        <f t="shared" si="174"/>
        <v>4.1632271599893202E-4</v>
      </c>
      <c r="I616" s="6">
        <f t="shared" si="175"/>
        <v>2.2222536713802367E-4</v>
      </c>
      <c r="J616" s="6" t="str">
        <f t="shared" si="176"/>
        <v>unacc</v>
      </c>
      <c r="K616" s="6">
        <f t="shared" si="177"/>
        <v>1</v>
      </c>
      <c r="X616" s="6">
        <f t="shared" si="178"/>
        <v>0.28516624040920718</v>
      </c>
      <c r="Y616" s="6">
        <f t="shared" si="162"/>
        <v>0.24215246636771301</v>
      </c>
      <c r="Z616" s="6">
        <f t="shared" si="163"/>
        <v>0.26457399103139012</v>
      </c>
      <c r="AA616" s="6">
        <f t="shared" si="164"/>
        <v>0.48878923766816146</v>
      </c>
      <c r="AB616" s="6">
        <f t="shared" si="165"/>
        <v>0.23318385650224216</v>
      </c>
      <c r="AC616" s="6">
        <f t="shared" si="166"/>
        <v>0.26008968609865468</v>
      </c>
      <c r="AD616" s="6">
        <f t="shared" si="167"/>
        <v>0.4103139013452915</v>
      </c>
      <c r="AL616" s="6">
        <f t="shared" si="179"/>
        <v>0.71483375959079287</v>
      </c>
      <c r="AM616" s="6">
        <f t="shared" si="168"/>
        <v>0.28980322003577819</v>
      </c>
      <c r="AN616" s="6">
        <f t="shared" si="169"/>
        <v>0.28085867620751342</v>
      </c>
      <c r="AO616" s="6">
        <f t="shared" si="170"/>
        <v>0.2701252236135957</v>
      </c>
      <c r="AP616" s="6">
        <f t="shared" si="171"/>
        <v>0.37388193202146691</v>
      </c>
      <c r="AQ616" s="6">
        <f t="shared" si="172"/>
        <v>0.23434704830053668</v>
      </c>
      <c r="AR616" s="6">
        <f t="shared" si="173"/>
        <v>0.30232558139534882</v>
      </c>
    </row>
    <row r="617" spans="1:44" x14ac:dyDescent="0.3">
      <c r="A617" s="6" t="s">
        <v>11</v>
      </c>
      <c r="B617" s="6" t="s">
        <v>11</v>
      </c>
      <c r="C617" s="6" t="s">
        <v>13</v>
      </c>
      <c r="D617" s="6" t="s">
        <v>7</v>
      </c>
      <c r="E617" s="6">
        <v>4</v>
      </c>
      <c r="F617" s="6" t="s">
        <v>11</v>
      </c>
      <c r="G617" s="6" t="s">
        <v>14</v>
      </c>
      <c r="H617" s="6">
        <f t="shared" si="174"/>
        <v>3.1778479505243929E-4</v>
      </c>
      <c r="I617" s="6">
        <f t="shared" si="175"/>
        <v>3.1937306861912689E-4</v>
      </c>
      <c r="J617" s="6" t="str">
        <f t="shared" si="176"/>
        <v>acc</v>
      </c>
      <c r="K617" s="6">
        <f t="shared" si="177"/>
        <v>1</v>
      </c>
      <c r="X617" s="6">
        <f t="shared" si="178"/>
        <v>0.28516624040920718</v>
      </c>
      <c r="Y617" s="6">
        <f t="shared" si="162"/>
        <v>0.24215246636771301</v>
      </c>
      <c r="Z617" s="6">
        <f t="shared" si="163"/>
        <v>0.26457399103139012</v>
      </c>
      <c r="AA617" s="6">
        <f t="shared" si="164"/>
        <v>0.48878923766816146</v>
      </c>
      <c r="AB617" s="6">
        <f t="shared" si="165"/>
        <v>0.23318385650224216</v>
      </c>
      <c r="AC617" s="6">
        <f t="shared" si="166"/>
        <v>0.26008968609865468</v>
      </c>
      <c r="AD617" s="6">
        <f t="shared" si="167"/>
        <v>0.58968609865470856</v>
      </c>
      <c r="AL617" s="6">
        <f t="shared" si="179"/>
        <v>0.71483375959079287</v>
      </c>
      <c r="AM617" s="6">
        <f t="shared" si="168"/>
        <v>0.28980322003577819</v>
      </c>
      <c r="AN617" s="6">
        <f t="shared" si="169"/>
        <v>0.28085867620751342</v>
      </c>
      <c r="AO617" s="6">
        <f t="shared" si="170"/>
        <v>0.2701252236135957</v>
      </c>
      <c r="AP617" s="6">
        <f t="shared" si="171"/>
        <v>0.37388193202146691</v>
      </c>
      <c r="AQ617" s="6">
        <f t="shared" si="172"/>
        <v>0.23434704830053668</v>
      </c>
      <c r="AR617" s="6">
        <f t="shared" si="173"/>
        <v>0.23076923076923078</v>
      </c>
    </row>
    <row r="618" spans="1:44" x14ac:dyDescent="0.3">
      <c r="A618" s="6" t="s">
        <v>11</v>
      </c>
      <c r="B618" s="6" t="s">
        <v>11</v>
      </c>
      <c r="C618" s="6" t="s">
        <v>13</v>
      </c>
      <c r="D618" s="6" t="s">
        <v>10</v>
      </c>
      <c r="E618" s="6">
        <v>4</v>
      </c>
      <c r="F618" s="6" t="s">
        <v>8</v>
      </c>
      <c r="G618" s="6" t="s">
        <v>9</v>
      </c>
      <c r="H618" s="6">
        <f t="shared" si="174"/>
        <v>5.5682176117622805E-4</v>
      </c>
      <c r="I618" s="6">
        <f t="shared" si="175"/>
        <v>0</v>
      </c>
      <c r="J618" s="6" t="str">
        <f t="shared" si="176"/>
        <v>unacc</v>
      </c>
      <c r="K618" s="6">
        <f t="shared" si="177"/>
        <v>1</v>
      </c>
      <c r="X618" s="6">
        <f t="shared" si="178"/>
        <v>0.28516624040920718</v>
      </c>
      <c r="Y618" s="6">
        <f t="shared" si="162"/>
        <v>0.24215246636771301</v>
      </c>
      <c r="Z618" s="6">
        <f t="shared" si="163"/>
        <v>0.26457399103139012</v>
      </c>
      <c r="AA618" s="6">
        <f t="shared" si="164"/>
        <v>0.48878923766816146</v>
      </c>
      <c r="AB618" s="6">
        <f t="shared" si="165"/>
        <v>0.35874439461883406</v>
      </c>
      <c r="AC618" s="6">
        <f t="shared" si="166"/>
        <v>0.26008968609865468</v>
      </c>
      <c r="AD618" s="6">
        <f t="shared" si="167"/>
        <v>0</v>
      </c>
      <c r="AL618" s="6">
        <f t="shared" si="179"/>
        <v>0.71483375959079287</v>
      </c>
      <c r="AM618" s="6">
        <f t="shared" si="168"/>
        <v>0.28980322003577819</v>
      </c>
      <c r="AN618" s="6">
        <f t="shared" si="169"/>
        <v>0.28085867620751342</v>
      </c>
      <c r="AO618" s="6">
        <f t="shared" si="170"/>
        <v>0.2701252236135957</v>
      </c>
      <c r="AP618" s="6">
        <f t="shared" si="171"/>
        <v>0.32379248658318427</v>
      </c>
      <c r="AQ618" s="6">
        <f t="shared" si="172"/>
        <v>0.23434704830053668</v>
      </c>
      <c r="AR618" s="6">
        <f t="shared" si="173"/>
        <v>0.4669051878354204</v>
      </c>
    </row>
    <row r="619" spans="1:44" x14ac:dyDescent="0.3">
      <c r="A619" s="6" t="s">
        <v>11</v>
      </c>
      <c r="B619" s="6" t="s">
        <v>11</v>
      </c>
      <c r="C619" s="6" t="s">
        <v>13</v>
      </c>
      <c r="D619" s="6" t="s">
        <v>10</v>
      </c>
      <c r="E619" s="6">
        <v>4</v>
      </c>
      <c r="F619" s="6" t="s">
        <v>10</v>
      </c>
      <c r="G619" s="6" t="s">
        <v>14</v>
      </c>
      <c r="H619" s="6">
        <f t="shared" si="174"/>
        <v>3.6054742390338138E-4</v>
      </c>
      <c r="I619" s="6">
        <f t="shared" si="175"/>
        <v>3.4188518021234407E-4</v>
      </c>
      <c r="J619" s="6" t="str">
        <f t="shared" si="176"/>
        <v>unacc</v>
      </c>
      <c r="K619" s="6">
        <f t="shared" si="177"/>
        <v>0</v>
      </c>
      <c r="X619" s="6">
        <f t="shared" si="178"/>
        <v>0.28516624040920718</v>
      </c>
      <c r="Y619" s="6">
        <f t="shared" si="162"/>
        <v>0.24215246636771301</v>
      </c>
      <c r="Z619" s="6">
        <f t="shared" si="163"/>
        <v>0.26457399103139012</v>
      </c>
      <c r="AA619" s="6">
        <f t="shared" si="164"/>
        <v>0.48878923766816146</v>
      </c>
      <c r="AB619" s="6">
        <f t="shared" si="165"/>
        <v>0.35874439461883406</v>
      </c>
      <c r="AC619" s="6">
        <f t="shared" si="166"/>
        <v>0.26008968609865468</v>
      </c>
      <c r="AD619" s="6">
        <f t="shared" si="167"/>
        <v>0.4103139013452915</v>
      </c>
      <c r="AL619" s="6">
        <f t="shared" si="179"/>
        <v>0.71483375959079287</v>
      </c>
      <c r="AM619" s="6">
        <f t="shared" si="168"/>
        <v>0.28980322003577819</v>
      </c>
      <c r="AN619" s="6">
        <f t="shared" si="169"/>
        <v>0.28085867620751342</v>
      </c>
      <c r="AO619" s="6">
        <f t="shared" si="170"/>
        <v>0.2701252236135957</v>
      </c>
      <c r="AP619" s="6">
        <f t="shared" si="171"/>
        <v>0.32379248658318427</v>
      </c>
      <c r="AQ619" s="6">
        <f t="shared" si="172"/>
        <v>0.23434704830053668</v>
      </c>
      <c r="AR619" s="6">
        <f t="shared" si="173"/>
        <v>0.30232558139534882</v>
      </c>
    </row>
    <row r="620" spans="1:44" x14ac:dyDescent="0.3">
      <c r="A620" s="6" t="s">
        <v>11</v>
      </c>
      <c r="B620" s="6" t="s">
        <v>11</v>
      </c>
      <c r="C620" s="6" t="s">
        <v>13</v>
      </c>
      <c r="D620" s="6" t="s">
        <v>10</v>
      </c>
      <c r="E620" s="6">
        <v>4</v>
      </c>
      <c r="F620" s="6" t="s">
        <v>11</v>
      </c>
      <c r="G620" s="6" t="s">
        <v>14</v>
      </c>
      <c r="H620" s="6">
        <f t="shared" si="174"/>
        <v>2.7521075552388284E-4</v>
      </c>
      <c r="I620" s="6">
        <f t="shared" si="175"/>
        <v>4.9134318249096439E-4</v>
      </c>
      <c r="J620" s="6" t="str">
        <f t="shared" si="176"/>
        <v>acc</v>
      </c>
      <c r="K620" s="6">
        <f t="shared" si="177"/>
        <v>1</v>
      </c>
      <c r="X620" s="6">
        <f t="shared" si="178"/>
        <v>0.28516624040920718</v>
      </c>
      <c r="Y620" s="6">
        <f t="shared" si="162"/>
        <v>0.24215246636771301</v>
      </c>
      <c r="Z620" s="6">
        <f t="shared" si="163"/>
        <v>0.26457399103139012</v>
      </c>
      <c r="AA620" s="6">
        <f t="shared" si="164"/>
        <v>0.48878923766816146</v>
      </c>
      <c r="AB620" s="6">
        <f t="shared" si="165"/>
        <v>0.35874439461883406</v>
      </c>
      <c r="AC620" s="6">
        <f t="shared" si="166"/>
        <v>0.26008968609865468</v>
      </c>
      <c r="AD620" s="6">
        <f t="shared" si="167"/>
        <v>0.58968609865470856</v>
      </c>
      <c r="AL620" s="6">
        <f t="shared" si="179"/>
        <v>0.71483375959079287</v>
      </c>
      <c r="AM620" s="6">
        <f t="shared" si="168"/>
        <v>0.28980322003577819</v>
      </c>
      <c r="AN620" s="6">
        <f t="shared" si="169"/>
        <v>0.28085867620751342</v>
      </c>
      <c r="AO620" s="6">
        <f t="shared" si="170"/>
        <v>0.2701252236135957</v>
      </c>
      <c r="AP620" s="6">
        <f t="shared" si="171"/>
        <v>0.32379248658318427</v>
      </c>
      <c r="AQ620" s="6">
        <f t="shared" si="172"/>
        <v>0.23434704830053668</v>
      </c>
      <c r="AR620" s="6">
        <f t="shared" si="173"/>
        <v>0.23076923076923078</v>
      </c>
    </row>
    <row r="621" spans="1:44" x14ac:dyDescent="0.3">
      <c r="A621" s="6" t="s">
        <v>11</v>
      </c>
      <c r="B621" s="6" t="s">
        <v>11</v>
      </c>
      <c r="C621" s="6" t="s">
        <v>13</v>
      </c>
      <c r="D621" s="6" t="s">
        <v>12</v>
      </c>
      <c r="E621" s="6">
        <v>4</v>
      </c>
      <c r="F621" s="6" t="s">
        <v>8</v>
      </c>
      <c r="G621" s="6" t="s">
        <v>9</v>
      </c>
      <c r="H621" s="6">
        <f t="shared" si="174"/>
        <v>5.199054013192404E-4</v>
      </c>
      <c r="I621" s="6">
        <f t="shared" si="175"/>
        <v>0</v>
      </c>
      <c r="J621" s="6" t="str">
        <f t="shared" si="176"/>
        <v>unacc</v>
      </c>
      <c r="K621" s="6">
        <f t="shared" si="177"/>
        <v>1</v>
      </c>
      <c r="X621" s="6">
        <f t="shared" si="178"/>
        <v>0.28516624040920718</v>
      </c>
      <c r="Y621" s="6">
        <f t="shared" si="162"/>
        <v>0.24215246636771301</v>
      </c>
      <c r="Z621" s="6">
        <f t="shared" si="163"/>
        <v>0.26457399103139012</v>
      </c>
      <c r="AA621" s="6">
        <f t="shared" si="164"/>
        <v>0.48878923766816146</v>
      </c>
      <c r="AB621" s="6">
        <f t="shared" si="165"/>
        <v>0.40807174887892378</v>
      </c>
      <c r="AC621" s="6">
        <f t="shared" si="166"/>
        <v>0.26008968609865468</v>
      </c>
      <c r="AD621" s="6">
        <f t="shared" si="167"/>
        <v>0</v>
      </c>
      <c r="AL621" s="6">
        <f t="shared" si="179"/>
        <v>0.71483375959079287</v>
      </c>
      <c r="AM621" s="6">
        <f t="shared" si="168"/>
        <v>0.28980322003577819</v>
      </c>
      <c r="AN621" s="6">
        <f t="shared" si="169"/>
        <v>0.28085867620751342</v>
      </c>
      <c r="AO621" s="6">
        <f t="shared" si="170"/>
        <v>0.2701252236135957</v>
      </c>
      <c r="AP621" s="6">
        <f t="shared" si="171"/>
        <v>0.30232558139534882</v>
      </c>
      <c r="AQ621" s="6">
        <f t="shared" si="172"/>
        <v>0.23434704830053668</v>
      </c>
      <c r="AR621" s="6">
        <f t="shared" si="173"/>
        <v>0.4669051878354204</v>
      </c>
    </row>
    <row r="622" spans="1:44" x14ac:dyDescent="0.3">
      <c r="A622" s="6" t="s">
        <v>11</v>
      </c>
      <c r="B622" s="6" t="s">
        <v>11</v>
      </c>
      <c r="C622" s="6" t="s">
        <v>13</v>
      </c>
      <c r="D622" s="6" t="s">
        <v>12</v>
      </c>
      <c r="E622" s="6">
        <v>4</v>
      </c>
      <c r="F622" s="6" t="s">
        <v>10</v>
      </c>
      <c r="G622" s="6" t="s">
        <v>14</v>
      </c>
      <c r="H622" s="6">
        <f t="shared" si="174"/>
        <v>3.366437272910024E-4</v>
      </c>
      <c r="I622" s="6">
        <f t="shared" si="175"/>
        <v>3.8889439249154142E-4</v>
      </c>
      <c r="J622" s="6" t="str">
        <f t="shared" si="176"/>
        <v>acc</v>
      </c>
      <c r="K622" s="6">
        <f t="shared" si="177"/>
        <v>1</v>
      </c>
      <c r="X622" s="6">
        <f t="shared" si="178"/>
        <v>0.28516624040920718</v>
      </c>
      <c r="Y622" s="6">
        <f t="shared" si="162"/>
        <v>0.24215246636771301</v>
      </c>
      <c r="Z622" s="6">
        <f t="shared" si="163"/>
        <v>0.26457399103139012</v>
      </c>
      <c r="AA622" s="6">
        <f t="shared" si="164"/>
        <v>0.48878923766816146</v>
      </c>
      <c r="AB622" s="6">
        <f t="shared" si="165"/>
        <v>0.40807174887892378</v>
      </c>
      <c r="AC622" s="6">
        <f t="shared" si="166"/>
        <v>0.26008968609865468</v>
      </c>
      <c r="AD622" s="6">
        <f t="shared" si="167"/>
        <v>0.4103139013452915</v>
      </c>
      <c r="AL622" s="6">
        <f t="shared" si="179"/>
        <v>0.71483375959079287</v>
      </c>
      <c r="AM622" s="6">
        <f t="shared" si="168"/>
        <v>0.28980322003577819</v>
      </c>
      <c r="AN622" s="6">
        <f t="shared" si="169"/>
        <v>0.28085867620751342</v>
      </c>
      <c r="AO622" s="6">
        <f t="shared" si="170"/>
        <v>0.2701252236135957</v>
      </c>
      <c r="AP622" s="6">
        <f t="shared" si="171"/>
        <v>0.30232558139534882</v>
      </c>
      <c r="AQ622" s="6">
        <f t="shared" si="172"/>
        <v>0.23434704830053668</v>
      </c>
      <c r="AR622" s="6">
        <f t="shared" si="173"/>
        <v>0.30232558139534882</v>
      </c>
    </row>
    <row r="623" spans="1:44" x14ac:dyDescent="0.3">
      <c r="A623" s="6" t="s">
        <v>11</v>
      </c>
      <c r="B623" s="6" t="s">
        <v>11</v>
      </c>
      <c r="C623" s="6" t="s">
        <v>13</v>
      </c>
      <c r="D623" s="6" t="s">
        <v>12</v>
      </c>
      <c r="E623" s="6">
        <v>4</v>
      </c>
      <c r="F623" s="6" t="s">
        <v>11</v>
      </c>
      <c r="G623" s="6" t="s">
        <v>14</v>
      </c>
      <c r="H623" s="6">
        <f t="shared" si="174"/>
        <v>2.5696473858307284E-4</v>
      </c>
      <c r="I623" s="6">
        <f t="shared" si="175"/>
        <v>5.5890287008347208E-4</v>
      </c>
      <c r="J623" s="6" t="str">
        <f t="shared" si="176"/>
        <v>acc</v>
      </c>
      <c r="K623" s="6">
        <f t="shared" si="177"/>
        <v>1</v>
      </c>
      <c r="X623" s="6">
        <f t="shared" si="178"/>
        <v>0.28516624040920718</v>
      </c>
      <c r="Y623" s="6">
        <f t="shared" si="162"/>
        <v>0.24215246636771301</v>
      </c>
      <c r="Z623" s="6">
        <f t="shared" si="163"/>
        <v>0.26457399103139012</v>
      </c>
      <c r="AA623" s="6">
        <f t="shared" si="164"/>
        <v>0.48878923766816146</v>
      </c>
      <c r="AB623" s="6">
        <f t="shared" si="165"/>
        <v>0.40807174887892378</v>
      </c>
      <c r="AC623" s="6">
        <f t="shared" si="166"/>
        <v>0.26008968609865468</v>
      </c>
      <c r="AD623" s="6">
        <f t="shared" si="167"/>
        <v>0.58968609865470856</v>
      </c>
      <c r="AL623" s="6">
        <f t="shared" si="179"/>
        <v>0.71483375959079287</v>
      </c>
      <c r="AM623" s="6">
        <f t="shared" si="168"/>
        <v>0.28980322003577819</v>
      </c>
      <c r="AN623" s="6">
        <f t="shared" si="169"/>
        <v>0.28085867620751342</v>
      </c>
      <c r="AO623" s="6">
        <f t="shared" si="170"/>
        <v>0.2701252236135957</v>
      </c>
      <c r="AP623" s="6">
        <f t="shared" si="171"/>
        <v>0.30232558139534882</v>
      </c>
      <c r="AQ623" s="6">
        <f t="shared" si="172"/>
        <v>0.23434704830053668</v>
      </c>
      <c r="AR623" s="6">
        <f t="shared" si="173"/>
        <v>0.23076923076923078</v>
      </c>
    </row>
    <row r="624" spans="1:44" x14ac:dyDescent="0.3">
      <c r="A624" s="6" t="s">
        <v>11</v>
      </c>
      <c r="B624" s="6" t="s">
        <v>11</v>
      </c>
      <c r="C624" s="6">
        <v>2</v>
      </c>
      <c r="D624" s="6" t="s">
        <v>7</v>
      </c>
      <c r="E624" s="6" t="s">
        <v>13</v>
      </c>
      <c r="F624" s="6" t="s">
        <v>8</v>
      </c>
      <c r="G624" s="6" t="s">
        <v>9</v>
      </c>
      <c r="H624" s="6">
        <f t="shared" si="174"/>
        <v>1.1113413431781513E-3</v>
      </c>
      <c r="I624" s="6">
        <f t="shared" si="175"/>
        <v>0</v>
      </c>
      <c r="J624" s="6" t="str">
        <f t="shared" si="176"/>
        <v>unacc</v>
      </c>
      <c r="K624" s="6">
        <f t="shared" si="177"/>
        <v>1</v>
      </c>
      <c r="X624" s="6">
        <f t="shared" si="178"/>
        <v>0.28516624040920718</v>
      </c>
      <c r="Y624" s="6">
        <f t="shared" si="162"/>
        <v>0.24215246636771301</v>
      </c>
      <c r="Z624" s="6">
        <f t="shared" si="163"/>
        <v>0.26457399103139012</v>
      </c>
      <c r="AA624" s="6">
        <f t="shared" si="164"/>
        <v>0</v>
      </c>
      <c r="AB624" s="6">
        <f t="shared" si="165"/>
        <v>0.23318385650224216</v>
      </c>
      <c r="AC624" s="6">
        <f t="shared" si="166"/>
        <v>0.26008968609865468</v>
      </c>
      <c r="AD624" s="6">
        <f t="shared" si="167"/>
        <v>0</v>
      </c>
      <c r="AL624" s="6">
        <f t="shared" si="179"/>
        <v>0.71483375959079287</v>
      </c>
      <c r="AM624" s="6">
        <f t="shared" si="168"/>
        <v>0.28980322003577819</v>
      </c>
      <c r="AN624" s="6">
        <f t="shared" si="169"/>
        <v>0.28085867620751342</v>
      </c>
      <c r="AO624" s="6">
        <f t="shared" si="170"/>
        <v>0.4669051878354204</v>
      </c>
      <c r="AP624" s="6">
        <f t="shared" si="171"/>
        <v>0.37388193202146691</v>
      </c>
      <c r="AQ624" s="6">
        <f t="shared" si="172"/>
        <v>0.23434704830053668</v>
      </c>
      <c r="AR624" s="6">
        <f t="shared" si="173"/>
        <v>0.4669051878354204</v>
      </c>
    </row>
    <row r="625" spans="1:44" x14ac:dyDescent="0.3">
      <c r="A625" s="6" t="s">
        <v>11</v>
      </c>
      <c r="B625" s="6" t="s">
        <v>11</v>
      </c>
      <c r="C625" s="6">
        <v>2</v>
      </c>
      <c r="D625" s="6" t="s">
        <v>7</v>
      </c>
      <c r="E625" s="6" t="s">
        <v>13</v>
      </c>
      <c r="F625" s="6" t="s">
        <v>10</v>
      </c>
      <c r="G625" s="6" t="s">
        <v>9</v>
      </c>
      <c r="H625" s="6">
        <f t="shared" si="174"/>
        <v>7.1960416473987581E-4</v>
      </c>
      <c r="I625" s="6">
        <f t="shared" si="175"/>
        <v>0</v>
      </c>
      <c r="J625" s="6" t="str">
        <f t="shared" si="176"/>
        <v>unacc</v>
      </c>
      <c r="K625" s="6">
        <f t="shared" si="177"/>
        <v>1</v>
      </c>
      <c r="X625" s="6">
        <f t="shared" si="178"/>
        <v>0.28516624040920718</v>
      </c>
      <c r="Y625" s="6">
        <f t="shared" si="162"/>
        <v>0.24215246636771301</v>
      </c>
      <c r="Z625" s="6">
        <f t="shared" si="163"/>
        <v>0.26457399103139012</v>
      </c>
      <c r="AA625" s="6">
        <f t="shared" si="164"/>
        <v>0</v>
      </c>
      <c r="AB625" s="6">
        <f t="shared" si="165"/>
        <v>0.23318385650224216</v>
      </c>
      <c r="AC625" s="6">
        <f t="shared" si="166"/>
        <v>0.26008968609865468</v>
      </c>
      <c r="AD625" s="6">
        <f t="shared" si="167"/>
        <v>0.4103139013452915</v>
      </c>
      <c r="AL625" s="6">
        <f t="shared" si="179"/>
        <v>0.71483375959079287</v>
      </c>
      <c r="AM625" s="6">
        <f t="shared" si="168"/>
        <v>0.28980322003577819</v>
      </c>
      <c r="AN625" s="6">
        <f t="shared" si="169"/>
        <v>0.28085867620751342</v>
      </c>
      <c r="AO625" s="6">
        <f t="shared" si="170"/>
        <v>0.4669051878354204</v>
      </c>
      <c r="AP625" s="6">
        <f t="shared" si="171"/>
        <v>0.37388193202146691</v>
      </c>
      <c r="AQ625" s="6">
        <f t="shared" si="172"/>
        <v>0.23434704830053668</v>
      </c>
      <c r="AR625" s="6">
        <f t="shared" si="173"/>
        <v>0.30232558139534882</v>
      </c>
    </row>
    <row r="626" spans="1:44" x14ac:dyDescent="0.3">
      <c r="A626" s="6" t="s">
        <v>11</v>
      </c>
      <c r="B626" s="6" t="s">
        <v>11</v>
      </c>
      <c r="C626" s="6">
        <v>2</v>
      </c>
      <c r="D626" s="6" t="s">
        <v>7</v>
      </c>
      <c r="E626" s="6" t="s">
        <v>13</v>
      </c>
      <c r="F626" s="6" t="s">
        <v>11</v>
      </c>
      <c r="G626" s="6" t="s">
        <v>9</v>
      </c>
      <c r="H626" s="6">
        <f t="shared" si="174"/>
        <v>5.4928365237540816E-4</v>
      </c>
      <c r="I626" s="6">
        <f t="shared" si="175"/>
        <v>0</v>
      </c>
      <c r="J626" s="6" t="str">
        <f t="shared" si="176"/>
        <v>unacc</v>
      </c>
      <c r="K626" s="6">
        <f t="shared" si="177"/>
        <v>1</v>
      </c>
      <c r="X626" s="6">
        <f t="shared" si="178"/>
        <v>0.28516624040920718</v>
      </c>
      <c r="Y626" s="6">
        <f t="shared" si="162"/>
        <v>0.24215246636771301</v>
      </c>
      <c r="Z626" s="6">
        <f t="shared" si="163"/>
        <v>0.26457399103139012</v>
      </c>
      <c r="AA626" s="6">
        <f t="shared" si="164"/>
        <v>0</v>
      </c>
      <c r="AB626" s="6">
        <f t="shared" si="165"/>
        <v>0.23318385650224216</v>
      </c>
      <c r="AC626" s="6">
        <f t="shared" si="166"/>
        <v>0.26008968609865468</v>
      </c>
      <c r="AD626" s="6">
        <f t="shared" si="167"/>
        <v>0.58968609865470856</v>
      </c>
      <c r="AL626" s="6">
        <f t="shared" si="179"/>
        <v>0.71483375959079287</v>
      </c>
      <c r="AM626" s="6">
        <f t="shared" si="168"/>
        <v>0.28980322003577819</v>
      </c>
      <c r="AN626" s="6">
        <f t="shared" si="169"/>
        <v>0.28085867620751342</v>
      </c>
      <c r="AO626" s="6">
        <f t="shared" si="170"/>
        <v>0.4669051878354204</v>
      </c>
      <c r="AP626" s="6">
        <f t="shared" si="171"/>
        <v>0.37388193202146691</v>
      </c>
      <c r="AQ626" s="6">
        <f t="shared" si="172"/>
        <v>0.23434704830053668</v>
      </c>
      <c r="AR626" s="6">
        <f t="shared" si="173"/>
        <v>0.23076923076923078</v>
      </c>
    </row>
    <row r="627" spans="1:44" x14ac:dyDescent="0.3">
      <c r="A627" s="6" t="s">
        <v>11</v>
      </c>
      <c r="B627" s="6" t="s">
        <v>11</v>
      </c>
      <c r="C627" s="6">
        <v>2</v>
      </c>
      <c r="D627" s="6" t="s">
        <v>10</v>
      </c>
      <c r="E627" s="6" t="s">
        <v>13</v>
      </c>
      <c r="F627" s="6" t="s">
        <v>8</v>
      </c>
      <c r="G627" s="6" t="s">
        <v>9</v>
      </c>
      <c r="H627" s="6">
        <f t="shared" si="174"/>
        <v>9.6245350772844701E-4</v>
      </c>
      <c r="I627" s="6">
        <f t="shared" si="175"/>
        <v>0</v>
      </c>
      <c r="J627" s="6" t="str">
        <f t="shared" si="176"/>
        <v>unacc</v>
      </c>
      <c r="K627" s="6">
        <f t="shared" si="177"/>
        <v>1</v>
      </c>
      <c r="X627" s="6">
        <f t="shared" si="178"/>
        <v>0.28516624040920718</v>
      </c>
      <c r="Y627" s="6">
        <f t="shared" si="162"/>
        <v>0.24215246636771301</v>
      </c>
      <c r="Z627" s="6">
        <f t="shared" si="163"/>
        <v>0.26457399103139012</v>
      </c>
      <c r="AA627" s="6">
        <f t="shared" si="164"/>
        <v>0</v>
      </c>
      <c r="AB627" s="6">
        <f t="shared" si="165"/>
        <v>0.35874439461883406</v>
      </c>
      <c r="AC627" s="6">
        <f t="shared" si="166"/>
        <v>0.26008968609865468</v>
      </c>
      <c r="AD627" s="6">
        <f t="shared" si="167"/>
        <v>0</v>
      </c>
      <c r="AL627" s="6">
        <f t="shared" si="179"/>
        <v>0.71483375959079287</v>
      </c>
      <c r="AM627" s="6">
        <f t="shared" si="168"/>
        <v>0.28980322003577819</v>
      </c>
      <c r="AN627" s="6">
        <f t="shared" si="169"/>
        <v>0.28085867620751342</v>
      </c>
      <c r="AO627" s="6">
        <f t="shared" si="170"/>
        <v>0.4669051878354204</v>
      </c>
      <c r="AP627" s="6">
        <f t="shared" si="171"/>
        <v>0.32379248658318427</v>
      </c>
      <c r="AQ627" s="6">
        <f t="shared" si="172"/>
        <v>0.23434704830053668</v>
      </c>
      <c r="AR627" s="6">
        <f t="shared" si="173"/>
        <v>0.4669051878354204</v>
      </c>
    </row>
    <row r="628" spans="1:44" x14ac:dyDescent="0.3">
      <c r="A628" s="6" t="s">
        <v>11</v>
      </c>
      <c r="B628" s="6" t="s">
        <v>11</v>
      </c>
      <c r="C628" s="6">
        <v>2</v>
      </c>
      <c r="D628" s="6" t="s">
        <v>10</v>
      </c>
      <c r="E628" s="6" t="s">
        <v>13</v>
      </c>
      <c r="F628" s="6" t="s">
        <v>10</v>
      </c>
      <c r="G628" s="6" t="s">
        <v>9</v>
      </c>
      <c r="H628" s="6">
        <f t="shared" si="174"/>
        <v>6.2319786515750014E-4</v>
      </c>
      <c r="I628" s="6">
        <f t="shared" si="175"/>
        <v>0</v>
      </c>
      <c r="J628" s="6" t="str">
        <f t="shared" si="176"/>
        <v>unacc</v>
      </c>
      <c r="K628" s="6">
        <f t="shared" si="177"/>
        <v>1</v>
      </c>
      <c r="X628" s="6">
        <f t="shared" si="178"/>
        <v>0.28516624040920718</v>
      </c>
      <c r="Y628" s="6">
        <f t="shared" si="162"/>
        <v>0.24215246636771301</v>
      </c>
      <c r="Z628" s="6">
        <f t="shared" si="163"/>
        <v>0.26457399103139012</v>
      </c>
      <c r="AA628" s="6">
        <f t="shared" si="164"/>
        <v>0</v>
      </c>
      <c r="AB628" s="6">
        <f t="shared" si="165"/>
        <v>0.35874439461883406</v>
      </c>
      <c r="AC628" s="6">
        <f t="shared" si="166"/>
        <v>0.26008968609865468</v>
      </c>
      <c r="AD628" s="6">
        <f t="shared" si="167"/>
        <v>0.4103139013452915</v>
      </c>
      <c r="AL628" s="6">
        <f t="shared" si="179"/>
        <v>0.71483375959079287</v>
      </c>
      <c r="AM628" s="6">
        <f t="shared" si="168"/>
        <v>0.28980322003577819</v>
      </c>
      <c r="AN628" s="6">
        <f t="shared" si="169"/>
        <v>0.28085867620751342</v>
      </c>
      <c r="AO628" s="6">
        <f t="shared" si="170"/>
        <v>0.4669051878354204</v>
      </c>
      <c r="AP628" s="6">
        <f t="shared" si="171"/>
        <v>0.32379248658318427</v>
      </c>
      <c r="AQ628" s="6">
        <f t="shared" si="172"/>
        <v>0.23434704830053668</v>
      </c>
      <c r="AR628" s="6">
        <f t="shared" si="173"/>
        <v>0.30232558139534882</v>
      </c>
    </row>
    <row r="629" spans="1:44" x14ac:dyDescent="0.3">
      <c r="A629" s="6" t="s">
        <v>11</v>
      </c>
      <c r="B629" s="6" t="s">
        <v>11</v>
      </c>
      <c r="C629" s="6">
        <v>2</v>
      </c>
      <c r="D629" s="6" t="s">
        <v>10</v>
      </c>
      <c r="E629" s="6" t="s">
        <v>13</v>
      </c>
      <c r="F629" s="6" t="s">
        <v>11</v>
      </c>
      <c r="G629" s="6" t="s">
        <v>9</v>
      </c>
      <c r="H629" s="6">
        <f t="shared" si="174"/>
        <v>4.756954118657842E-4</v>
      </c>
      <c r="I629" s="6">
        <f t="shared" si="175"/>
        <v>0</v>
      </c>
      <c r="J629" s="6" t="str">
        <f t="shared" si="176"/>
        <v>unacc</v>
      </c>
      <c r="K629" s="6">
        <f t="shared" si="177"/>
        <v>1</v>
      </c>
      <c r="X629" s="6">
        <f t="shared" si="178"/>
        <v>0.28516624040920718</v>
      </c>
      <c r="Y629" s="6">
        <f t="shared" si="162"/>
        <v>0.24215246636771301</v>
      </c>
      <c r="Z629" s="6">
        <f t="shared" si="163"/>
        <v>0.26457399103139012</v>
      </c>
      <c r="AA629" s="6">
        <f t="shared" si="164"/>
        <v>0</v>
      </c>
      <c r="AB629" s="6">
        <f t="shared" si="165"/>
        <v>0.35874439461883406</v>
      </c>
      <c r="AC629" s="6">
        <f t="shared" si="166"/>
        <v>0.26008968609865468</v>
      </c>
      <c r="AD629" s="6">
        <f t="shared" si="167"/>
        <v>0.58968609865470856</v>
      </c>
      <c r="AL629" s="6">
        <f t="shared" si="179"/>
        <v>0.71483375959079287</v>
      </c>
      <c r="AM629" s="6">
        <f t="shared" si="168"/>
        <v>0.28980322003577819</v>
      </c>
      <c r="AN629" s="6">
        <f t="shared" si="169"/>
        <v>0.28085867620751342</v>
      </c>
      <c r="AO629" s="6">
        <f t="shared" si="170"/>
        <v>0.4669051878354204</v>
      </c>
      <c r="AP629" s="6">
        <f t="shared" si="171"/>
        <v>0.32379248658318427</v>
      </c>
      <c r="AQ629" s="6">
        <f t="shared" si="172"/>
        <v>0.23434704830053668</v>
      </c>
      <c r="AR629" s="6">
        <f t="shared" si="173"/>
        <v>0.23076923076923078</v>
      </c>
    </row>
    <row r="630" spans="1:44" x14ac:dyDescent="0.3">
      <c r="A630" s="6" t="s">
        <v>11</v>
      </c>
      <c r="B630" s="6" t="s">
        <v>11</v>
      </c>
      <c r="C630" s="6">
        <v>2</v>
      </c>
      <c r="D630" s="6" t="s">
        <v>12</v>
      </c>
      <c r="E630" s="6" t="s">
        <v>13</v>
      </c>
      <c r="F630" s="6" t="s">
        <v>8</v>
      </c>
      <c r="G630" s="6" t="s">
        <v>9</v>
      </c>
      <c r="H630" s="6">
        <f t="shared" si="174"/>
        <v>8.9864443539285923E-4</v>
      </c>
      <c r="I630" s="6">
        <f t="shared" si="175"/>
        <v>0</v>
      </c>
      <c r="J630" s="6" t="str">
        <f t="shared" si="176"/>
        <v>unacc</v>
      </c>
      <c r="K630" s="6">
        <f t="shared" si="177"/>
        <v>1</v>
      </c>
      <c r="X630" s="6">
        <f t="shared" si="178"/>
        <v>0.28516624040920718</v>
      </c>
      <c r="Y630" s="6">
        <f t="shared" si="162"/>
        <v>0.24215246636771301</v>
      </c>
      <c r="Z630" s="6">
        <f t="shared" si="163"/>
        <v>0.26457399103139012</v>
      </c>
      <c r="AA630" s="6">
        <f t="shared" si="164"/>
        <v>0</v>
      </c>
      <c r="AB630" s="6">
        <f t="shared" si="165"/>
        <v>0.40807174887892378</v>
      </c>
      <c r="AC630" s="6">
        <f t="shared" si="166"/>
        <v>0.26008968609865468</v>
      </c>
      <c r="AD630" s="6">
        <f t="shared" si="167"/>
        <v>0</v>
      </c>
      <c r="AL630" s="6">
        <f t="shared" si="179"/>
        <v>0.71483375959079287</v>
      </c>
      <c r="AM630" s="6">
        <f t="shared" si="168"/>
        <v>0.28980322003577819</v>
      </c>
      <c r="AN630" s="6">
        <f t="shared" si="169"/>
        <v>0.28085867620751342</v>
      </c>
      <c r="AO630" s="6">
        <f t="shared" si="170"/>
        <v>0.4669051878354204</v>
      </c>
      <c r="AP630" s="6">
        <f t="shared" si="171"/>
        <v>0.30232558139534882</v>
      </c>
      <c r="AQ630" s="6">
        <f t="shared" si="172"/>
        <v>0.23434704830053668</v>
      </c>
      <c r="AR630" s="6">
        <f t="shared" si="173"/>
        <v>0.4669051878354204</v>
      </c>
    </row>
    <row r="631" spans="1:44" x14ac:dyDescent="0.3">
      <c r="A631" s="6" t="s">
        <v>11</v>
      </c>
      <c r="B631" s="6" t="s">
        <v>11</v>
      </c>
      <c r="C631" s="6">
        <v>2</v>
      </c>
      <c r="D631" s="6" t="s">
        <v>12</v>
      </c>
      <c r="E631" s="6" t="s">
        <v>13</v>
      </c>
      <c r="F631" s="6" t="s">
        <v>10</v>
      </c>
      <c r="G631" s="6" t="s">
        <v>9</v>
      </c>
      <c r="H631" s="6">
        <f t="shared" si="174"/>
        <v>5.8188087962219616E-4</v>
      </c>
      <c r="I631" s="6">
        <f t="shared" si="175"/>
        <v>0</v>
      </c>
      <c r="J631" s="6" t="str">
        <f t="shared" si="176"/>
        <v>unacc</v>
      </c>
      <c r="K631" s="6">
        <f t="shared" si="177"/>
        <v>1</v>
      </c>
      <c r="X631" s="6">
        <f t="shared" si="178"/>
        <v>0.28516624040920718</v>
      </c>
      <c r="Y631" s="6">
        <f t="shared" si="162"/>
        <v>0.24215246636771301</v>
      </c>
      <c r="Z631" s="6">
        <f t="shared" si="163"/>
        <v>0.26457399103139012</v>
      </c>
      <c r="AA631" s="6">
        <f t="shared" si="164"/>
        <v>0</v>
      </c>
      <c r="AB631" s="6">
        <f t="shared" si="165"/>
        <v>0.40807174887892378</v>
      </c>
      <c r="AC631" s="6">
        <f t="shared" si="166"/>
        <v>0.26008968609865468</v>
      </c>
      <c r="AD631" s="6">
        <f t="shared" si="167"/>
        <v>0.4103139013452915</v>
      </c>
      <c r="AL631" s="6">
        <f t="shared" si="179"/>
        <v>0.71483375959079287</v>
      </c>
      <c r="AM631" s="6">
        <f t="shared" si="168"/>
        <v>0.28980322003577819</v>
      </c>
      <c r="AN631" s="6">
        <f t="shared" si="169"/>
        <v>0.28085867620751342</v>
      </c>
      <c r="AO631" s="6">
        <f t="shared" si="170"/>
        <v>0.4669051878354204</v>
      </c>
      <c r="AP631" s="6">
        <f t="shared" si="171"/>
        <v>0.30232558139534882</v>
      </c>
      <c r="AQ631" s="6">
        <f t="shared" si="172"/>
        <v>0.23434704830053668</v>
      </c>
      <c r="AR631" s="6">
        <f t="shared" si="173"/>
        <v>0.30232558139534882</v>
      </c>
    </row>
    <row r="632" spans="1:44" x14ac:dyDescent="0.3">
      <c r="A632" s="6" t="s">
        <v>11</v>
      </c>
      <c r="B632" s="6" t="s">
        <v>11</v>
      </c>
      <c r="C632" s="6">
        <v>2</v>
      </c>
      <c r="D632" s="6" t="s">
        <v>12</v>
      </c>
      <c r="E632" s="6" t="s">
        <v>13</v>
      </c>
      <c r="F632" s="6" t="s">
        <v>11</v>
      </c>
      <c r="G632" s="6" t="s">
        <v>9</v>
      </c>
      <c r="H632" s="6">
        <f t="shared" si="174"/>
        <v>4.4415759450451667E-4</v>
      </c>
      <c r="I632" s="6">
        <f t="shared" si="175"/>
        <v>0</v>
      </c>
      <c r="J632" s="6" t="str">
        <f t="shared" si="176"/>
        <v>unacc</v>
      </c>
      <c r="K632" s="6">
        <f t="shared" si="177"/>
        <v>1</v>
      </c>
      <c r="X632" s="6">
        <f t="shared" si="178"/>
        <v>0.28516624040920718</v>
      </c>
      <c r="Y632" s="6">
        <f t="shared" si="162"/>
        <v>0.24215246636771301</v>
      </c>
      <c r="Z632" s="6">
        <f t="shared" si="163"/>
        <v>0.26457399103139012</v>
      </c>
      <c r="AA632" s="6">
        <f t="shared" si="164"/>
        <v>0</v>
      </c>
      <c r="AB632" s="6">
        <f t="shared" si="165"/>
        <v>0.40807174887892378</v>
      </c>
      <c r="AC632" s="6">
        <f t="shared" si="166"/>
        <v>0.26008968609865468</v>
      </c>
      <c r="AD632" s="6">
        <f t="shared" si="167"/>
        <v>0.58968609865470856</v>
      </c>
      <c r="AL632" s="6">
        <f t="shared" si="179"/>
        <v>0.71483375959079287</v>
      </c>
      <c r="AM632" s="6">
        <f t="shared" si="168"/>
        <v>0.28980322003577819</v>
      </c>
      <c r="AN632" s="6">
        <f t="shared" si="169"/>
        <v>0.28085867620751342</v>
      </c>
      <c r="AO632" s="6">
        <f t="shared" si="170"/>
        <v>0.4669051878354204</v>
      </c>
      <c r="AP632" s="6">
        <f t="shared" si="171"/>
        <v>0.30232558139534882</v>
      </c>
      <c r="AQ632" s="6">
        <f t="shared" si="172"/>
        <v>0.23434704830053668</v>
      </c>
      <c r="AR632" s="6">
        <f t="shared" si="173"/>
        <v>0.23076923076923078</v>
      </c>
    </row>
    <row r="633" spans="1:44" x14ac:dyDescent="0.3">
      <c r="A633" s="6" t="s">
        <v>11</v>
      </c>
      <c r="B633" s="6" t="s">
        <v>11</v>
      </c>
      <c r="C633" s="6">
        <v>4</v>
      </c>
      <c r="D633" s="6" t="s">
        <v>7</v>
      </c>
      <c r="E633" s="6" t="s">
        <v>13</v>
      </c>
      <c r="F633" s="6" t="s">
        <v>8</v>
      </c>
      <c r="G633" s="6" t="s">
        <v>9</v>
      </c>
      <c r="H633" s="6">
        <f t="shared" si="174"/>
        <v>6.2592788293941871E-4</v>
      </c>
      <c r="I633" s="6">
        <f t="shared" si="175"/>
        <v>0</v>
      </c>
      <c r="J633" s="6" t="str">
        <f t="shared" si="176"/>
        <v>unacc</v>
      </c>
      <c r="K633" s="6">
        <f t="shared" si="177"/>
        <v>1</v>
      </c>
      <c r="X633" s="6">
        <f t="shared" si="178"/>
        <v>0.28516624040920718</v>
      </c>
      <c r="Y633" s="6">
        <f t="shared" si="162"/>
        <v>0.24215246636771301</v>
      </c>
      <c r="Z633" s="6">
        <f t="shared" si="163"/>
        <v>0.26457399103139012</v>
      </c>
      <c r="AA633" s="6">
        <f t="shared" si="164"/>
        <v>0.5112107623318386</v>
      </c>
      <c r="AB633" s="6">
        <f t="shared" si="165"/>
        <v>0.23318385650224216</v>
      </c>
      <c r="AC633" s="6">
        <f t="shared" si="166"/>
        <v>0.26008968609865468</v>
      </c>
      <c r="AD633" s="6">
        <f t="shared" si="167"/>
        <v>0</v>
      </c>
      <c r="AL633" s="6">
        <f t="shared" si="179"/>
        <v>0.71483375959079287</v>
      </c>
      <c r="AM633" s="6">
        <f t="shared" si="168"/>
        <v>0.28980322003577819</v>
      </c>
      <c r="AN633" s="6">
        <f t="shared" si="169"/>
        <v>0.28085867620751342</v>
      </c>
      <c r="AO633" s="6">
        <f t="shared" si="170"/>
        <v>0.2629695885509839</v>
      </c>
      <c r="AP633" s="6">
        <f t="shared" si="171"/>
        <v>0.37388193202146691</v>
      </c>
      <c r="AQ633" s="6">
        <f t="shared" si="172"/>
        <v>0.23434704830053668</v>
      </c>
      <c r="AR633" s="6">
        <f t="shared" si="173"/>
        <v>0.4669051878354204</v>
      </c>
    </row>
    <row r="634" spans="1:44" x14ac:dyDescent="0.3">
      <c r="A634" s="6" t="s">
        <v>11</v>
      </c>
      <c r="B634" s="6" t="s">
        <v>11</v>
      </c>
      <c r="C634" s="6">
        <v>4</v>
      </c>
      <c r="D634" s="6" t="s">
        <v>7</v>
      </c>
      <c r="E634" s="6" t="s">
        <v>13</v>
      </c>
      <c r="F634" s="6" t="s">
        <v>10</v>
      </c>
      <c r="G634" s="6" t="s">
        <v>9</v>
      </c>
      <c r="H634" s="6">
        <f t="shared" si="174"/>
        <v>4.0529429968107948E-4</v>
      </c>
      <c r="I634" s="6">
        <f t="shared" si="175"/>
        <v>2.3241919131866695E-4</v>
      </c>
      <c r="J634" s="6" t="str">
        <f t="shared" si="176"/>
        <v>unacc</v>
      </c>
      <c r="K634" s="6">
        <f t="shared" si="177"/>
        <v>1</v>
      </c>
      <c r="X634" s="6">
        <f t="shared" si="178"/>
        <v>0.28516624040920718</v>
      </c>
      <c r="Y634" s="6">
        <f t="shared" si="162"/>
        <v>0.24215246636771301</v>
      </c>
      <c r="Z634" s="6">
        <f t="shared" si="163"/>
        <v>0.26457399103139012</v>
      </c>
      <c r="AA634" s="6">
        <f t="shared" si="164"/>
        <v>0.5112107623318386</v>
      </c>
      <c r="AB634" s="6">
        <f t="shared" si="165"/>
        <v>0.23318385650224216</v>
      </c>
      <c r="AC634" s="6">
        <f t="shared" si="166"/>
        <v>0.26008968609865468</v>
      </c>
      <c r="AD634" s="6">
        <f t="shared" si="167"/>
        <v>0.4103139013452915</v>
      </c>
      <c r="AL634" s="6">
        <f t="shared" si="179"/>
        <v>0.71483375959079287</v>
      </c>
      <c r="AM634" s="6">
        <f t="shared" si="168"/>
        <v>0.28980322003577819</v>
      </c>
      <c r="AN634" s="6">
        <f t="shared" si="169"/>
        <v>0.28085867620751342</v>
      </c>
      <c r="AO634" s="6">
        <f t="shared" si="170"/>
        <v>0.2629695885509839</v>
      </c>
      <c r="AP634" s="6">
        <f t="shared" si="171"/>
        <v>0.37388193202146691</v>
      </c>
      <c r="AQ634" s="6">
        <f t="shared" si="172"/>
        <v>0.23434704830053668</v>
      </c>
      <c r="AR634" s="6">
        <f t="shared" si="173"/>
        <v>0.30232558139534882</v>
      </c>
    </row>
    <row r="635" spans="1:44" x14ac:dyDescent="0.3">
      <c r="A635" s="6" t="s">
        <v>11</v>
      </c>
      <c r="B635" s="6" t="s">
        <v>11</v>
      </c>
      <c r="C635" s="6">
        <v>4</v>
      </c>
      <c r="D635" s="6" t="s">
        <v>7</v>
      </c>
      <c r="E635" s="6" t="s">
        <v>13</v>
      </c>
      <c r="F635" s="6" t="s">
        <v>11</v>
      </c>
      <c r="G635" s="6" t="s">
        <v>14</v>
      </c>
      <c r="H635" s="6">
        <f t="shared" si="174"/>
        <v>3.093666547861495E-4</v>
      </c>
      <c r="I635" s="6">
        <f t="shared" si="175"/>
        <v>3.340232093814722E-4</v>
      </c>
      <c r="J635" s="6" t="str">
        <f t="shared" si="176"/>
        <v>acc</v>
      </c>
      <c r="K635" s="6">
        <f t="shared" si="177"/>
        <v>1</v>
      </c>
      <c r="X635" s="6">
        <f t="shared" si="178"/>
        <v>0.28516624040920718</v>
      </c>
      <c r="Y635" s="6">
        <f t="shared" si="162"/>
        <v>0.24215246636771301</v>
      </c>
      <c r="Z635" s="6">
        <f t="shared" si="163"/>
        <v>0.26457399103139012</v>
      </c>
      <c r="AA635" s="6">
        <f t="shared" si="164"/>
        <v>0.5112107623318386</v>
      </c>
      <c r="AB635" s="6">
        <f t="shared" si="165"/>
        <v>0.23318385650224216</v>
      </c>
      <c r="AC635" s="6">
        <f t="shared" si="166"/>
        <v>0.26008968609865468</v>
      </c>
      <c r="AD635" s="6">
        <f t="shared" si="167"/>
        <v>0.58968609865470856</v>
      </c>
      <c r="AL635" s="6">
        <f t="shared" si="179"/>
        <v>0.71483375959079287</v>
      </c>
      <c r="AM635" s="6">
        <f t="shared" si="168"/>
        <v>0.28980322003577819</v>
      </c>
      <c r="AN635" s="6">
        <f t="shared" si="169"/>
        <v>0.28085867620751342</v>
      </c>
      <c r="AO635" s="6">
        <f t="shared" si="170"/>
        <v>0.2629695885509839</v>
      </c>
      <c r="AP635" s="6">
        <f t="shared" si="171"/>
        <v>0.37388193202146691</v>
      </c>
      <c r="AQ635" s="6">
        <f t="shared" si="172"/>
        <v>0.23434704830053668</v>
      </c>
      <c r="AR635" s="6">
        <f t="shared" si="173"/>
        <v>0.23076923076923078</v>
      </c>
    </row>
    <row r="636" spans="1:44" x14ac:dyDescent="0.3">
      <c r="A636" s="6" t="s">
        <v>11</v>
      </c>
      <c r="B636" s="6" t="s">
        <v>11</v>
      </c>
      <c r="C636" s="6">
        <v>4</v>
      </c>
      <c r="D636" s="6" t="s">
        <v>10</v>
      </c>
      <c r="E636" s="6" t="s">
        <v>13</v>
      </c>
      <c r="F636" s="6" t="s">
        <v>8</v>
      </c>
      <c r="G636" s="6" t="s">
        <v>9</v>
      </c>
      <c r="H636" s="6">
        <f t="shared" si="174"/>
        <v>5.4207151584705635E-4</v>
      </c>
      <c r="I636" s="6">
        <f t="shared" si="175"/>
        <v>0</v>
      </c>
      <c r="J636" s="6" t="str">
        <f t="shared" si="176"/>
        <v>unacc</v>
      </c>
      <c r="K636" s="6">
        <f t="shared" si="177"/>
        <v>1</v>
      </c>
      <c r="X636" s="6">
        <f t="shared" si="178"/>
        <v>0.28516624040920718</v>
      </c>
      <c r="Y636" s="6">
        <f t="shared" si="162"/>
        <v>0.24215246636771301</v>
      </c>
      <c r="Z636" s="6">
        <f t="shared" si="163"/>
        <v>0.26457399103139012</v>
      </c>
      <c r="AA636" s="6">
        <f t="shared" si="164"/>
        <v>0.5112107623318386</v>
      </c>
      <c r="AB636" s="6">
        <f t="shared" si="165"/>
        <v>0.35874439461883406</v>
      </c>
      <c r="AC636" s="6">
        <f t="shared" si="166"/>
        <v>0.26008968609865468</v>
      </c>
      <c r="AD636" s="6">
        <f t="shared" si="167"/>
        <v>0</v>
      </c>
      <c r="AL636" s="6">
        <f t="shared" si="179"/>
        <v>0.71483375959079287</v>
      </c>
      <c r="AM636" s="6">
        <f t="shared" si="168"/>
        <v>0.28980322003577819</v>
      </c>
      <c r="AN636" s="6">
        <f t="shared" si="169"/>
        <v>0.28085867620751342</v>
      </c>
      <c r="AO636" s="6">
        <f t="shared" si="170"/>
        <v>0.2629695885509839</v>
      </c>
      <c r="AP636" s="6">
        <f t="shared" si="171"/>
        <v>0.32379248658318427</v>
      </c>
      <c r="AQ636" s="6">
        <f t="shared" si="172"/>
        <v>0.23434704830053668</v>
      </c>
      <c r="AR636" s="6">
        <f t="shared" si="173"/>
        <v>0.4669051878354204</v>
      </c>
    </row>
    <row r="637" spans="1:44" x14ac:dyDescent="0.3">
      <c r="A637" s="6" t="s">
        <v>11</v>
      </c>
      <c r="B637" s="6" t="s">
        <v>11</v>
      </c>
      <c r="C637" s="6">
        <v>4</v>
      </c>
      <c r="D637" s="6" t="s">
        <v>10</v>
      </c>
      <c r="E637" s="6" t="s">
        <v>13</v>
      </c>
      <c r="F637" s="6" t="s">
        <v>10</v>
      </c>
      <c r="G637" s="6" t="s">
        <v>14</v>
      </c>
      <c r="H637" s="6">
        <f t="shared" si="174"/>
        <v>3.5099649876686788E-4</v>
      </c>
      <c r="I637" s="6">
        <f t="shared" si="175"/>
        <v>3.5756798664410299E-4</v>
      </c>
      <c r="J637" s="6" t="str">
        <f t="shared" si="176"/>
        <v>acc</v>
      </c>
      <c r="K637" s="6">
        <f t="shared" si="177"/>
        <v>1</v>
      </c>
      <c r="X637" s="6">
        <f t="shared" si="178"/>
        <v>0.28516624040920718</v>
      </c>
      <c r="Y637" s="6">
        <f t="shared" si="162"/>
        <v>0.24215246636771301</v>
      </c>
      <c r="Z637" s="6">
        <f t="shared" si="163"/>
        <v>0.26457399103139012</v>
      </c>
      <c r="AA637" s="6">
        <f t="shared" si="164"/>
        <v>0.5112107623318386</v>
      </c>
      <c r="AB637" s="6">
        <f t="shared" si="165"/>
        <v>0.35874439461883406</v>
      </c>
      <c r="AC637" s="6">
        <f t="shared" si="166"/>
        <v>0.26008968609865468</v>
      </c>
      <c r="AD637" s="6">
        <f t="shared" si="167"/>
        <v>0.4103139013452915</v>
      </c>
      <c r="AL637" s="6">
        <f t="shared" si="179"/>
        <v>0.71483375959079287</v>
      </c>
      <c r="AM637" s="6">
        <f t="shared" si="168"/>
        <v>0.28980322003577819</v>
      </c>
      <c r="AN637" s="6">
        <f t="shared" si="169"/>
        <v>0.28085867620751342</v>
      </c>
      <c r="AO637" s="6">
        <f t="shared" si="170"/>
        <v>0.2629695885509839</v>
      </c>
      <c r="AP637" s="6">
        <f t="shared" si="171"/>
        <v>0.32379248658318427</v>
      </c>
      <c r="AQ637" s="6">
        <f t="shared" si="172"/>
        <v>0.23434704830053668</v>
      </c>
      <c r="AR637" s="6">
        <f t="shared" si="173"/>
        <v>0.30232558139534882</v>
      </c>
    </row>
    <row r="638" spans="1:44" x14ac:dyDescent="0.3">
      <c r="A638" s="6" t="s">
        <v>11</v>
      </c>
      <c r="B638" s="6" t="s">
        <v>11</v>
      </c>
      <c r="C638" s="6">
        <v>4</v>
      </c>
      <c r="D638" s="6" t="s">
        <v>10</v>
      </c>
      <c r="E638" s="6" t="s">
        <v>13</v>
      </c>
      <c r="F638" s="6" t="s">
        <v>11</v>
      </c>
      <c r="G638" s="6" t="s">
        <v>14</v>
      </c>
      <c r="H638" s="6">
        <f t="shared" si="174"/>
        <v>2.6792040438417729E-4</v>
      </c>
      <c r="I638" s="6">
        <f t="shared" si="175"/>
        <v>5.1388186058688029E-4</v>
      </c>
      <c r="J638" s="6" t="str">
        <f t="shared" si="176"/>
        <v>acc</v>
      </c>
      <c r="K638" s="6">
        <f t="shared" si="177"/>
        <v>1</v>
      </c>
      <c r="X638" s="6">
        <f t="shared" si="178"/>
        <v>0.28516624040920718</v>
      </c>
      <c r="Y638" s="6">
        <f t="shared" si="162"/>
        <v>0.24215246636771301</v>
      </c>
      <c r="Z638" s="6">
        <f t="shared" si="163"/>
        <v>0.26457399103139012</v>
      </c>
      <c r="AA638" s="6">
        <f t="shared" si="164"/>
        <v>0.5112107623318386</v>
      </c>
      <c r="AB638" s="6">
        <f t="shared" si="165"/>
        <v>0.35874439461883406</v>
      </c>
      <c r="AC638" s="6">
        <f t="shared" si="166"/>
        <v>0.26008968609865468</v>
      </c>
      <c r="AD638" s="6">
        <f t="shared" si="167"/>
        <v>0.58968609865470856</v>
      </c>
      <c r="AL638" s="6">
        <f t="shared" si="179"/>
        <v>0.71483375959079287</v>
      </c>
      <c r="AM638" s="6">
        <f t="shared" si="168"/>
        <v>0.28980322003577819</v>
      </c>
      <c r="AN638" s="6">
        <f t="shared" si="169"/>
        <v>0.28085867620751342</v>
      </c>
      <c r="AO638" s="6">
        <f t="shared" si="170"/>
        <v>0.2629695885509839</v>
      </c>
      <c r="AP638" s="6">
        <f t="shared" si="171"/>
        <v>0.32379248658318427</v>
      </c>
      <c r="AQ638" s="6">
        <f t="shared" si="172"/>
        <v>0.23434704830053668</v>
      </c>
      <c r="AR638" s="6">
        <f t="shared" si="173"/>
        <v>0.23076923076923078</v>
      </c>
    </row>
    <row r="639" spans="1:44" x14ac:dyDescent="0.3">
      <c r="A639" s="6" t="s">
        <v>11</v>
      </c>
      <c r="B639" s="6" t="s">
        <v>11</v>
      </c>
      <c r="C639" s="6">
        <v>4</v>
      </c>
      <c r="D639" s="6" t="s">
        <v>12</v>
      </c>
      <c r="E639" s="6" t="s">
        <v>13</v>
      </c>
      <c r="F639" s="6" t="s">
        <v>8</v>
      </c>
      <c r="G639" s="6" t="s">
        <v>9</v>
      </c>
      <c r="H639" s="6">
        <f t="shared" si="174"/>
        <v>5.0613307280747237E-4</v>
      </c>
      <c r="I639" s="6">
        <f t="shared" si="175"/>
        <v>0</v>
      </c>
      <c r="J639" s="6" t="str">
        <f t="shared" si="176"/>
        <v>unacc</v>
      </c>
      <c r="K639" s="6">
        <f t="shared" si="177"/>
        <v>1</v>
      </c>
      <c r="X639" s="6">
        <f t="shared" si="178"/>
        <v>0.28516624040920718</v>
      </c>
      <c r="Y639" s="6">
        <f t="shared" si="162"/>
        <v>0.24215246636771301</v>
      </c>
      <c r="Z639" s="6">
        <f t="shared" si="163"/>
        <v>0.26457399103139012</v>
      </c>
      <c r="AA639" s="6">
        <f t="shared" si="164"/>
        <v>0.5112107623318386</v>
      </c>
      <c r="AB639" s="6">
        <f t="shared" si="165"/>
        <v>0.40807174887892378</v>
      </c>
      <c r="AC639" s="6">
        <f t="shared" si="166"/>
        <v>0.26008968609865468</v>
      </c>
      <c r="AD639" s="6">
        <f t="shared" si="167"/>
        <v>0</v>
      </c>
      <c r="AL639" s="6">
        <f t="shared" si="179"/>
        <v>0.71483375959079287</v>
      </c>
      <c r="AM639" s="6">
        <f t="shared" si="168"/>
        <v>0.28980322003577819</v>
      </c>
      <c r="AN639" s="6">
        <f t="shared" si="169"/>
        <v>0.28085867620751342</v>
      </c>
      <c r="AO639" s="6">
        <f t="shared" si="170"/>
        <v>0.2629695885509839</v>
      </c>
      <c r="AP639" s="6">
        <f t="shared" si="171"/>
        <v>0.30232558139534882</v>
      </c>
      <c r="AQ639" s="6">
        <f t="shared" si="172"/>
        <v>0.23434704830053668</v>
      </c>
      <c r="AR639" s="6">
        <f t="shared" si="173"/>
        <v>0.4669051878354204</v>
      </c>
    </row>
    <row r="640" spans="1:44" x14ac:dyDescent="0.3">
      <c r="A640" s="6" t="s">
        <v>11</v>
      </c>
      <c r="B640" s="6" t="s">
        <v>11</v>
      </c>
      <c r="C640" s="6">
        <v>4</v>
      </c>
      <c r="D640" s="6" t="s">
        <v>12</v>
      </c>
      <c r="E640" s="6" t="s">
        <v>13</v>
      </c>
      <c r="F640" s="6" t="s">
        <v>10</v>
      </c>
      <c r="G640" s="6" t="s">
        <v>14</v>
      </c>
      <c r="H640" s="6">
        <f t="shared" si="174"/>
        <v>3.2772601266077713E-4</v>
      </c>
      <c r="I640" s="6">
        <f t="shared" si="175"/>
        <v>4.0673358480766724E-4</v>
      </c>
      <c r="J640" s="6" t="str">
        <f t="shared" si="176"/>
        <v>acc</v>
      </c>
      <c r="K640" s="6">
        <f t="shared" si="177"/>
        <v>1</v>
      </c>
      <c r="X640" s="6">
        <f t="shared" si="178"/>
        <v>0.28516624040920718</v>
      </c>
      <c r="Y640" s="6">
        <f t="shared" si="162"/>
        <v>0.24215246636771301</v>
      </c>
      <c r="Z640" s="6">
        <f t="shared" si="163"/>
        <v>0.26457399103139012</v>
      </c>
      <c r="AA640" s="6">
        <f t="shared" si="164"/>
        <v>0.5112107623318386</v>
      </c>
      <c r="AB640" s="6">
        <f t="shared" si="165"/>
        <v>0.40807174887892378</v>
      </c>
      <c r="AC640" s="6">
        <f t="shared" si="166"/>
        <v>0.26008968609865468</v>
      </c>
      <c r="AD640" s="6">
        <f t="shared" si="167"/>
        <v>0.4103139013452915</v>
      </c>
      <c r="AL640" s="6">
        <f t="shared" si="179"/>
        <v>0.71483375959079287</v>
      </c>
      <c r="AM640" s="6">
        <f t="shared" si="168"/>
        <v>0.28980322003577819</v>
      </c>
      <c r="AN640" s="6">
        <f t="shared" si="169"/>
        <v>0.28085867620751342</v>
      </c>
      <c r="AO640" s="6">
        <f t="shared" si="170"/>
        <v>0.2629695885509839</v>
      </c>
      <c r="AP640" s="6">
        <f t="shared" si="171"/>
        <v>0.30232558139534882</v>
      </c>
      <c r="AQ640" s="6">
        <f t="shared" si="172"/>
        <v>0.23434704830053668</v>
      </c>
      <c r="AR640" s="6">
        <f t="shared" si="173"/>
        <v>0.30232558139534882</v>
      </c>
    </row>
    <row r="641" spans="1:44" x14ac:dyDescent="0.3">
      <c r="A641" s="6" t="s">
        <v>11</v>
      </c>
      <c r="B641" s="6" t="s">
        <v>11</v>
      </c>
      <c r="C641" s="6">
        <v>4</v>
      </c>
      <c r="D641" s="6" t="s">
        <v>12</v>
      </c>
      <c r="E641" s="6" t="s">
        <v>13</v>
      </c>
      <c r="F641" s="6" t="s">
        <v>11</v>
      </c>
      <c r="G641" s="6" t="s">
        <v>14</v>
      </c>
      <c r="H641" s="6">
        <f t="shared" si="174"/>
        <v>2.5015772564047488E-4</v>
      </c>
      <c r="I641" s="6">
        <f t="shared" si="175"/>
        <v>5.8454061641757642E-4</v>
      </c>
      <c r="J641" s="6" t="str">
        <f t="shared" si="176"/>
        <v>acc</v>
      </c>
      <c r="K641" s="6">
        <f t="shared" si="177"/>
        <v>1</v>
      </c>
      <c r="X641" s="6">
        <f t="shared" si="178"/>
        <v>0.28516624040920718</v>
      </c>
      <c r="Y641" s="6">
        <f t="shared" si="162"/>
        <v>0.24215246636771301</v>
      </c>
      <c r="Z641" s="6">
        <f t="shared" si="163"/>
        <v>0.26457399103139012</v>
      </c>
      <c r="AA641" s="6">
        <f t="shared" si="164"/>
        <v>0.5112107623318386</v>
      </c>
      <c r="AB641" s="6">
        <f t="shared" si="165"/>
        <v>0.40807174887892378</v>
      </c>
      <c r="AC641" s="6">
        <f t="shared" si="166"/>
        <v>0.26008968609865468</v>
      </c>
      <c r="AD641" s="6">
        <f t="shared" si="167"/>
        <v>0.58968609865470856</v>
      </c>
      <c r="AL641" s="6">
        <f t="shared" si="179"/>
        <v>0.71483375959079287</v>
      </c>
      <c r="AM641" s="6">
        <f t="shared" si="168"/>
        <v>0.28980322003577819</v>
      </c>
      <c r="AN641" s="6">
        <f t="shared" si="169"/>
        <v>0.28085867620751342</v>
      </c>
      <c r="AO641" s="6">
        <f t="shared" si="170"/>
        <v>0.2629695885509839</v>
      </c>
      <c r="AP641" s="6">
        <f t="shared" si="171"/>
        <v>0.30232558139534882</v>
      </c>
      <c r="AQ641" s="6">
        <f t="shared" si="172"/>
        <v>0.23434704830053668</v>
      </c>
      <c r="AR641" s="6">
        <f t="shared" si="173"/>
        <v>0.23076923076923078</v>
      </c>
    </row>
    <row r="642" spans="1:44" x14ac:dyDescent="0.3">
      <c r="A642" s="6" t="s">
        <v>11</v>
      </c>
      <c r="B642" s="6" t="s">
        <v>11</v>
      </c>
      <c r="C642" s="6" t="s">
        <v>13</v>
      </c>
      <c r="D642" s="6" t="s">
        <v>7</v>
      </c>
      <c r="E642" s="6" t="s">
        <v>13</v>
      </c>
      <c r="F642" s="6" t="s">
        <v>8</v>
      </c>
      <c r="G642" s="6" t="s">
        <v>9</v>
      </c>
      <c r="H642" s="6">
        <f t="shared" si="174"/>
        <v>6.4295993417586548E-4</v>
      </c>
      <c r="I642" s="6">
        <f t="shared" si="175"/>
        <v>0</v>
      </c>
      <c r="J642" s="6" t="str">
        <f t="shared" si="176"/>
        <v>unacc</v>
      </c>
      <c r="K642" s="6">
        <f t="shared" si="177"/>
        <v>1</v>
      </c>
      <c r="X642" s="6">
        <f t="shared" si="178"/>
        <v>0.28516624040920718</v>
      </c>
      <c r="Y642" s="6">
        <f t="shared" si="162"/>
        <v>0.24215246636771301</v>
      </c>
      <c r="Z642" s="6">
        <f t="shared" si="163"/>
        <v>0.26457399103139012</v>
      </c>
      <c r="AA642" s="6">
        <f t="shared" si="164"/>
        <v>0.48878923766816146</v>
      </c>
      <c r="AB642" s="6">
        <f t="shared" si="165"/>
        <v>0.23318385650224216</v>
      </c>
      <c r="AC642" s="6">
        <f t="shared" si="166"/>
        <v>0.26008968609865468</v>
      </c>
      <c r="AD642" s="6">
        <f t="shared" si="167"/>
        <v>0</v>
      </c>
      <c r="AL642" s="6">
        <f t="shared" si="179"/>
        <v>0.71483375959079287</v>
      </c>
      <c r="AM642" s="6">
        <f t="shared" si="168"/>
        <v>0.28980322003577819</v>
      </c>
      <c r="AN642" s="6">
        <f t="shared" si="169"/>
        <v>0.28085867620751342</v>
      </c>
      <c r="AO642" s="6">
        <f t="shared" si="170"/>
        <v>0.2701252236135957</v>
      </c>
      <c r="AP642" s="6">
        <f t="shared" si="171"/>
        <v>0.37388193202146691</v>
      </c>
      <c r="AQ642" s="6">
        <f t="shared" si="172"/>
        <v>0.23434704830053668</v>
      </c>
      <c r="AR642" s="6">
        <f t="shared" si="173"/>
        <v>0.4669051878354204</v>
      </c>
    </row>
    <row r="643" spans="1:44" x14ac:dyDescent="0.3">
      <c r="A643" s="6" t="s">
        <v>11</v>
      </c>
      <c r="B643" s="6" t="s">
        <v>11</v>
      </c>
      <c r="C643" s="6" t="s">
        <v>13</v>
      </c>
      <c r="D643" s="6" t="s">
        <v>7</v>
      </c>
      <c r="E643" s="6" t="s">
        <v>13</v>
      </c>
      <c r="F643" s="6" t="s">
        <v>10</v>
      </c>
      <c r="G643" s="6" t="s">
        <v>9</v>
      </c>
      <c r="H643" s="6">
        <f t="shared" si="174"/>
        <v>4.1632271599893202E-4</v>
      </c>
      <c r="I643" s="6">
        <f t="shared" si="175"/>
        <v>2.2222536713802367E-4</v>
      </c>
      <c r="J643" s="6" t="str">
        <f t="shared" si="176"/>
        <v>unacc</v>
      </c>
      <c r="K643" s="6">
        <f t="shared" si="177"/>
        <v>1</v>
      </c>
      <c r="X643" s="6">
        <f t="shared" si="178"/>
        <v>0.28516624040920718</v>
      </c>
      <c r="Y643" s="6">
        <f t="shared" ref="Y643:Y706" si="180">IF(A643=$R$3,$O$15,IF(A643=$S$3,$O$16,IF(A643=$T$3,$O$17,$O$18)))</f>
        <v>0.24215246636771301</v>
      </c>
      <c r="Z643" s="6">
        <f t="shared" ref="Z643:Z706" si="181">IF(B643=$R$3,$O$21,IF(B643=$S$3,$O$22,IF(B643=$T$3,$O$23,$O$24)))</f>
        <v>0.26457399103139012</v>
      </c>
      <c r="AA643" s="6">
        <f t="shared" ref="AA643:AA706" si="182">IF(C643=$R$5,$O$27,IF(C643=$T$5,$O$28,$O$29))</f>
        <v>0.48878923766816146</v>
      </c>
      <c r="AB643" s="6">
        <f t="shared" ref="AB643:AB706" si="183">IF(D643=$R$4,$T$15,IF(D643=$S$4,$T$16,$T$17))</f>
        <v>0.23318385650224216</v>
      </c>
      <c r="AC643" s="6">
        <f t="shared" ref="AC643:AC706" si="184">IF(E643=$R$5,$T$21,IF(E643=$S$5,$T$22,IF(E643=$T$5,$T$23,$T$24)))</f>
        <v>0.26008968609865468</v>
      </c>
      <c r="AD643" s="6">
        <f t="shared" ref="AD643:AD706" si="185">IF(F643=$R$3,$T$27,IF(F643=$S$3,$T$28,$T$29))</f>
        <v>0.4103139013452915</v>
      </c>
      <c r="AL643" s="6">
        <f t="shared" si="179"/>
        <v>0.71483375959079287</v>
      </c>
      <c r="AM643" s="6">
        <f t="shared" ref="AM643:AM706" si="186">IF(A643=$R$3,$Q$15,IF(A643=$S$3,$Q$16,IF(A643=$T$3,$Q$17,$Q$18)))</f>
        <v>0.28980322003577819</v>
      </c>
      <c r="AN643" s="6">
        <f t="shared" ref="AN643:AN706" si="187">IF(B643=$R$3,$Q$21,IF(B643=$S$3,$Q$22,IF(B643=$T$3,$Q$23,$Q$24)))</f>
        <v>0.28085867620751342</v>
      </c>
      <c r="AO643" s="6">
        <f t="shared" ref="AO643:AO706" si="188">IF(C643=$R$5,$Q$27,IF(C643=$T$5,$Q$28,$Q$29))</f>
        <v>0.2701252236135957</v>
      </c>
      <c r="AP643" s="6">
        <f t="shared" ref="AP643:AP706" si="189">IF(D643=$R$4,$V$15,IF(D643=$S$4,$V$16,$V$17))</f>
        <v>0.37388193202146691</v>
      </c>
      <c r="AQ643" s="6">
        <f t="shared" ref="AQ643:AQ706" si="190">IF(E643=$R$5,$V$21,IF(E643=$S$5,$V$22,IF(E643=$T$5,$V$23,$V$24)))</f>
        <v>0.23434704830053668</v>
      </c>
      <c r="AR643" s="6">
        <f t="shared" ref="AR643:AR706" si="191">IF(F643=$R$3,$V$27,IF(F643=$S$3,$V$28,$V$29))</f>
        <v>0.30232558139534882</v>
      </c>
    </row>
    <row r="644" spans="1:44" x14ac:dyDescent="0.3">
      <c r="A644" s="6" t="s">
        <v>11</v>
      </c>
      <c r="B644" s="6" t="s">
        <v>11</v>
      </c>
      <c r="C644" s="6" t="s">
        <v>13</v>
      </c>
      <c r="D644" s="6" t="s">
        <v>7</v>
      </c>
      <c r="E644" s="6" t="s">
        <v>13</v>
      </c>
      <c r="F644" s="6" t="s">
        <v>11</v>
      </c>
      <c r="G644" s="6" t="s">
        <v>14</v>
      </c>
      <c r="H644" s="6">
        <f t="shared" ref="H644:H707" si="192">AL644*AM644*AN644*AO644*AP644*AQ644*AR644</f>
        <v>3.1778479505243929E-4</v>
      </c>
      <c r="I644" s="6">
        <f t="shared" ref="I644:I707" si="193">X644*Y644*Z644*AA644*AB644*AC644*AD644</f>
        <v>3.1937306861912689E-4</v>
      </c>
      <c r="J644" s="6" t="str">
        <f t="shared" ref="J644:J707" si="194">IF(I644&gt;H644,"acc","unacc")</f>
        <v>acc</v>
      </c>
      <c r="K644" s="6">
        <f t="shared" ref="K644:K707" si="195">IF(J644=G644,1,0)</f>
        <v>1</v>
      </c>
      <c r="X644" s="6">
        <f t="shared" ref="X644:X707" si="196">446/1564</f>
        <v>0.28516624040920718</v>
      </c>
      <c r="Y644" s="6">
        <f t="shared" si="180"/>
        <v>0.24215246636771301</v>
      </c>
      <c r="Z644" s="6">
        <f t="shared" si="181"/>
        <v>0.26457399103139012</v>
      </c>
      <c r="AA644" s="6">
        <f t="shared" si="182"/>
        <v>0.48878923766816146</v>
      </c>
      <c r="AB644" s="6">
        <f t="shared" si="183"/>
        <v>0.23318385650224216</v>
      </c>
      <c r="AC644" s="6">
        <f t="shared" si="184"/>
        <v>0.26008968609865468</v>
      </c>
      <c r="AD644" s="6">
        <f t="shared" si="185"/>
        <v>0.58968609865470856</v>
      </c>
      <c r="AL644" s="6">
        <f t="shared" ref="AL644:AL707" si="197">1118/1564</f>
        <v>0.71483375959079287</v>
      </c>
      <c r="AM644" s="6">
        <f t="shared" si="186"/>
        <v>0.28980322003577819</v>
      </c>
      <c r="AN644" s="6">
        <f t="shared" si="187"/>
        <v>0.28085867620751342</v>
      </c>
      <c r="AO644" s="6">
        <f t="shared" si="188"/>
        <v>0.2701252236135957</v>
      </c>
      <c r="AP644" s="6">
        <f t="shared" si="189"/>
        <v>0.37388193202146691</v>
      </c>
      <c r="AQ644" s="6">
        <f t="shared" si="190"/>
        <v>0.23434704830053668</v>
      </c>
      <c r="AR644" s="6">
        <f t="shared" si="191"/>
        <v>0.23076923076923078</v>
      </c>
    </row>
    <row r="645" spans="1:44" x14ac:dyDescent="0.3">
      <c r="A645" s="6" t="s">
        <v>11</v>
      </c>
      <c r="B645" s="6" t="s">
        <v>11</v>
      </c>
      <c r="C645" s="6" t="s">
        <v>13</v>
      </c>
      <c r="D645" s="6" t="s">
        <v>10</v>
      </c>
      <c r="E645" s="6" t="s">
        <v>13</v>
      </c>
      <c r="F645" s="6" t="s">
        <v>8</v>
      </c>
      <c r="G645" s="6" t="s">
        <v>9</v>
      </c>
      <c r="H645" s="6">
        <f t="shared" si="192"/>
        <v>5.5682176117622805E-4</v>
      </c>
      <c r="I645" s="6">
        <f t="shared" si="193"/>
        <v>0</v>
      </c>
      <c r="J645" s="6" t="str">
        <f t="shared" si="194"/>
        <v>unacc</v>
      </c>
      <c r="K645" s="6">
        <f t="shared" si="195"/>
        <v>1</v>
      </c>
      <c r="X645" s="6">
        <f t="shared" si="196"/>
        <v>0.28516624040920718</v>
      </c>
      <c r="Y645" s="6">
        <f t="shared" si="180"/>
        <v>0.24215246636771301</v>
      </c>
      <c r="Z645" s="6">
        <f t="shared" si="181"/>
        <v>0.26457399103139012</v>
      </c>
      <c r="AA645" s="6">
        <f t="shared" si="182"/>
        <v>0.48878923766816146</v>
      </c>
      <c r="AB645" s="6">
        <f t="shared" si="183"/>
        <v>0.35874439461883406</v>
      </c>
      <c r="AC645" s="6">
        <f t="shared" si="184"/>
        <v>0.26008968609865468</v>
      </c>
      <c r="AD645" s="6">
        <f t="shared" si="185"/>
        <v>0</v>
      </c>
      <c r="AL645" s="6">
        <f t="shared" si="197"/>
        <v>0.71483375959079287</v>
      </c>
      <c r="AM645" s="6">
        <f t="shared" si="186"/>
        <v>0.28980322003577819</v>
      </c>
      <c r="AN645" s="6">
        <f t="shared" si="187"/>
        <v>0.28085867620751342</v>
      </c>
      <c r="AO645" s="6">
        <f t="shared" si="188"/>
        <v>0.2701252236135957</v>
      </c>
      <c r="AP645" s="6">
        <f t="shared" si="189"/>
        <v>0.32379248658318427</v>
      </c>
      <c r="AQ645" s="6">
        <f t="shared" si="190"/>
        <v>0.23434704830053668</v>
      </c>
      <c r="AR645" s="6">
        <f t="shared" si="191"/>
        <v>0.4669051878354204</v>
      </c>
    </row>
    <row r="646" spans="1:44" x14ac:dyDescent="0.3">
      <c r="A646" s="6" t="s">
        <v>11</v>
      </c>
      <c r="B646" s="6" t="s">
        <v>11</v>
      </c>
      <c r="C646" s="6" t="s">
        <v>13</v>
      </c>
      <c r="D646" s="6" t="s">
        <v>10</v>
      </c>
      <c r="E646" s="6" t="s">
        <v>13</v>
      </c>
      <c r="F646" s="6" t="s">
        <v>10</v>
      </c>
      <c r="G646" s="6" t="s">
        <v>14</v>
      </c>
      <c r="H646" s="6">
        <f t="shared" si="192"/>
        <v>3.6054742390338138E-4</v>
      </c>
      <c r="I646" s="6">
        <f t="shared" si="193"/>
        <v>3.4188518021234407E-4</v>
      </c>
      <c r="J646" s="6" t="str">
        <f t="shared" si="194"/>
        <v>unacc</v>
      </c>
      <c r="K646" s="6">
        <f t="shared" si="195"/>
        <v>0</v>
      </c>
      <c r="X646" s="6">
        <f t="shared" si="196"/>
        <v>0.28516624040920718</v>
      </c>
      <c r="Y646" s="6">
        <f t="shared" si="180"/>
        <v>0.24215246636771301</v>
      </c>
      <c r="Z646" s="6">
        <f t="shared" si="181"/>
        <v>0.26457399103139012</v>
      </c>
      <c r="AA646" s="6">
        <f t="shared" si="182"/>
        <v>0.48878923766816146</v>
      </c>
      <c r="AB646" s="6">
        <f t="shared" si="183"/>
        <v>0.35874439461883406</v>
      </c>
      <c r="AC646" s="6">
        <f t="shared" si="184"/>
        <v>0.26008968609865468</v>
      </c>
      <c r="AD646" s="6">
        <f t="shared" si="185"/>
        <v>0.4103139013452915</v>
      </c>
      <c r="AL646" s="6">
        <f t="shared" si="197"/>
        <v>0.71483375959079287</v>
      </c>
      <c r="AM646" s="6">
        <f t="shared" si="186"/>
        <v>0.28980322003577819</v>
      </c>
      <c r="AN646" s="6">
        <f t="shared" si="187"/>
        <v>0.28085867620751342</v>
      </c>
      <c r="AO646" s="6">
        <f t="shared" si="188"/>
        <v>0.2701252236135957</v>
      </c>
      <c r="AP646" s="6">
        <f t="shared" si="189"/>
        <v>0.32379248658318427</v>
      </c>
      <c r="AQ646" s="6">
        <f t="shared" si="190"/>
        <v>0.23434704830053668</v>
      </c>
      <c r="AR646" s="6">
        <f t="shared" si="191"/>
        <v>0.30232558139534882</v>
      </c>
    </row>
    <row r="647" spans="1:44" x14ac:dyDescent="0.3">
      <c r="A647" s="6" t="s">
        <v>11</v>
      </c>
      <c r="B647" s="6" t="s">
        <v>11</v>
      </c>
      <c r="C647" s="6" t="s">
        <v>13</v>
      </c>
      <c r="D647" s="6" t="s">
        <v>10</v>
      </c>
      <c r="E647" s="6" t="s">
        <v>13</v>
      </c>
      <c r="F647" s="6" t="s">
        <v>11</v>
      </c>
      <c r="G647" s="6" t="s">
        <v>14</v>
      </c>
      <c r="H647" s="6">
        <f t="shared" si="192"/>
        <v>2.7521075552388284E-4</v>
      </c>
      <c r="I647" s="6">
        <f t="shared" si="193"/>
        <v>4.9134318249096439E-4</v>
      </c>
      <c r="J647" s="6" t="str">
        <f t="shared" si="194"/>
        <v>acc</v>
      </c>
      <c r="K647" s="6">
        <f t="shared" si="195"/>
        <v>1</v>
      </c>
      <c r="X647" s="6">
        <f t="shared" si="196"/>
        <v>0.28516624040920718</v>
      </c>
      <c r="Y647" s="6">
        <f t="shared" si="180"/>
        <v>0.24215246636771301</v>
      </c>
      <c r="Z647" s="6">
        <f t="shared" si="181"/>
        <v>0.26457399103139012</v>
      </c>
      <c r="AA647" s="6">
        <f t="shared" si="182"/>
        <v>0.48878923766816146</v>
      </c>
      <c r="AB647" s="6">
        <f t="shared" si="183"/>
        <v>0.35874439461883406</v>
      </c>
      <c r="AC647" s="6">
        <f t="shared" si="184"/>
        <v>0.26008968609865468</v>
      </c>
      <c r="AD647" s="6">
        <f t="shared" si="185"/>
        <v>0.58968609865470856</v>
      </c>
      <c r="AL647" s="6">
        <f t="shared" si="197"/>
        <v>0.71483375959079287</v>
      </c>
      <c r="AM647" s="6">
        <f t="shared" si="186"/>
        <v>0.28980322003577819</v>
      </c>
      <c r="AN647" s="6">
        <f t="shared" si="187"/>
        <v>0.28085867620751342</v>
      </c>
      <c r="AO647" s="6">
        <f t="shared" si="188"/>
        <v>0.2701252236135957</v>
      </c>
      <c r="AP647" s="6">
        <f t="shared" si="189"/>
        <v>0.32379248658318427</v>
      </c>
      <c r="AQ647" s="6">
        <f t="shared" si="190"/>
        <v>0.23434704830053668</v>
      </c>
      <c r="AR647" s="6">
        <f t="shared" si="191"/>
        <v>0.23076923076923078</v>
      </c>
    </row>
    <row r="648" spans="1:44" x14ac:dyDescent="0.3">
      <c r="A648" s="6" t="s">
        <v>11</v>
      </c>
      <c r="B648" s="6" t="s">
        <v>11</v>
      </c>
      <c r="C648" s="6" t="s">
        <v>13</v>
      </c>
      <c r="D648" s="6" t="s">
        <v>12</v>
      </c>
      <c r="E648" s="6" t="s">
        <v>13</v>
      </c>
      <c r="F648" s="6" t="s">
        <v>8</v>
      </c>
      <c r="G648" s="6" t="s">
        <v>9</v>
      </c>
      <c r="H648" s="6">
        <f t="shared" si="192"/>
        <v>5.199054013192404E-4</v>
      </c>
      <c r="I648" s="6">
        <f t="shared" si="193"/>
        <v>0</v>
      </c>
      <c r="J648" s="6" t="str">
        <f t="shared" si="194"/>
        <v>unacc</v>
      </c>
      <c r="K648" s="6">
        <f t="shared" si="195"/>
        <v>1</v>
      </c>
      <c r="X648" s="6">
        <f t="shared" si="196"/>
        <v>0.28516624040920718</v>
      </c>
      <c r="Y648" s="6">
        <f t="shared" si="180"/>
        <v>0.24215246636771301</v>
      </c>
      <c r="Z648" s="6">
        <f t="shared" si="181"/>
        <v>0.26457399103139012</v>
      </c>
      <c r="AA648" s="6">
        <f t="shared" si="182"/>
        <v>0.48878923766816146</v>
      </c>
      <c r="AB648" s="6">
        <f t="shared" si="183"/>
        <v>0.40807174887892378</v>
      </c>
      <c r="AC648" s="6">
        <f t="shared" si="184"/>
        <v>0.26008968609865468</v>
      </c>
      <c r="AD648" s="6">
        <f t="shared" si="185"/>
        <v>0</v>
      </c>
      <c r="AL648" s="6">
        <f t="shared" si="197"/>
        <v>0.71483375959079287</v>
      </c>
      <c r="AM648" s="6">
        <f t="shared" si="186"/>
        <v>0.28980322003577819</v>
      </c>
      <c r="AN648" s="6">
        <f t="shared" si="187"/>
        <v>0.28085867620751342</v>
      </c>
      <c r="AO648" s="6">
        <f t="shared" si="188"/>
        <v>0.2701252236135957</v>
      </c>
      <c r="AP648" s="6">
        <f t="shared" si="189"/>
        <v>0.30232558139534882</v>
      </c>
      <c r="AQ648" s="6">
        <f t="shared" si="190"/>
        <v>0.23434704830053668</v>
      </c>
      <c r="AR648" s="6">
        <f t="shared" si="191"/>
        <v>0.4669051878354204</v>
      </c>
    </row>
    <row r="649" spans="1:44" x14ac:dyDescent="0.3">
      <c r="A649" s="6" t="s">
        <v>11</v>
      </c>
      <c r="B649" s="6" t="s">
        <v>11</v>
      </c>
      <c r="C649" s="6" t="s">
        <v>13</v>
      </c>
      <c r="D649" s="6" t="s">
        <v>12</v>
      </c>
      <c r="E649" s="6" t="s">
        <v>13</v>
      </c>
      <c r="F649" s="6" t="s">
        <v>10</v>
      </c>
      <c r="G649" s="6" t="s">
        <v>14</v>
      </c>
      <c r="H649" s="6">
        <f t="shared" si="192"/>
        <v>3.366437272910024E-4</v>
      </c>
      <c r="I649" s="6">
        <f t="shared" si="193"/>
        <v>3.8889439249154142E-4</v>
      </c>
      <c r="J649" s="6" t="str">
        <f t="shared" si="194"/>
        <v>acc</v>
      </c>
      <c r="K649" s="6">
        <f t="shared" si="195"/>
        <v>1</v>
      </c>
      <c r="X649" s="6">
        <f t="shared" si="196"/>
        <v>0.28516624040920718</v>
      </c>
      <c r="Y649" s="6">
        <f t="shared" si="180"/>
        <v>0.24215246636771301</v>
      </c>
      <c r="Z649" s="6">
        <f t="shared" si="181"/>
        <v>0.26457399103139012</v>
      </c>
      <c r="AA649" s="6">
        <f t="shared" si="182"/>
        <v>0.48878923766816146</v>
      </c>
      <c r="AB649" s="6">
        <f t="shared" si="183"/>
        <v>0.40807174887892378</v>
      </c>
      <c r="AC649" s="6">
        <f t="shared" si="184"/>
        <v>0.26008968609865468</v>
      </c>
      <c r="AD649" s="6">
        <f t="shared" si="185"/>
        <v>0.4103139013452915</v>
      </c>
      <c r="AL649" s="6">
        <f t="shared" si="197"/>
        <v>0.71483375959079287</v>
      </c>
      <c r="AM649" s="6">
        <f t="shared" si="186"/>
        <v>0.28980322003577819</v>
      </c>
      <c r="AN649" s="6">
        <f t="shared" si="187"/>
        <v>0.28085867620751342</v>
      </c>
      <c r="AO649" s="6">
        <f t="shared" si="188"/>
        <v>0.2701252236135957</v>
      </c>
      <c r="AP649" s="6">
        <f t="shared" si="189"/>
        <v>0.30232558139534882</v>
      </c>
      <c r="AQ649" s="6">
        <f t="shared" si="190"/>
        <v>0.23434704830053668</v>
      </c>
      <c r="AR649" s="6">
        <f t="shared" si="191"/>
        <v>0.30232558139534882</v>
      </c>
    </row>
    <row r="650" spans="1:44" x14ac:dyDescent="0.3">
      <c r="A650" s="6" t="s">
        <v>11</v>
      </c>
      <c r="B650" s="6" t="s">
        <v>11</v>
      </c>
      <c r="C650" s="6" t="s">
        <v>13</v>
      </c>
      <c r="D650" s="6" t="s">
        <v>12</v>
      </c>
      <c r="E650" s="6" t="s">
        <v>13</v>
      </c>
      <c r="F650" s="6" t="s">
        <v>11</v>
      </c>
      <c r="G650" s="6" t="s">
        <v>14</v>
      </c>
      <c r="H650" s="6">
        <f t="shared" si="192"/>
        <v>2.5696473858307284E-4</v>
      </c>
      <c r="I650" s="6">
        <f t="shared" si="193"/>
        <v>5.5890287008347208E-4</v>
      </c>
      <c r="J650" s="6" t="str">
        <f t="shared" si="194"/>
        <v>acc</v>
      </c>
      <c r="K650" s="6">
        <f t="shared" si="195"/>
        <v>1</v>
      </c>
      <c r="X650" s="6">
        <f t="shared" si="196"/>
        <v>0.28516624040920718</v>
      </c>
      <c r="Y650" s="6">
        <f t="shared" si="180"/>
        <v>0.24215246636771301</v>
      </c>
      <c r="Z650" s="6">
        <f t="shared" si="181"/>
        <v>0.26457399103139012</v>
      </c>
      <c r="AA650" s="6">
        <f t="shared" si="182"/>
        <v>0.48878923766816146</v>
      </c>
      <c r="AB650" s="6">
        <f t="shared" si="183"/>
        <v>0.40807174887892378</v>
      </c>
      <c r="AC650" s="6">
        <f t="shared" si="184"/>
        <v>0.26008968609865468</v>
      </c>
      <c r="AD650" s="6">
        <f t="shared" si="185"/>
        <v>0.58968609865470856</v>
      </c>
      <c r="AL650" s="6">
        <f t="shared" si="197"/>
        <v>0.71483375959079287</v>
      </c>
      <c r="AM650" s="6">
        <f t="shared" si="186"/>
        <v>0.28980322003577819</v>
      </c>
      <c r="AN650" s="6">
        <f t="shared" si="187"/>
        <v>0.28085867620751342</v>
      </c>
      <c r="AO650" s="6">
        <f t="shared" si="188"/>
        <v>0.2701252236135957</v>
      </c>
      <c r="AP650" s="6">
        <f t="shared" si="189"/>
        <v>0.30232558139534882</v>
      </c>
      <c r="AQ650" s="6">
        <f t="shared" si="190"/>
        <v>0.23434704830053668</v>
      </c>
      <c r="AR650" s="6">
        <f t="shared" si="191"/>
        <v>0.23076923076923078</v>
      </c>
    </row>
    <row r="651" spans="1:44" x14ac:dyDescent="0.3">
      <c r="A651" s="6" t="s">
        <v>11</v>
      </c>
      <c r="B651" s="6" t="s">
        <v>10</v>
      </c>
      <c r="C651" s="6">
        <v>2</v>
      </c>
      <c r="D651" s="6" t="s">
        <v>7</v>
      </c>
      <c r="E651" s="6">
        <v>2</v>
      </c>
      <c r="F651" s="6" t="s">
        <v>8</v>
      </c>
      <c r="G651" s="6" t="s">
        <v>9</v>
      </c>
      <c r="H651" s="6">
        <f t="shared" si="192"/>
        <v>9.93463619633486E-4</v>
      </c>
      <c r="I651" s="6">
        <f t="shared" si="193"/>
        <v>0</v>
      </c>
      <c r="J651" s="6" t="str">
        <f t="shared" si="194"/>
        <v>unacc</v>
      </c>
      <c r="K651" s="6">
        <f t="shared" si="195"/>
        <v>1</v>
      </c>
      <c r="X651" s="6">
        <f t="shared" si="196"/>
        <v>0.28516624040920718</v>
      </c>
      <c r="Y651" s="6">
        <f t="shared" si="180"/>
        <v>0.24215246636771301</v>
      </c>
      <c r="Z651" s="6">
        <f t="shared" si="181"/>
        <v>0.3094170403587444</v>
      </c>
      <c r="AA651" s="6">
        <f t="shared" si="182"/>
        <v>0</v>
      </c>
      <c r="AB651" s="6">
        <f t="shared" si="183"/>
        <v>0.23318385650224216</v>
      </c>
      <c r="AC651" s="6">
        <f t="shared" si="184"/>
        <v>0.21524663677130046</v>
      </c>
      <c r="AD651" s="6">
        <f t="shared" si="185"/>
        <v>0</v>
      </c>
      <c r="AL651" s="6">
        <f t="shared" si="197"/>
        <v>0.71483375959079287</v>
      </c>
      <c r="AM651" s="6">
        <f t="shared" si="186"/>
        <v>0.28980322003577819</v>
      </c>
      <c r="AN651" s="6">
        <f t="shared" si="187"/>
        <v>0.21288014311270126</v>
      </c>
      <c r="AO651" s="6">
        <f t="shared" si="188"/>
        <v>0.4669051878354204</v>
      </c>
      <c r="AP651" s="6">
        <f t="shared" si="189"/>
        <v>0.37388193202146691</v>
      </c>
      <c r="AQ651" s="6">
        <f t="shared" si="190"/>
        <v>0.27638640429338102</v>
      </c>
      <c r="AR651" s="6">
        <f t="shared" si="191"/>
        <v>0.4669051878354204</v>
      </c>
    </row>
    <row r="652" spans="1:44" x14ac:dyDescent="0.3">
      <c r="A652" s="6" t="s">
        <v>11</v>
      </c>
      <c r="B652" s="6" t="s">
        <v>10</v>
      </c>
      <c r="C652" s="6">
        <v>2</v>
      </c>
      <c r="D652" s="6" t="s">
        <v>7</v>
      </c>
      <c r="E652" s="6">
        <v>2</v>
      </c>
      <c r="F652" s="6" t="s">
        <v>10</v>
      </c>
      <c r="G652" s="6" t="s">
        <v>9</v>
      </c>
      <c r="H652" s="6">
        <f t="shared" si="192"/>
        <v>6.4327720964773606E-4</v>
      </c>
      <c r="I652" s="6">
        <f t="shared" si="193"/>
        <v>0</v>
      </c>
      <c r="J652" s="6" t="str">
        <f t="shared" si="194"/>
        <v>unacc</v>
      </c>
      <c r="K652" s="6">
        <f t="shared" si="195"/>
        <v>1</v>
      </c>
      <c r="X652" s="6">
        <f t="shared" si="196"/>
        <v>0.28516624040920718</v>
      </c>
      <c r="Y652" s="6">
        <f t="shared" si="180"/>
        <v>0.24215246636771301</v>
      </c>
      <c r="Z652" s="6">
        <f t="shared" si="181"/>
        <v>0.3094170403587444</v>
      </c>
      <c r="AA652" s="6">
        <f t="shared" si="182"/>
        <v>0</v>
      </c>
      <c r="AB652" s="6">
        <f t="shared" si="183"/>
        <v>0.23318385650224216</v>
      </c>
      <c r="AC652" s="6">
        <f t="shared" si="184"/>
        <v>0.21524663677130046</v>
      </c>
      <c r="AD652" s="6">
        <f t="shared" si="185"/>
        <v>0.4103139013452915</v>
      </c>
      <c r="AL652" s="6">
        <f t="shared" si="197"/>
        <v>0.71483375959079287</v>
      </c>
      <c r="AM652" s="6">
        <f t="shared" si="186"/>
        <v>0.28980322003577819</v>
      </c>
      <c r="AN652" s="6">
        <f t="shared" si="187"/>
        <v>0.21288014311270126</v>
      </c>
      <c r="AO652" s="6">
        <f t="shared" si="188"/>
        <v>0.4669051878354204</v>
      </c>
      <c r="AP652" s="6">
        <f t="shared" si="189"/>
        <v>0.37388193202146691</v>
      </c>
      <c r="AQ652" s="6">
        <f t="shared" si="190"/>
        <v>0.27638640429338102</v>
      </c>
      <c r="AR652" s="6">
        <f t="shared" si="191"/>
        <v>0.30232558139534882</v>
      </c>
    </row>
    <row r="653" spans="1:44" x14ac:dyDescent="0.3">
      <c r="A653" s="6" t="s">
        <v>11</v>
      </c>
      <c r="B653" s="6" t="s">
        <v>10</v>
      </c>
      <c r="C653" s="6">
        <v>2</v>
      </c>
      <c r="D653" s="6" t="s">
        <v>7</v>
      </c>
      <c r="E653" s="6">
        <v>2</v>
      </c>
      <c r="F653" s="6" t="s">
        <v>11</v>
      </c>
      <c r="G653" s="6" t="s">
        <v>9</v>
      </c>
      <c r="H653" s="6">
        <f t="shared" si="192"/>
        <v>4.9102224878436662E-4</v>
      </c>
      <c r="I653" s="6">
        <f t="shared" si="193"/>
        <v>0</v>
      </c>
      <c r="J653" s="6" t="str">
        <f t="shared" si="194"/>
        <v>unacc</v>
      </c>
      <c r="K653" s="6">
        <f t="shared" si="195"/>
        <v>1</v>
      </c>
      <c r="X653" s="6">
        <f t="shared" si="196"/>
        <v>0.28516624040920718</v>
      </c>
      <c r="Y653" s="6">
        <f t="shared" si="180"/>
        <v>0.24215246636771301</v>
      </c>
      <c r="Z653" s="6">
        <f t="shared" si="181"/>
        <v>0.3094170403587444</v>
      </c>
      <c r="AA653" s="6">
        <f t="shared" si="182"/>
        <v>0</v>
      </c>
      <c r="AB653" s="6">
        <f t="shared" si="183"/>
        <v>0.23318385650224216</v>
      </c>
      <c r="AC653" s="6">
        <f t="shared" si="184"/>
        <v>0.21524663677130046</v>
      </c>
      <c r="AD653" s="6">
        <f t="shared" si="185"/>
        <v>0.58968609865470856</v>
      </c>
      <c r="AL653" s="6">
        <f t="shared" si="197"/>
        <v>0.71483375959079287</v>
      </c>
      <c r="AM653" s="6">
        <f t="shared" si="186"/>
        <v>0.28980322003577819</v>
      </c>
      <c r="AN653" s="6">
        <f t="shared" si="187"/>
        <v>0.21288014311270126</v>
      </c>
      <c r="AO653" s="6">
        <f t="shared" si="188"/>
        <v>0.4669051878354204</v>
      </c>
      <c r="AP653" s="6">
        <f t="shared" si="189"/>
        <v>0.37388193202146691</v>
      </c>
      <c r="AQ653" s="6">
        <f t="shared" si="190"/>
        <v>0.27638640429338102</v>
      </c>
      <c r="AR653" s="6">
        <f t="shared" si="191"/>
        <v>0.23076923076923078</v>
      </c>
    </row>
    <row r="654" spans="1:44" x14ac:dyDescent="0.3">
      <c r="A654" s="6" t="s">
        <v>11</v>
      </c>
      <c r="B654" s="6" t="s">
        <v>10</v>
      </c>
      <c r="C654" s="6">
        <v>2</v>
      </c>
      <c r="D654" s="6" t="s">
        <v>10</v>
      </c>
      <c r="E654" s="6">
        <v>2</v>
      </c>
      <c r="F654" s="6" t="s">
        <v>8</v>
      </c>
      <c r="G654" s="6" t="s">
        <v>9</v>
      </c>
      <c r="H654" s="6">
        <f t="shared" si="192"/>
        <v>8.6036801508928694E-4</v>
      </c>
      <c r="I654" s="6">
        <f t="shared" si="193"/>
        <v>0</v>
      </c>
      <c r="J654" s="6" t="str">
        <f t="shared" si="194"/>
        <v>unacc</v>
      </c>
      <c r="K654" s="6">
        <f t="shared" si="195"/>
        <v>1</v>
      </c>
      <c r="X654" s="6">
        <f t="shared" si="196"/>
        <v>0.28516624040920718</v>
      </c>
      <c r="Y654" s="6">
        <f t="shared" si="180"/>
        <v>0.24215246636771301</v>
      </c>
      <c r="Z654" s="6">
        <f t="shared" si="181"/>
        <v>0.3094170403587444</v>
      </c>
      <c r="AA654" s="6">
        <f t="shared" si="182"/>
        <v>0</v>
      </c>
      <c r="AB654" s="6">
        <f t="shared" si="183"/>
        <v>0.35874439461883406</v>
      </c>
      <c r="AC654" s="6">
        <f t="shared" si="184"/>
        <v>0.21524663677130046</v>
      </c>
      <c r="AD654" s="6">
        <f t="shared" si="185"/>
        <v>0</v>
      </c>
      <c r="AL654" s="6">
        <f t="shared" si="197"/>
        <v>0.71483375959079287</v>
      </c>
      <c r="AM654" s="6">
        <f t="shared" si="186"/>
        <v>0.28980322003577819</v>
      </c>
      <c r="AN654" s="6">
        <f t="shared" si="187"/>
        <v>0.21288014311270126</v>
      </c>
      <c r="AO654" s="6">
        <f t="shared" si="188"/>
        <v>0.4669051878354204</v>
      </c>
      <c r="AP654" s="6">
        <f t="shared" si="189"/>
        <v>0.32379248658318427</v>
      </c>
      <c r="AQ654" s="6">
        <f t="shared" si="190"/>
        <v>0.27638640429338102</v>
      </c>
      <c r="AR654" s="6">
        <f t="shared" si="191"/>
        <v>0.4669051878354204</v>
      </c>
    </row>
    <row r="655" spans="1:44" x14ac:dyDescent="0.3">
      <c r="A655" s="6" t="s">
        <v>11</v>
      </c>
      <c r="B655" s="6" t="s">
        <v>10</v>
      </c>
      <c r="C655" s="6">
        <v>2</v>
      </c>
      <c r="D655" s="6" t="s">
        <v>10</v>
      </c>
      <c r="E655" s="6">
        <v>2</v>
      </c>
      <c r="F655" s="6" t="s">
        <v>10</v>
      </c>
      <c r="G655" s="6" t="s">
        <v>9</v>
      </c>
      <c r="H655" s="6">
        <f t="shared" si="192"/>
        <v>5.5709653084325475E-4</v>
      </c>
      <c r="I655" s="6">
        <f t="shared" si="193"/>
        <v>0</v>
      </c>
      <c r="J655" s="6" t="str">
        <f t="shared" si="194"/>
        <v>unacc</v>
      </c>
      <c r="K655" s="6">
        <f t="shared" si="195"/>
        <v>1</v>
      </c>
      <c r="X655" s="6">
        <f t="shared" si="196"/>
        <v>0.28516624040920718</v>
      </c>
      <c r="Y655" s="6">
        <f t="shared" si="180"/>
        <v>0.24215246636771301</v>
      </c>
      <c r="Z655" s="6">
        <f t="shared" si="181"/>
        <v>0.3094170403587444</v>
      </c>
      <c r="AA655" s="6">
        <f t="shared" si="182"/>
        <v>0</v>
      </c>
      <c r="AB655" s="6">
        <f t="shared" si="183"/>
        <v>0.35874439461883406</v>
      </c>
      <c r="AC655" s="6">
        <f t="shared" si="184"/>
        <v>0.21524663677130046</v>
      </c>
      <c r="AD655" s="6">
        <f t="shared" si="185"/>
        <v>0.4103139013452915</v>
      </c>
      <c r="AL655" s="6">
        <f t="shared" si="197"/>
        <v>0.71483375959079287</v>
      </c>
      <c r="AM655" s="6">
        <f t="shared" si="186"/>
        <v>0.28980322003577819</v>
      </c>
      <c r="AN655" s="6">
        <f t="shared" si="187"/>
        <v>0.21288014311270126</v>
      </c>
      <c r="AO655" s="6">
        <f t="shared" si="188"/>
        <v>0.4669051878354204</v>
      </c>
      <c r="AP655" s="6">
        <f t="shared" si="189"/>
        <v>0.32379248658318427</v>
      </c>
      <c r="AQ655" s="6">
        <f t="shared" si="190"/>
        <v>0.27638640429338102</v>
      </c>
      <c r="AR655" s="6">
        <f t="shared" si="191"/>
        <v>0.30232558139534882</v>
      </c>
    </row>
    <row r="656" spans="1:44" x14ac:dyDescent="0.3">
      <c r="A656" s="6" t="s">
        <v>11</v>
      </c>
      <c r="B656" s="6" t="s">
        <v>10</v>
      </c>
      <c r="C656" s="6">
        <v>2</v>
      </c>
      <c r="D656" s="6" t="s">
        <v>10</v>
      </c>
      <c r="E656" s="6">
        <v>2</v>
      </c>
      <c r="F656" s="6" t="s">
        <v>11</v>
      </c>
      <c r="G656" s="6" t="s">
        <v>9</v>
      </c>
      <c r="H656" s="6">
        <f t="shared" si="192"/>
        <v>4.2523936377976255E-4</v>
      </c>
      <c r="I656" s="6">
        <f t="shared" si="193"/>
        <v>0</v>
      </c>
      <c r="J656" s="6" t="str">
        <f t="shared" si="194"/>
        <v>unacc</v>
      </c>
      <c r="K656" s="6">
        <f t="shared" si="195"/>
        <v>1</v>
      </c>
      <c r="X656" s="6">
        <f t="shared" si="196"/>
        <v>0.28516624040920718</v>
      </c>
      <c r="Y656" s="6">
        <f t="shared" si="180"/>
        <v>0.24215246636771301</v>
      </c>
      <c r="Z656" s="6">
        <f t="shared" si="181"/>
        <v>0.3094170403587444</v>
      </c>
      <c r="AA656" s="6">
        <f t="shared" si="182"/>
        <v>0</v>
      </c>
      <c r="AB656" s="6">
        <f t="shared" si="183"/>
        <v>0.35874439461883406</v>
      </c>
      <c r="AC656" s="6">
        <f t="shared" si="184"/>
        <v>0.21524663677130046</v>
      </c>
      <c r="AD656" s="6">
        <f t="shared" si="185"/>
        <v>0.58968609865470856</v>
      </c>
      <c r="AL656" s="6">
        <f t="shared" si="197"/>
        <v>0.71483375959079287</v>
      </c>
      <c r="AM656" s="6">
        <f t="shared" si="186"/>
        <v>0.28980322003577819</v>
      </c>
      <c r="AN656" s="6">
        <f t="shared" si="187"/>
        <v>0.21288014311270126</v>
      </c>
      <c r="AO656" s="6">
        <f t="shared" si="188"/>
        <v>0.4669051878354204</v>
      </c>
      <c r="AP656" s="6">
        <f t="shared" si="189"/>
        <v>0.32379248658318427</v>
      </c>
      <c r="AQ656" s="6">
        <f t="shared" si="190"/>
        <v>0.27638640429338102</v>
      </c>
      <c r="AR656" s="6">
        <f t="shared" si="191"/>
        <v>0.23076923076923078</v>
      </c>
    </row>
    <row r="657" spans="1:44" x14ac:dyDescent="0.3">
      <c r="A657" s="6" t="s">
        <v>11</v>
      </c>
      <c r="B657" s="6" t="s">
        <v>10</v>
      </c>
      <c r="C657" s="6">
        <v>2</v>
      </c>
      <c r="D657" s="6" t="s">
        <v>12</v>
      </c>
      <c r="E657" s="6">
        <v>2</v>
      </c>
      <c r="F657" s="6" t="s">
        <v>8</v>
      </c>
      <c r="G657" s="6" t="s">
        <v>9</v>
      </c>
      <c r="H657" s="6">
        <f t="shared" si="192"/>
        <v>8.0332704171320153E-4</v>
      </c>
      <c r="I657" s="6">
        <f t="shared" si="193"/>
        <v>0</v>
      </c>
      <c r="J657" s="6" t="str">
        <f t="shared" si="194"/>
        <v>unacc</v>
      </c>
      <c r="K657" s="6">
        <f t="shared" si="195"/>
        <v>1</v>
      </c>
      <c r="X657" s="6">
        <f t="shared" si="196"/>
        <v>0.28516624040920718</v>
      </c>
      <c r="Y657" s="6">
        <f t="shared" si="180"/>
        <v>0.24215246636771301</v>
      </c>
      <c r="Z657" s="6">
        <f t="shared" si="181"/>
        <v>0.3094170403587444</v>
      </c>
      <c r="AA657" s="6">
        <f t="shared" si="182"/>
        <v>0</v>
      </c>
      <c r="AB657" s="6">
        <f t="shared" si="183"/>
        <v>0.40807174887892378</v>
      </c>
      <c r="AC657" s="6">
        <f t="shared" si="184"/>
        <v>0.21524663677130046</v>
      </c>
      <c r="AD657" s="6">
        <f t="shared" si="185"/>
        <v>0</v>
      </c>
      <c r="AL657" s="6">
        <f t="shared" si="197"/>
        <v>0.71483375959079287</v>
      </c>
      <c r="AM657" s="6">
        <f t="shared" si="186"/>
        <v>0.28980322003577819</v>
      </c>
      <c r="AN657" s="6">
        <f t="shared" si="187"/>
        <v>0.21288014311270126</v>
      </c>
      <c r="AO657" s="6">
        <f t="shared" si="188"/>
        <v>0.4669051878354204</v>
      </c>
      <c r="AP657" s="6">
        <f t="shared" si="189"/>
        <v>0.30232558139534882</v>
      </c>
      <c r="AQ657" s="6">
        <f t="shared" si="190"/>
        <v>0.27638640429338102</v>
      </c>
      <c r="AR657" s="6">
        <f t="shared" si="191"/>
        <v>0.4669051878354204</v>
      </c>
    </row>
    <row r="658" spans="1:44" x14ac:dyDescent="0.3">
      <c r="A658" s="6" t="s">
        <v>11</v>
      </c>
      <c r="B658" s="6" t="s">
        <v>10</v>
      </c>
      <c r="C658" s="6">
        <v>2</v>
      </c>
      <c r="D658" s="6" t="s">
        <v>12</v>
      </c>
      <c r="E658" s="6">
        <v>2</v>
      </c>
      <c r="F658" s="6" t="s">
        <v>10</v>
      </c>
      <c r="G658" s="6" t="s">
        <v>9</v>
      </c>
      <c r="H658" s="6">
        <f t="shared" si="192"/>
        <v>5.2016195421276262E-4</v>
      </c>
      <c r="I658" s="6">
        <f t="shared" si="193"/>
        <v>0</v>
      </c>
      <c r="J658" s="6" t="str">
        <f t="shared" si="194"/>
        <v>unacc</v>
      </c>
      <c r="K658" s="6">
        <f t="shared" si="195"/>
        <v>1</v>
      </c>
      <c r="X658" s="6">
        <f t="shared" si="196"/>
        <v>0.28516624040920718</v>
      </c>
      <c r="Y658" s="6">
        <f t="shared" si="180"/>
        <v>0.24215246636771301</v>
      </c>
      <c r="Z658" s="6">
        <f t="shared" si="181"/>
        <v>0.3094170403587444</v>
      </c>
      <c r="AA658" s="6">
        <f t="shared" si="182"/>
        <v>0</v>
      </c>
      <c r="AB658" s="6">
        <f t="shared" si="183"/>
        <v>0.40807174887892378</v>
      </c>
      <c r="AC658" s="6">
        <f t="shared" si="184"/>
        <v>0.21524663677130046</v>
      </c>
      <c r="AD658" s="6">
        <f t="shared" si="185"/>
        <v>0.4103139013452915</v>
      </c>
      <c r="AL658" s="6">
        <f t="shared" si="197"/>
        <v>0.71483375959079287</v>
      </c>
      <c r="AM658" s="6">
        <f t="shared" si="186"/>
        <v>0.28980322003577819</v>
      </c>
      <c r="AN658" s="6">
        <f t="shared" si="187"/>
        <v>0.21288014311270126</v>
      </c>
      <c r="AO658" s="6">
        <f t="shared" si="188"/>
        <v>0.4669051878354204</v>
      </c>
      <c r="AP658" s="6">
        <f t="shared" si="189"/>
        <v>0.30232558139534882</v>
      </c>
      <c r="AQ658" s="6">
        <f t="shared" si="190"/>
        <v>0.27638640429338102</v>
      </c>
      <c r="AR658" s="6">
        <f t="shared" si="191"/>
        <v>0.30232558139534882</v>
      </c>
    </row>
    <row r="659" spans="1:44" x14ac:dyDescent="0.3">
      <c r="A659" s="6" t="s">
        <v>11</v>
      </c>
      <c r="B659" s="6" t="s">
        <v>10</v>
      </c>
      <c r="C659" s="6">
        <v>2</v>
      </c>
      <c r="D659" s="6" t="s">
        <v>12</v>
      </c>
      <c r="E659" s="6">
        <v>2</v>
      </c>
      <c r="F659" s="6" t="s">
        <v>11</v>
      </c>
      <c r="G659" s="6" t="s">
        <v>9</v>
      </c>
      <c r="H659" s="6">
        <f t="shared" si="192"/>
        <v>3.9704669877778923E-4</v>
      </c>
      <c r="I659" s="6">
        <f t="shared" si="193"/>
        <v>0</v>
      </c>
      <c r="J659" s="6" t="str">
        <f t="shared" si="194"/>
        <v>unacc</v>
      </c>
      <c r="K659" s="6">
        <f t="shared" si="195"/>
        <v>1</v>
      </c>
      <c r="X659" s="6">
        <f t="shared" si="196"/>
        <v>0.28516624040920718</v>
      </c>
      <c r="Y659" s="6">
        <f t="shared" si="180"/>
        <v>0.24215246636771301</v>
      </c>
      <c r="Z659" s="6">
        <f t="shared" si="181"/>
        <v>0.3094170403587444</v>
      </c>
      <c r="AA659" s="6">
        <f t="shared" si="182"/>
        <v>0</v>
      </c>
      <c r="AB659" s="6">
        <f t="shared" si="183"/>
        <v>0.40807174887892378</v>
      </c>
      <c r="AC659" s="6">
        <f t="shared" si="184"/>
        <v>0.21524663677130046</v>
      </c>
      <c r="AD659" s="6">
        <f t="shared" si="185"/>
        <v>0.58968609865470856</v>
      </c>
      <c r="AL659" s="6">
        <f t="shared" si="197"/>
        <v>0.71483375959079287</v>
      </c>
      <c r="AM659" s="6">
        <f t="shared" si="186"/>
        <v>0.28980322003577819</v>
      </c>
      <c r="AN659" s="6">
        <f t="shared" si="187"/>
        <v>0.21288014311270126</v>
      </c>
      <c r="AO659" s="6">
        <f t="shared" si="188"/>
        <v>0.4669051878354204</v>
      </c>
      <c r="AP659" s="6">
        <f t="shared" si="189"/>
        <v>0.30232558139534882</v>
      </c>
      <c r="AQ659" s="6">
        <f t="shared" si="190"/>
        <v>0.27638640429338102</v>
      </c>
      <c r="AR659" s="6">
        <f t="shared" si="191"/>
        <v>0.23076923076923078</v>
      </c>
    </row>
    <row r="660" spans="1:44" x14ac:dyDescent="0.3">
      <c r="A660" s="6" t="s">
        <v>11</v>
      </c>
      <c r="B660" s="6" t="s">
        <v>10</v>
      </c>
      <c r="C660" s="6">
        <v>4</v>
      </c>
      <c r="D660" s="6" t="s">
        <v>7</v>
      </c>
      <c r="E660" s="6">
        <v>2</v>
      </c>
      <c r="F660" s="6" t="s">
        <v>8</v>
      </c>
      <c r="G660" s="6" t="s">
        <v>9</v>
      </c>
      <c r="H660" s="6">
        <f t="shared" si="192"/>
        <v>5.5953698117288276E-4</v>
      </c>
      <c r="I660" s="6">
        <f t="shared" si="193"/>
        <v>0</v>
      </c>
      <c r="J660" s="6" t="str">
        <f t="shared" si="194"/>
        <v>unacc</v>
      </c>
      <c r="K660" s="6">
        <f t="shared" si="195"/>
        <v>1</v>
      </c>
      <c r="X660" s="6">
        <f t="shared" si="196"/>
        <v>0.28516624040920718</v>
      </c>
      <c r="Y660" s="6">
        <f t="shared" si="180"/>
        <v>0.24215246636771301</v>
      </c>
      <c r="Z660" s="6">
        <f t="shared" si="181"/>
        <v>0.3094170403587444</v>
      </c>
      <c r="AA660" s="6">
        <f t="shared" si="182"/>
        <v>0.5112107623318386</v>
      </c>
      <c r="AB660" s="6">
        <f t="shared" si="183"/>
        <v>0.23318385650224216</v>
      </c>
      <c r="AC660" s="6">
        <f t="shared" si="184"/>
        <v>0.21524663677130046</v>
      </c>
      <c r="AD660" s="6">
        <f t="shared" si="185"/>
        <v>0</v>
      </c>
      <c r="AL660" s="6">
        <f t="shared" si="197"/>
        <v>0.71483375959079287</v>
      </c>
      <c r="AM660" s="6">
        <f t="shared" si="186"/>
        <v>0.28980322003577819</v>
      </c>
      <c r="AN660" s="6">
        <f t="shared" si="187"/>
        <v>0.21288014311270126</v>
      </c>
      <c r="AO660" s="6">
        <f t="shared" si="188"/>
        <v>0.2629695885509839</v>
      </c>
      <c r="AP660" s="6">
        <f t="shared" si="189"/>
        <v>0.37388193202146691</v>
      </c>
      <c r="AQ660" s="6">
        <f t="shared" si="190"/>
        <v>0.27638640429338102</v>
      </c>
      <c r="AR660" s="6">
        <f t="shared" si="191"/>
        <v>0.4669051878354204</v>
      </c>
    </row>
    <row r="661" spans="1:44" x14ac:dyDescent="0.3">
      <c r="A661" s="6" t="s">
        <v>11</v>
      </c>
      <c r="B661" s="6" t="s">
        <v>10</v>
      </c>
      <c r="C661" s="6">
        <v>4</v>
      </c>
      <c r="D661" s="6" t="s">
        <v>7</v>
      </c>
      <c r="E661" s="6">
        <v>2</v>
      </c>
      <c r="F661" s="6" t="s">
        <v>10</v>
      </c>
      <c r="G661" s="6" t="s">
        <v>9</v>
      </c>
      <c r="H661" s="6">
        <f t="shared" si="192"/>
        <v>3.6230555485906965E-4</v>
      </c>
      <c r="I661" s="6">
        <f t="shared" si="193"/>
        <v>2.2494808931835923E-4</v>
      </c>
      <c r="J661" s="6" t="str">
        <f t="shared" si="194"/>
        <v>unacc</v>
      </c>
      <c r="K661" s="6">
        <f t="shared" si="195"/>
        <v>1</v>
      </c>
      <c r="X661" s="6">
        <f t="shared" si="196"/>
        <v>0.28516624040920718</v>
      </c>
      <c r="Y661" s="6">
        <f t="shared" si="180"/>
        <v>0.24215246636771301</v>
      </c>
      <c r="Z661" s="6">
        <f t="shared" si="181"/>
        <v>0.3094170403587444</v>
      </c>
      <c r="AA661" s="6">
        <f t="shared" si="182"/>
        <v>0.5112107623318386</v>
      </c>
      <c r="AB661" s="6">
        <f t="shared" si="183"/>
        <v>0.23318385650224216</v>
      </c>
      <c r="AC661" s="6">
        <f t="shared" si="184"/>
        <v>0.21524663677130046</v>
      </c>
      <c r="AD661" s="6">
        <f t="shared" si="185"/>
        <v>0.4103139013452915</v>
      </c>
      <c r="AL661" s="6">
        <f t="shared" si="197"/>
        <v>0.71483375959079287</v>
      </c>
      <c r="AM661" s="6">
        <f t="shared" si="186"/>
        <v>0.28980322003577819</v>
      </c>
      <c r="AN661" s="6">
        <f t="shared" si="187"/>
        <v>0.21288014311270126</v>
      </c>
      <c r="AO661" s="6">
        <f t="shared" si="188"/>
        <v>0.2629695885509839</v>
      </c>
      <c r="AP661" s="6">
        <f t="shared" si="189"/>
        <v>0.37388193202146691</v>
      </c>
      <c r="AQ661" s="6">
        <f t="shared" si="190"/>
        <v>0.27638640429338102</v>
      </c>
      <c r="AR661" s="6">
        <f t="shared" si="191"/>
        <v>0.30232558139534882</v>
      </c>
    </row>
    <row r="662" spans="1:44" x14ac:dyDescent="0.3">
      <c r="A662" s="6" t="s">
        <v>11</v>
      </c>
      <c r="B662" s="6" t="s">
        <v>10</v>
      </c>
      <c r="C662" s="6">
        <v>4</v>
      </c>
      <c r="D662" s="6" t="s">
        <v>7</v>
      </c>
      <c r="E662" s="6">
        <v>2</v>
      </c>
      <c r="F662" s="6" t="s">
        <v>11</v>
      </c>
      <c r="G662" s="6" t="s">
        <v>14</v>
      </c>
      <c r="H662" s="6">
        <f t="shared" si="192"/>
        <v>2.7655276080958575E-4</v>
      </c>
      <c r="I662" s="6">
        <f t="shared" si="193"/>
        <v>3.2328605186190425E-4</v>
      </c>
      <c r="J662" s="6" t="str">
        <f t="shared" si="194"/>
        <v>acc</v>
      </c>
      <c r="K662" s="6">
        <f t="shared" si="195"/>
        <v>1</v>
      </c>
      <c r="X662" s="6">
        <f t="shared" si="196"/>
        <v>0.28516624040920718</v>
      </c>
      <c r="Y662" s="6">
        <f t="shared" si="180"/>
        <v>0.24215246636771301</v>
      </c>
      <c r="Z662" s="6">
        <f t="shared" si="181"/>
        <v>0.3094170403587444</v>
      </c>
      <c r="AA662" s="6">
        <f t="shared" si="182"/>
        <v>0.5112107623318386</v>
      </c>
      <c r="AB662" s="6">
        <f t="shared" si="183"/>
        <v>0.23318385650224216</v>
      </c>
      <c r="AC662" s="6">
        <f t="shared" si="184"/>
        <v>0.21524663677130046</v>
      </c>
      <c r="AD662" s="6">
        <f t="shared" si="185"/>
        <v>0.58968609865470856</v>
      </c>
      <c r="AL662" s="6">
        <f t="shared" si="197"/>
        <v>0.71483375959079287</v>
      </c>
      <c r="AM662" s="6">
        <f t="shared" si="186"/>
        <v>0.28980322003577819</v>
      </c>
      <c r="AN662" s="6">
        <f t="shared" si="187"/>
        <v>0.21288014311270126</v>
      </c>
      <c r="AO662" s="6">
        <f t="shared" si="188"/>
        <v>0.2629695885509839</v>
      </c>
      <c r="AP662" s="6">
        <f t="shared" si="189"/>
        <v>0.37388193202146691</v>
      </c>
      <c r="AQ662" s="6">
        <f t="shared" si="190"/>
        <v>0.27638640429338102</v>
      </c>
      <c r="AR662" s="6">
        <f t="shared" si="191"/>
        <v>0.23076923076923078</v>
      </c>
    </row>
    <row r="663" spans="1:44" x14ac:dyDescent="0.3">
      <c r="A663" s="6" t="s">
        <v>11</v>
      </c>
      <c r="B663" s="6" t="s">
        <v>10</v>
      </c>
      <c r="C663" s="6">
        <v>4</v>
      </c>
      <c r="D663" s="6" t="s">
        <v>10</v>
      </c>
      <c r="E663" s="6">
        <v>2</v>
      </c>
      <c r="F663" s="6" t="s">
        <v>8</v>
      </c>
      <c r="G663" s="6" t="s">
        <v>9</v>
      </c>
      <c r="H663" s="6">
        <f t="shared" si="192"/>
        <v>4.8457508895833392E-4</v>
      </c>
      <c r="I663" s="6">
        <f t="shared" si="193"/>
        <v>0</v>
      </c>
      <c r="J663" s="6" t="str">
        <f t="shared" si="194"/>
        <v>unacc</v>
      </c>
      <c r="K663" s="6">
        <f t="shared" si="195"/>
        <v>1</v>
      </c>
      <c r="X663" s="6">
        <f t="shared" si="196"/>
        <v>0.28516624040920718</v>
      </c>
      <c r="Y663" s="6">
        <f t="shared" si="180"/>
        <v>0.24215246636771301</v>
      </c>
      <c r="Z663" s="6">
        <f t="shared" si="181"/>
        <v>0.3094170403587444</v>
      </c>
      <c r="AA663" s="6">
        <f t="shared" si="182"/>
        <v>0.5112107623318386</v>
      </c>
      <c r="AB663" s="6">
        <f t="shared" si="183"/>
        <v>0.35874439461883406</v>
      </c>
      <c r="AC663" s="6">
        <f t="shared" si="184"/>
        <v>0.21524663677130046</v>
      </c>
      <c r="AD663" s="6">
        <f t="shared" si="185"/>
        <v>0</v>
      </c>
      <c r="AL663" s="6">
        <f t="shared" si="197"/>
        <v>0.71483375959079287</v>
      </c>
      <c r="AM663" s="6">
        <f t="shared" si="186"/>
        <v>0.28980322003577819</v>
      </c>
      <c r="AN663" s="6">
        <f t="shared" si="187"/>
        <v>0.21288014311270126</v>
      </c>
      <c r="AO663" s="6">
        <f t="shared" si="188"/>
        <v>0.2629695885509839</v>
      </c>
      <c r="AP663" s="6">
        <f t="shared" si="189"/>
        <v>0.32379248658318427</v>
      </c>
      <c r="AQ663" s="6">
        <f t="shared" si="190"/>
        <v>0.27638640429338102</v>
      </c>
      <c r="AR663" s="6">
        <f t="shared" si="191"/>
        <v>0.4669051878354204</v>
      </c>
    </row>
    <row r="664" spans="1:44" x14ac:dyDescent="0.3">
      <c r="A664" s="6" t="s">
        <v>11</v>
      </c>
      <c r="B664" s="6" t="s">
        <v>10</v>
      </c>
      <c r="C664" s="6">
        <v>4</v>
      </c>
      <c r="D664" s="6" t="s">
        <v>10</v>
      </c>
      <c r="E664" s="6">
        <v>2</v>
      </c>
      <c r="F664" s="6" t="s">
        <v>10</v>
      </c>
      <c r="G664" s="6" t="s">
        <v>9</v>
      </c>
      <c r="H664" s="6">
        <f t="shared" si="192"/>
        <v>3.137670116243618E-4</v>
      </c>
      <c r="I664" s="6">
        <f t="shared" si="193"/>
        <v>3.4607398356670645E-4</v>
      </c>
      <c r="J664" s="6" t="str">
        <f t="shared" si="194"/>
        <v>acc</v>
      </c>
      <c r="K664" s="6">
        <f t="shared" si="195"/>
        <v>0</v>
      </c>
      <c r="X664" s="6">
        <f t="shared" si="196"/>
        <v>0.28516624040920718</v>
      </c>
      <c r="Y664" s="6">
        <f t="shared" si="180"/>
        <v>0.24215246636771301</v>
      </c>
      <c r="Z664" s="6">
        <f t="shared" si="181"/>
        <v>0.3094170403587444</v>
      </c>
      <c r="AA664" s="6">
        <f t="shared" si="182"/>
        <v>0.5112107623318386</v>
      </c>
      <c r="AB664" s="6">
        <f t="shared" si="183"/>
        <v>0.35874439461883406</v>
      </c>
      <c r="AC664" s="6">
        <f t="shared" si="184"/>
        <v>0.21524663677130046</v>
      </c>
      <c r="AD664" s="6">
        <f t="shared" si="185"/>
        <v>0.4103139013452915</v>
      </c>
      <c r="AL664" s="6">
        <f t="shared" si="197"/>
        <v>0.71483375959079287</v>
      </c>
      <c r="AM664" s="6">
        <f t="shared" si="186"/>
        <v>0.28980322003577819</v>
      </c>
      <c r="AN664" s="6">
        <f t="shared" si="187"/>
        <v>0.21288014311270126</v>
      </c>
      <c r="AO664" s="6">
        <f t="shared" si="188"/>
        <v>0.2629695885509839</v>
      </c>
      <c r="AP664" s="6">
        <f t="shared" si="189"/>
        <v>0.32379248658318427</v>
      </c>
      <c r="AQ664" s="6">
        <f t="shared" si="190"/>
        <v>0.27638640429338102</v>
      </c>
      <c r="AR664" s="6">
        <f t="shared" si="191"/>
        <v>0.30232558139534882</v>
      </c>
    </row>
    <row r="665" spans="1:44" x14ac:dyDescent="0.3">
      <c r="A665" s="6" t="s">
        <v>11</v>
      </c>
      <c r="B665" s="6" t="s">
        <v>10</v>
      </c>
      <c r="C665" s="6">
        <v>4</v>
      </c>
      <c r="D665" s="6" t="s">
        <v>10</v>
      </c>
      <c r="E665" s="6">
        <v>2</v>
      </c>
      <c r="F665" s="6" t="s">
        <v>11</v>
      </c>
      <c r="G665" s="6" t="s">
        <v>14</v>
      </c>
      <c r="H665" s="6">
        <f t="shared" si="192"/>
        <v>2.3950263017480874E-4</v>
      </c>
      <c r="I665" s="6">
        <f t="shared" si="193"/>
        <v>4.9736315671062182E-4</v>
      </c>
      <c r="J665" s="6" t="str">
        <f t="shared" si="194"/>
        <v>acc</v>
      </c>
      <c r="K665" s="6">
        <f t="shared" si="195"/>
        <v>1</v>
      </c>
      <c r="X665" s="6">
        <f t="shared" si="196"/>
        <v>0.28516624040920718</v>
      </c>
      <c r="Y665" s="6">
        <f t="shared" si="180"/>
        <v>0.24215246636771301</v>
      </c>
      <c r="Z665" s="6">
        <f t="shared" si="181"/>
        <v>0.3094170403587444</v>
      </c>
      <c r="AA665" s="6">
        <f t="shared" si="182"/>
        <v>0.5112107623318386</v>
      </c>
      <c r="AB665" s="6">
        <f t="shared" si="183"/>
        <v>0.35874439461883406</v>
      </c>
      <c r="AC665" s="6">
        <f t="shared" si="184"/>
        <v>0.21524663677130046</v>
      </c>
      <c r="AD665" s="6">
        <f t="shared" si="185"/>
        <v>0.58968609865470856</v>
      </c>
      <c r="AL665" s="6">
        <f t="shared" si="197"/>
        <v>0.71483375959079287</v>
      </c>
      <c r="AM665" s="6">
        <f t="shared" si="186"/>
        <v>0.28980322003577819</v>
      </c>
      <c r="AN665" s="6">
        <f t="shared" si="187"/>
        <v>0.21288014311270126</v>
      </c>
      <c r="AO665" s="6">
        <f t="shared" si="188"/>
        <v>0.2629695885509839</v>
      </c>
      <c r="AP665" s="6">
        <f t="shared" si="189"/>
        <v>0.32379248658318427</v>
      </c>
      <c r="AQ665" s="6">
        <f t="shared" si="190"/>
        <v>0.27638640429338102</v>
      </c>
      <c r="AR665" s="6">
        <f t="shared" si="191"/>
        <v>0.23076923076923078</v>
      </c>
    </row>
    <row r="666" spans="1:44" x14ac:dyDescent="0.3">
      <c r="A666" s="6" t="s">
        <v>11</v>
      </c>
      <c r="B666" s="6" t="s">
        <v>10</v>
      </c>
      <c r="C666" s="6">
        <v>4</v>
      </c>
      <c r="D666" s="6" t="s">
        <v>12</v>
      </c>
      <c r="E666" s="6">
        <v>2</v>
      </c>
      <c r="F666" s="6" t="s">
        <v>8</v>
      </c>
      <c r="G666" s="6" t="s">
        <v>9</v>
      </c>
      <c r="H666" s="6">
        <f t="shared" si="192"/>
        <v>4.5244856372352721E-4</v>
      </c>
      <c r="I666" s="6">
        <f t="shared" si="193"/>
        <v>0</v>
      </c>
      <c r="J666" s="6" t="str">
        <f t="shared" si="194"/>
        <v>unacc</v>
      </c>
      <c r="K666" s="6">
        <f t="shared" si="195"/>
        <v>1</v>
      </c>
      <c r="X666" s="6">
        <f t="shared" si="196"/>
        <v>0.28516624040920718</v>
      </c>
      <c r="Y666" s="6">
        <f t="shared" si="180"/>
        <v>0.24215246636771301</v>
      </c>
      <c r="Z666" s="6">
        <f t="shared" si="181"/>
        <v>0.3094170403587444</v>
      </c>
      <c r="AA666" s="6">
        <f t="shared" si="182"/>
        <v>0.5112107623318386</v>
      </c>
      <c r="AB666" s="6">
        <f t="shared" si="183"/>
        <v>0.40807174887892378</v>
      </c>
      <c r="AC666" s="6">
        <f t="shared" si="184"/>
        <v>0.21524663677130046</v>
      </c>
      <c r="AD666" s="6">
        <f t="shared" si="185"/>
        <v>0</v>
      </c>
      <c r="AL666" s="6">
        <f t="shared" si="197"/>
        <v>0.71483375959079287</v>
      </c>
      <c r="AM666" s="6">
        <f t="shared" si="186"/>
        <v>0.28980322003577819</v>
      </c>
      <c r="AN666" s="6">
        <f t="shared" si="187"/>
        <v>0.21288014311270126</v>
      </c>
      <c r="AO666" s="6">
        <f t="shared" si="188"/>
        <v>0.2629695885509839</v>
      </c>
      <c r="AP666" s="6">
        <f t="shared" si="189"/>
        <v>0.30232558139534882</v>
      </c>
      <c r="AQ666" s="6">
        <f t="shared" si="190"/>
        <v>0.27638640429338102</v>
      </c>
      <c r="AR666" s="6">
        <f t="shared" si="191"/>
        <v>0.4669051878354204</v>
      </c>
    </row>
    <row r="667" spans="1:44" x14ac:dyDescent="0.3">
      <c r="A667" s="6" t="s">
        <v>11</v>
      </c>
      <c r="B667" s="6" t="s">
        <v>10</v>
      </c>
      <c r="C667" s="6">
        <v>4</v>
      </c>
      <c r="D667" s="6" t="s">
        <v>12</v>
      </c>
      <c r="E667" s="6">
        <v>2</v>
      </c>
      <c r="F667" s="6" t="s">
        <v>10</v>
      </c>
      <c r="G667" s="6" t="s">
        <v>14</v>
      </c>
      <c r="H667" s="6">
        <f t="shared" si="192"/>
        <v>2.9296477880948695E-4</v>
      </c>
      <c r="I667" s="6">
        <f t="shared" si="193"/>
        <v>3.9365915630712857E-4</v>
      </c>
      <c r="J667" s="6" t="str">
        <f t="shared" si="194"/>
        <v>acc</v>
      </c>
      <c r="K667" s="6">
        <f t="shared" si="195"/>
        <v>1</v>
      </c>
      <c r="X667" s="6">
        <f t="shared" si="196"/>
        <v>0.28516624040920718</v>
      </c>
      <c r="Y667" s="6">
        <f t="shared" si="180"/>
        <v>0.24215246636771301</v>
      </c>
      <c r="Z667" s="6">
        <f t="shared" si="181"/>
        <v>0.3094170403587444</v>
      </c>
      <c r="AA667" s="6">
        <f t="shared" si="182"/>
        <v>0.5112107623318386</v>
      </c>
      <c r="AB667" s="6">
        <f t="shared" si="183"/>
        <v>0.40807174887892378</v>
      </c>
      <c r="AC667" s="6">
        <f t="shared" si="184"/>
        <v>0.21524663677130046</v>
      </c>
      <c r="AD667" s="6">
        <f t="shared" si="185"/>
        <v>0.4103139013452915</v>
      </c>
      <c r="AL667" s="6">
        <f t="shared" si="197"/>
        <v>0.71483375959079287</v>
      </c>
      <c r="AM667" s="6">
        <f t="shared" si="186"/>
        <v>0.28980322003577819</v>
      </c>
      <c r="AN667" s="6">
        <f t="shared" si="187"/>
        <v>0.21288014311270126</v>
      </c>
      <c r="AO667" s="6">
        <f t="shared" si="188"/>
        <v>0.2629695885509839</v>
      </c>
      <c r="AP667" s="6">
        <f t="shared" si="189"/>
        <v>0.30232558139534882</v>
      </c>
      <c r="AQ667" s="6">
        <f t="shared" si="190"/>
        <v>0.27638640429338102</v>
      </c>
      <c r="AR667" s="6">
        <f t="shared" si="191"/>
        <v>0.30232558139534882</v>
      </c>
    </row>
    <row r="668" spans="1:44" x14ac:dyDescent="0.3">
      <c r="A668" s="6" t="s">
        <v>11</v>
      </c>
      <c r="B668" s="6" t="s">
        <v>10</v>
      </c>
      <c r="C668" s="6">
        <v>4</v>
      </c>
      <c r="D668" s="6" t="s">
        <v>12</v>
      </c>
      <c r="E668" s="6">
        <v>2</v>
      </c>
      <c r="F668" s="6" t="s">
        <v>11</v>
      </c>
      <c r="G668" s="6" t="s">
        <v>14</v>
      </c>
      <c r="H668" s="6">
        <f t="shared" si="192"/>
        <v>2.2362400275990427E-4</v>
      </c>
      <c r="I668" s="6">
        <f t="shared" si="193"/>
        <v>5.6575059075833229E-4</v>
      </c>
      <c r="J668" s="6" t="str">
        <f t="shared" si="194"/>
        <v>acc</v>
      </c>
      <c r="K668" s="6">
        <f t="shared" si="195"/>
        <v>1</v>
      </c>
      <c r="X668" s="6">
        <f t="shared" si="196"/>
        <v>0.28516624040920718</v>
      </c>
      <c r="Y668" s="6">
        <f t="shared" si="180"/>
        <v>0.24215246636771301</v>
      </c>
      <c r="Z668" s="6">
        <f t="shared" si="181"/>
        <v>0.3094170403587444</v>
      </c>
      <c r="AA668" s="6">
        <f t="shared" si="182"/>
        <v>0.5112107623318386</v>
      </c>
      <c r="AB668" s="6">
        <f t="shared" si="183"/>
        <v>0.40807174887892378</v>
      </c>
      <c r="AC668" s="6">
        <f t="shared" si="184"/>
        <v>0.21524663677130046</v>
      </c>
      <c r="AD668" s="6">
        <f t="shared" si="185"/>
        <v>0.58968609865470856</v>
      </c>
      <c r="AL668" s="6">
        <f t="shared" si="197"/>
        <v>0.71483375959079287</v>
      </c>
      <c r="AM668" s="6">
        <f t="shared" si="186"/>
        <v>0.28980322003577819</v>
      </c>
      <c r="AN668" s="6">
        <f t="shared" si="187"/>
        <v>0.21288014311270126</v>
      </c>
      <c r="AO668" s="6">
        <f t="shared" si="188"/>
        <v>0.2629695885509839</v>
      </c>
      <c r="AP668" s="6">
        <f t="shared" si="189"/>
        <v>0.30232558139534882</v>
      </c>
      <c r="AQ668" s="6">
        <f t="shared" si="190"/>
        <v>0.27638640429338102</v>
      </c>
      <c r="AR668" s="6">
        <f t="shared" si="191"/>
        <v>0.23076923076923078</v>
      </c>
    </row>
    <row r="669" spans="1:44" x14ac:dyDescent="0.3">
      <c r="A669" s="6" t="s">
        <v>11</v>
      </c>
      <c r="B669" s="6" t="s">
        <v>10</v>
      </c>
      <c r="C669" s="6" t="s">
        <v>13</v>
      </c>
      <c r="D669" s="6" t="s">
        <v>7</v>
      </c>
      <c r="E669" s="6">
        <v>2</v>
      </c>
      <c r="F669" s="6" t="s">
        <v>8</v>
      </c>
      <c r="G669" s="6" t="s">
        <v>9</v>
      </c>
      <c r="H669" s="6">
        <f t="shared" si="192"/>
        <v>5.7476247725921981E-4</v>
      </c>
      <c r="I669" s="6">
        <f t="shared" si="193"/>
        <v>0</v>
      </c>
      <c r="J669" s="6" t="str">
        <f t="shared" si="194"/>
        <v>unacc</v>
      </c>
      <c r="K669" s="6">
        <f t="shared" si="195"/>
        <v>1</v>
      </c>
      <c r="X669" s="6">
        <f t="shared" si="196"/>
        <v>0.28516624040920718</v>
      </c>
      <c r="Y669" s="6">
        <f t="shared" si="180"/>
        <v>0.24215246636771301</v>
      </c>
      <c r="Z669" s="6">
        <f t="shared" si="181"/>
        <v>0.3094170403587444</v>
      </c>
      <c r="AA669" s="6">
        <f t="shared" si="182"/>
        <v>0.48878923766816146</v>
      </c>
      <c r="AB669" s="6">
        <f t="shared" si="183"/>
        <v>0.23318385650224216</v>
      </c>
      <c r="AC669" s="6">
        <f t="shared" si="184"/>
        <v>0.21524663677130046</v>
      </c>
      <c r="AD669" s="6">
        <f t="shared" si="185"/>
        <v>0</v>
      </c>
      <c r="AL669" s="6">
        <f t="shared" si="197"/>
        <v>0.71483375959079287</v>
      </c>
      <c r="AM669" s="6">
        <f t="shared" si="186"/>
        <v>0.28980322003577819</v>
      </c>
      <c r="AN669" s="6">
        <f t="shared" si="187"/>
        <v>0.21288014311270126</v>
      </c>
      <c r="AO669" s="6">
        <f t="shared" si="188"/>
        <v>0.2701252236135957</v>
      </c>
      <c r="AP669" s="6">
        <f t="shared" si="189"/>
        <v>0.37388193202146691</v>
      </c>
      <c r="AQ669" s="6">
        <f t="shared" si="190"/>
        <v>0.27638640429338102</v>
      </c>
      <c r="AR669" s="6">
        <f t="shared" si="191"/>
        <v>0.4669051878354204</v>
      </c>
    </row>
    <row r="670" spans="1:44" x14ac:dyDescent="0.3">
      <c r="A670" s="6" t="s">
        <v>11</v>
      </c>
      <c r="B670" s="6" t="s">
        <v>10</v>
      </c>
      <c r="C670" s="6" t="s">
        <v>13</v>
      </c>
      <c r="D670" s="6" t="s">
        <v>7</v>
      </c>
      <c r="E670" s="6">
        <v>2</v>
      </c>
      <c r="F670" s="6" t="s">
        <v>10</v>
      </c>
      <c r="G670" s="6" t="s">
        <v>9</v>
      </c>
      <c r="H670" s="6">
        <f t="shared" si="192"/>
        <v>3.7216420941305799E-4</v>
      </c>
      <c r="I670" s="6">
        <f t="shared" si="193"/>
        <v>2.1508194505001014E-4</v>
      </c>
      <c r="J670" s="6" t="str">
        <f t="shared" si="194"/>
        <v>unacc</v>
      </c>
      <c r="K670" s="6">
        <f t="shared" si="195"/>
        <v>1</v>
      </c>
      <c r="X670" s="6">
        <f t="shared" si="196"/>
        <v>0.28516624040920718</v>
      </c>
      <c r="Y670" s="6">
        <f t="shared" si="180"/>
        <v>0.24215246636771301</v>
      </c>
      <c r="Z670" s="6">
        <f t="shared" si="181"/>
        <v>0.3094170403587444</v>
      </c>
      <c r="AA670" s="6">
        <f t="shared" si="182"/>
        <v>0.48878923766816146</v>
      </c>
      <c r="AB670" s="6">
        <f t="shared" si="183"/>
        <v>0.23318385650224216</v>
      </c>
      <c r="AC670" s="6">
        <f t="shared" si="184"/>
        <v>0.21524663677130046</v>
      </c>
      <c r="AD670" s="6">
        <f t="shared" si="185"/>
        <v>0.4103139013452915</v>
      </c>
      <c r="AL670" s="6">
        <f t="shared" si="197"/>
        <v>0.71483375959079287</v>
      </c>
      <c r="AM670" s="6">
        <f t="shared" si="186"/>
        <v>0.28980322003577819</v>
      </c>
      <c r="AN670" s="6">
        <f t="shared" si="187"/>
        <v>0.21288014311270126</v>
      </c>
      <c r="AO670" s="6">
        <f t="shared" si="188"/>
        <v>0.2701252236135957</v>
      </c>
      <c r="AP670" s="6">
        <f t="shared" si="189"/>
        <v>0.37388193202146691</v>
      </c>
      <c r="AQ670" s="6">
        <f t="shared" si="190"/>
        <v>0.27638640429338102</v>
      </c>
      <c r="AR670" s="6">
        <f t="shared" si="191"/>
        <v>0.30232558139534882</v>
      </c>
    </row>
    <row r="671" spans="1:44" x14ac:dyDescent="0.3">
      <c r="A671" s="6" t="s">
        <v>11</v>
      </c>
      <c r="B671" s="6" t="s">
        <v>10</v>
      </c>
      <c r="C671" s="6" t="s">
        <v>13</v>
      </c>
      <c r="D671" s="6" t="s">
        <v>7</v>
      </c>
      <c r="E671" s="6">
        <v>2</v>
      </c>
      <c r="F671" s="6" t="s">
        <v>11</v>
      </c>
      <c r="G671" s="6" t="s">
        <v>9</v>
      </c>
      <c r="H671" s="6">
        <f t="shared" si="192"/>
        <v>2.8407800600168336E-4</v>
      </c>
      <c r="I671" s="6">
        <f t="shared" si="193"/>
        <v>3.0910683906094352E-4</v>
      </c>
      <c r="J671" s="6" t="str">
        <f t="shared" si="194"/>
        <v>acc</v>
      </c>
      <c r="K671" s="6">
        <f t="shared" si="195"/>
        <v>0</v>
      </c>
      <c r="X671" s="6">
        <f t="shared" si="196"/>
        <v>0.28516624040920718</v>
      </c>
      <c r="Y671" s="6">
        <f t="shared" si="180"/>
        <v>0.24215246636771301</v>
      </c>
      <c r="Z671" s="6">
        <f t="shared" si="181"/>
        <v>0.3094170403587444</v>
      </c>
      <c r="AA671" s="6">
        <f t="shared" si="182"/>
        <v>0.48878923766816146</v>
      </c>
      <c r="AB671" s="6">
        <f t="shared" si="183"/>
        <v>0.23318385650224216</v>
      </c>
      <c r="AC671" s="6">
        <f t="shared" si="184"/>
        <v>0.21524663677130046</v>
      </c>
      <c r="AD671" s="6">
        <f t="shared" si="185"/>
        <v>0.58968609865470856</v>
      </c>
      <c r="AL671" s="6">
        <f t="shared" si="197"/>
        <v>0.71483375959079287</v>
      </c>
      <c r="AM671" s="6">
        <f t="shared" si="186"/>
        <v>0.28980322003577819</v>
      </c>
      <c r="AN671" s="6">
        <f t="shared" si="187"/>
        <v>0.21288014311270126</v>
      </c>
      <c r="AO671" s="6">
        <f t="shared" si="188"/>
        <v>0.2701252236135957</v>
      </c>
      <c r="AP671" s="6">
        <f t="shared" si="189"/>
        <v>0.37388193202146691</v>
      </c>
      <c r="AQ671" s="6">
        <f t="shared" si="190"/>
        <v>0.27638640429338102</v>
      </c>
      <c r="AR671" s="6">
        <f t="shared" si="191"/>
        <v>0.23076923076923078</v>
      </c>
    </row>
    <row r="672" spans="1:44" x14ac:dyDescent="0.3">
      <c r="A672" s="6" t="s">
        <v>11</v>
      </c>
      <c r="B672" s="6" t="s">
        <v>10</v>
      </c>
      <c r="C672" s="6" t="s">
        <v>13</v>
      </c>
      <c r="D672" s="6" t="s">
        <v>10</v>
      </c>
      <c r="E672" s="6">
        <v>2</v>
      </c>
      <c r="F672" s="6" t="s">
        <v>8</v>
      </c>
      <c r="G672" s="6" t="s">
        <v>9</v>
      </c>
      <c r="H672" s="6">
        <f t="shared" si="192"/>
        <v>4.9776080566468317E-4</v>
      </c>
      <c r="I672" s="6">
        <f t="shared" si="193"/>
        <v>0</v>
      </c>
      <c r="J672" s="6" t="str">
        <f t="shared" si="194"/>
        <v>unacc</v>
      </c>
      <c r="K672" s="6">
        <f t="shared" si="195"/>
        <v>1</v>
      </c>
      <c r="X672" s="6">
        <f t="shared" si="196"/>
        <v>0.28516624040920718</v>
      </c>
      <c r="Y672" s="6">
        <f t="shared" si="180"/>
        <v>0.24215246636771301</v>
      </c>
      <c r="Z672" s="6">
        <f t="shared" si="181"/>
        <v>0.3094170403587444</v>
      </c>
      <c r="AA672" s="6">
        <f t="shared" si="182"/>
        <v>0.48878923766816146</v>
      </c>
      <c r="AB672" s="6">
        <f t="shared" si="183"/>
        <v>0.35874439461883406</v>
      </c>
      <c r="AC672" s="6">
        <f t="shared" si="184"/>
        <v>0.21524663677130046</v>
      </c>
      <c r="AD672" s="6">
        <f t="shared" si="185"/>
        <v>0</v>
      </c>
      <c r="AL672" s="6">
        <f t="shared" si="197"/>
        <v>0.71483375959079287</v>
      </c>
      <c r="AM672" s="6">
        <f t="shared" si="186"/>
        <v>0.28980322003577819</v>
      </c>
      <c r="AN672" s="6">
        <f t="shared" si="187"/>
        <v>0.21288014311270126</v>
      </c>
      <c r="AO672" s="6">
        <f t="shared" si="188"/>
        <v>0.2701252236135957</v>
      </c>
      <c r="AP672" s="6">
        <f t="shared" si="189"/>
        <v>0.32379248658318427</v>
      </c>
      <c r="AQ672" s="6">
        <f t="shared" si="190"/>
        <v>0.27638640429338102</v>
      </c>
      <c r="AR672" s="6">
        <f t="shared" si="191"/>
        <v>0.4669051878354204</v>
      </c>
    </row>
    <row r="673" spans="1:44" x14ac:dyDescent="0.3">
      <c r="A673" s="6" t="s">
        <v>11</v>
      </c>
      <c r="B673" s="6" t="s">
        <v>10</v>
      </c>
      <c r="C673" s="6" t="s">
        <v>13</v>
      </c>
      <c r="D673" s="6" t="s">
        <v>10</v>
      </c>
      <c r="E673" s="6">
        <v>2</v>
      </c>
      <c r="F673" s="6" t="s">
        <v>10</v>
      </c>
      <c r="G673" s="6" t="s">
        <v>9</v>
      </c>
      <c r="H673" s="6">
        <f t="shared" si="192"/>
        <v>3.2230488949169139E-4</v>
      </c>
      <c r="I673" s="6">
        <f t="shared" si="193"/>
        <v>3.3089530007693861E-4</v>
      </c>
      <c r="J673" s="6" t="str">
        <f t="shared" si="194"/>
        <v>acc</v>
      </c>
      <c r="K673" s="6">
        <f t="shared" si="195"/>
        <v>0</v>
      </c>
      <c r="X673" s="6">
        <f t="shared" si="196"/>
        <v>0.28516624040920718</v>
      </c>
      <c r="Y673" s="6">
        <f t="shared" si="180"/>
        <v>0.24215246636771301</v>
      </c>
      <c r="Z673" s="6">
        <f t="shared" si="181"/>
        <v>0.3094170403587444</v>
      </c>
      <c r="AA673" s="6">
        <f t="shared" si="182"/>
        <v>0.48878923766816146</v>
      </c>
      <c r="AB673" s="6">
        <f t="shared" si="183"/>
        <v>0.35874439461883406</v>
      </c>
      <c r="AC673" s="6">
        <f t="shared" si="184"/>
        <v>0.21524663677130046</v>
      </c>
      <c r="AD673" s="6">
        <f t="shared" si="185"/>
        <v>0.4103139013452915</v>
      </c>
      <c r="AL673" s="6">
        <f t="shared" si="197"/>
        <v>0.71483375959079287</v>
      </c>
      <c r="AM673" s="6">
        <f t="shared" si="186"/>
        <v>0.28980322003577819</v>
      </c>
      <c r="AN673" s="6">
        <f t="shared" si="187"/>
        <v>0.21288014311270126</v>
      </c>
      <c r="AO673" s="6">
        <f t="shared" si="188"/>
        <v>0.2701252236135957</v>
      </c>
      <c r="AP673" s="6">
        <f t="shared" si="189"/>
        <v>0.32379248658318427</v>
      </c>
      <c r="AQ673" s="6">
        <f t="shared" si="190"/>
        <v>0.27638640429338102</v>
      </c>
      <c r="AR673" s="6">
        <f t="shared" si="191"/>
        <v>0.30232558139534882</v>
      </c>
    </row>
    <row r="674" spans="1:44" x14ac:dyDescent="0.3">
      <c r="A674" s="6" t="s">
        <v>11</v>
      </c>
      <c r="B674" s="6" t="s">
        <v>10</v>
      </c>
      <c r="C674" s="6" t="s">
        <v>13</v>
      </c>
      <c r="D674" s="6" t="s">
        <v>10</v>
      </c>
      <c r="E674" s="6">
        <v>2</v>
      </c>
      <c r="F674" s="6" t="s">
        <v>11</v>
      </c>
      <c r="G674" s="6" t="s">
        <v>14</v>
      </c>
      <c r="H674" s="6">
        <f t="shared" si="192"/>
        <v>2.4601970854691238E-4</v>
      </c>
      <c r="I674" s="6">
        <f t="shared" si="193"/>
        <v>4.7554898317068225E-4</v>
      </c>
      <c r="J674" s="6" t="str">
        <f t="shared" si="194"/>
        <v>acc</v>
      </c>
      <c r="K674" s="6">
        <f t="shared" si="195"/>
        <v>1</v>
      </c>
      <c r="X674" s="6">
        <f t="shared" si="196"/>
        <v>0.28516624040920718</v>
      </c>
      <c r="Y674" s="6">
        <f t="shared" si="180"/>
        <v>0.24215246636771301</v>
      </c>
      <c r="Z674" s="6">
        <f t="shared" si="181"/>
        <v>0.3094170403587444</v>
      </c>
      <c r="AA674" s="6">
        <f t="shared" si="182"/>
        <v>0.48878923766816146</v>
      </c>
      <c r="AB674" s="6">
        <f t="shared" si="183"/>
        <v>0.35874439461883406</v>
      </c>
      <c r="AC674" s="6">
        <f t="shared" si="184"/>
        <v>0.21524663677130046</v>
      </c>
      <c r="AD674" s="6">
        <f t="shared" si="185"/>
        <v>0.58968609865470856</v>
      </c>
      <c r="AL674" s="6">
        <f t="shared" si="197"/>
        <v>0.71483375959079287</v>
      </c>
      <c r="AM674" s="6">
        <f t="shared" si="186"/>
        <v>0.28980322003577819</v>
      </c>
      <c r="AN674" s="6">
        <f t="shared" si="187"/>
        <v>0.21288014311270126</v>
      </c>
      <c r="AO674" s="6">
        <f t="shared" si="188"/>
        <v>0.2701252236135957</v>
      </c>
      <c r="AP674" s="6">
        <f t="shared" si="189"/>
        <v>0.32379248658318427</v>
      </c>
      <c r="AQ674" s="6">
        <f t="shared" si="190"/>
        <v>0.27638640429338102</v>
      </c>
      <c r="AR674" s="6">
        <f t="shared" si="191"/>
        <v>0.23076923076923078</v>
      </c>
    </row>
    <row r="675" spans="1:44" x14ac:dyDescent="0.3">
      <c r="A675" s="6" t="s">
        <v>11</v>
      </c>
      <c r="B675" s="6" t="s">
        <v>10</v>
      </c>
      <c r="C675" s="6" t="s">
        <v>13</v>
      </c>
      <c r="D675" s="6" t="s">
        <v>12</v>
      </c>
      <c r="E675" s="6">
        <v>2</v>
      </c>
      <c r="F675" s="6" t="s">
        <v>8</v>
      </c>
      <c r="G675" s="6" t="s">
        <v>9</v>
      </c>
      <c r="H675" s="6">
        <f t="shared" si="192"/>
        <v>4.6476008926702464E-4</v>
      </c>
      <c r="I675" s="6">
        <f t="shared" si="193"/>
        <v>0</v>
      </c>
      <c r="J675" s="6" t="str">
        <f t="shared" si="194"/>
        <v>unacc</v>
      </c>
      <c r="K675" s="6">
        <f t="shared" si="195"/>
        <v>1</v>
      </c>
      <c r="X675" s="6">
        <f t="shared" si="196"/>
        <v>0.28516624040920718</v>
      </c>
      <c r="Y675" s="6">
        <f t="shared" si="180"/>
        <v>0.24215246636771301</v>
      </c>
      <c r="Z675" s="6">
        <f t="shared" si="181"/>
        <v>0.3094170403587444</v>
      </c>
      <c r="AA675" s="6">
        <f t="shared" si="182"/>
        <v>0.48878923766816146</v>
      </c>
      <c r="AB675" s="6">
        <f t="shared" si="183"/>
        <v>0.40807174887892378</v>
      </c>
      <c r="AC675" s="6">
        <f t="shared" si="184"/>
        <v>0.21524663677130046</v>
      </c>
      <c r="AD675" s="6">
        <f t="shared" si="185"/>
        <v>0</v>
      </c>
      <c r="AL675" s="6">
        <f t="shared" si="197"/>
        <v>0.71483375959079287</v>
      </c>
      <c r="AM675" s="6">
        <f t="shared" si="186"/>
        <v>0.28980322003577819</v>
      </c>
      <c r="AN675" s="6">
        <f t="shared" si="187"/>
        <v>0.21288014311270126</v>
      </c>
      <c r="AO675" s="6">
        <f t="shared" si="188"/>
        <v>0.2701252236135957</v>
      </c>
      <c r="AP675" s="6">
        <f t="shared" si="189"/>
        <v>0.30232558139534882</v>
      </c>
      <c r="AQ675" s="6">
        <f t="shared" si="190"/>
        <v>0.27638640429338102</v>
      </c>
      <c r="AR675" s="6">
        <f t="shared" si="191"/>
        <v>0.4669051878354204</v>
      </c>
    </row>
    <row r="676" spans="1:44" x14ac:dyDescent="0.3">
      <c r="A676" s="6" t="s">
        <v>11</v>
      </c>
      <c r="B676" s="6" t="s">
        <v>10</v>
      </c>
      <c r="C676" s="6" t="s">
        <v>13</v>
      </c>
      <c r="D676" s="6" t="s">
        <v>12</v>
      </c>
      <c r="E676" s="6">
        <v>2</v>
      </c>
      <c r="F676" s="6" t="s">
        <v>10</v>
      </c>
      <c r="G676" s="6" t="s">
        <v>14</v>
      </c>
      <c r="H676" s="6">
        <f t="shared" si="192"/>
        <v>3.0093660952539144E-4</v>
      </c>
      <c r="I676" s="6">
        <f t="shared" si="193"/>
        <v>3.7639340383751772E-4</v>
      </c>
      <c r="J676" s="6" t="str">
        <f t="shared" si="194"/>
        <v>acc</v>
      </c>
      <c r="K676" s="6">
        <f t="shared" si="195"/>
        <v>1</v>
      </c>
      <c r="X676" s="6">
        <f t="shared" si="196"/>
        <v>0.28516624040920718</v>
      </c>
      <c r="Y676" s="6">
        <f t="shared" si="180"/>
        <v>0.24215246636771301</v>
      </c>
      <c r="Z676" s="6">
        <f t="shared" si="181"/>
        <v>0.3094170403587444</v>
      </c>
      <c r="AA676" s="6">
        <f t="shared" si="182"/>
        <v>0.48878923766816146</v>
      </c>
      <c r="AB676" s="6">
        <f t="shared" si="183"/>
        <v>0.40807174887892378</v>
      </c>
      <c r="AC676" s="6">
        <f t="shared" si="184"/>
        <v>0.21524663677130046</v>
      </c>
      <c r="AD676" s="6">
        <f t="shared" si="185"/>
        <v>0.4103139013452915</v>
      </c>
      <c r="AL676" s="6">
        <f t="shared" si="197"/>
        <v>0.71483375959079287</v>
      </c>
      <c r="AM676" s="6">
        <f t="shared" si="186"/>
        <v>0.28980322003577819</v>
      </c>
      <c r="AN676" s="6">
        <f t="shared" si="187"/>
        <v>0.21288014311270126</v>
      </c>
      <c r="AO676" s="6">
        <f t="shared" si="188"/>
        <v>0.2701252236135957</v>
      </c>
      <c r="AP676" s="6">
        <f t="shared" si="189"/>
        <v>0.30232558139534882</v>
      </c>
      <c r="AQ676" s="6">
        <f t="shared" si="190"/>
        <v>0.27638640429338102</v>
      </c>
      <c r="AR676" s="6">
        <f t="shared" si="191"/>
        <v>0.30232558139534882</v>
      </c>
    </row>
    <row r="677" spans="1:44" x14ac:dyDescent="0.3">
      <c r="A677" s="6" t="s">
        <v>11</v>
      </c>
      <c r="B677" s="6" t="s">
        <v>10</v>
      </c>
      <c r="C677" s="6" t="s">
        <v>13</v>
      </c>
      <c r="D677" s="6" t="s">
        <v>12</v>
      </c>
      <c r="E677" s="6">
        <v>2</v>
      </c>
      <c r="F677" s="6" t="s">
        <v>11</v>
      </c>
      <c r="G677" s="6" t="s">
        <v>14</v>
      </c>
      <c r="H677" s="6">
        <f t="shared" si="192"/>
        <v>2.2970900963772484E-4</v>
      </c>
      <c r="I677" s="6">
        <f t="shared" si="193"/>
        <v>5.4093696835665116E-4</v>
      </c>
      <c r="J677" s="6" t="str">
        <f t="shared" si="194"/>
        <v>acc</v>
      </c>
      <c r="K677" s="6">
        <f t="shared" si="195"/>
        <v>1</v>
      </c>
      <c r="X677" s="6">
        <f t="shared" si="196"/>
        <v>0.28516624040920718</v>
      </c>
      <c r="Y677" s="6">
        <f t="shared" si="180"/>
        <v>0.24215246636771301</v>
      </c>
      <c r="Z677" s="6">
        <f t="shared" si="181"/>
        <v>0.3094170403587444</v>
      </c>
      <c r="AA677" s="6">
        <f t="shared" si="182"/>
        <v>0.48878923766816146</v>
      </c>
      <c r="AB677" s="6">
        <f t="shared" si="183"/>
        <v>0.40807174887892378</v>
      </c>
      <c r="AC677" s="6">
        <f t="shared" si="184"/>
        <v>0.21524663677130046</v>
      </c>
      <c r="AD677" s="6">
        <f t="shared" si="185"/>
        <v>0.58968609865470856</v>
      </c>
      <c r="AL677" s="6">
        <f t="shared" si="197"/>
        <v>0.71483375959079287</v>
      </c>
      <c r="AM677" s="6">
        <f t="shared" si="186"/>
        <v>0.28980322003577819</v>
      </c>
      <c r="AN677" s="6">
        <f t="shared" si="187"/>
        <v>0.21288014311270126</v>
      </c>
      <c r="AO677" s="6">
        <f t="shared" si="188"/>
        <v>0.2701252236135957</v>
      </c>
      <c r="AP677" s="6">
        <f t="shared" si="189"/>
        <v>0.30232558139534882</v>
      </c>
      <c r="AQ677" s="6">
        <f t="shared" si="190"/>
        <v>0.27638640429338102</v>
      </c>
      <c r="AR677" s="6">
        <f t="shared" si="191"/>
        <v>0.23076923076923078</v>
      </c>
    </row>
    <row r="678" spans="1:44" x14ac:dyDescent="0.3">
      <c r="A678" s="6" t="s">
        <v>11</v>
      </c>
      <c r="B678" s="6" t="s">
        <v>10</v>
      </c>
      <c r="C678" s="6">
        <v>2</v>
      </c>
      <c r="D678" s="6" t="s">
        <v>7</v>
      </c>
      <c r="E678" s="6">
        <v>3</v>
      </c>
      <c r="F678" s="6" t="s">
        <v>8</v>
      </c>
      <c r="G678" s="6" t="s">
        <v>9</v>
      </c>
      <c r="H678" s="6">
        <f t="shared" si="192"/>
        <v>9.1630139674933175E-4</v>
      </c>
      <c r="I678" s="6">
        <f t="shared" si="193"/>
        <v>0</v>
      </c>
      <c r="J678" s="6" t="str">
        <f t="shared" si="194"/>
        <v>unacc</v>
      </c>
      <c r="K678" s="6">
        <f t="shared" si="195"/>
        <v>1</v>
      </c>
      <c r="X678" s="6">
        <f t="shared" si="196"/>
        <v>0.28516624040920718</v>
      </c>
      <c r="Y678" s="6">
        <f t="shared" si="180"/>
        <v>0.24215246636771301</v>
      </c>
      <c r="Z678" s="6">
        <f t="shared" si="181"/>
        <v>0.3094170403587444</v>
      </c>
      <c r="AA678" s="6">
        <f t="shared" si="182"/>
        <v>0</v>
      </c>
      <c r="AB678" s="6">
        <f t="shared" si="183"/>
        <v>0.23318385650224216</v>
      </c>
      <c r="AC678" s="6">
        <f t="shared" si="184"/>
        <v>0.26457399103139012</v>
      </c>
      <c r="AD678" s="6">
        <f t="shared" si="185"/>
        <v>0</v>
      </c>
      <c r="AL678" s="6">
        <f t="shared" si="197"/>
        <v>0.71483375959079287</v>
      </c>
      <c r="AM678" s="6">
        <f t="shared" si="186"/>
        <v>0.28980322003577819</v>
      </c>
      <c r="AN678" s="6">
        <f t="shared" si="187"/>
        <v>0.21288014311270126</v>
      </c>
      <c r="AO678" s="6">
        <f t="shared" si="188"/>
        <v>0.4669051878354204</v>
      </c>
      <c r="AP678" s="6">
        <f t="shared" si="189"/>
        <v>0.37388193202146691</v>
      </c>
      <c r="AQ678" s="6">
        <f t="shared" si="190"/>
        <v>0.25491949910554562</v>
      </c>
      <c r="AR678" s="6">
        <f t="shared" si="191"/>
        <v>0.4669051878354204</v>
      </c>
    </row>
    <row r="679" spans="1:44" x14ac:dyDescent="0.3">
      <c r="A679" s="6" t="s">
        <v>11</v>
      </c>
      <c r="B679" s="6" t="s">
        <v>10</v>
      </c>
      <c r="C679" s="6">
        <v>2</v>
      </c>
      <c r="D679" s="6" t="s">
        <v>7</v>
      </c>
      <c r="E679" s="6">
        <v>3</v>
      </c>
      <c r="F679" s="6" t="s">
        <v>10</v>
      </c>
      <c r="G679" s="6" t="s">
        <v>9</v>
      </c>
      <c r="H679" s="6">
        <f t="shared" si="192"/>
        <v>5.9331393122849442E-4</v>
      </c>
      <c r="I679" s="6">
        <f t="shared" si="193"/>
        <v>0</v>
      </c>
      <c r="J679" s="6" t="str">
        <f t="shared" si="194"/>
        <v>unacc</v>
      </c>
      <c r="K679" s="6">
        <f t="shared" si="195"/>
        <v>1</v>
      </c>
      <c r="X679" s="6">
        <f t="shared" si="196"/>
        <v>0.28516624040920718</v>
      </c>
      <c r="Y679" s="6">
        <f t="shared" si="180"/>
        <v>0.24215246636771301</v>
      </c>
      <c r="Z679" s="6">
        <f t="shared" si="181"/>
        <v>0.3094170403587444</v>
      </c>
      <c r="AA679" s="6">
        <f t="shared" si="182"/>
        <v>0</v>
      </c>
      <c r="AB679" s="6">
        <f t="shared" si="183"/>
        <v>0.23318385650224216</v>
      </c>
      <c r="AC679" s="6">
        <f t="shared" si="184"/>
        <v>0.26457399103139012</v>
      </c>
      <c r="AD679" s="6">
        <f t="shared" si="185"/>
        <v>0.4103139013452915</v>
      </c>
      <c r="AL679" s="6">
        <f t="shared" si="197"/>
        <v>0.71483375959079287</v>
      </c>
      <c r="AM679" s="6">
        <f t="shared" si="186"/>
        <v>0.28980322003577819</v>
      </c>
      <c r="AN679" s="6">
        <f t="shared" si="187"/>
        <v>0.21288014311270126</v>
      </c>
      <c r="AO679" s="6">
        <f t="shared" si="188"/>
        <v>0.4669051878354204</v>
      </c>
      <c r="AP679" s="6">
        <f t="shared" si="189"/>
        <v>0.37388193202146691</v>
      </c>
      <c r="AQ679" s="6">
        <f t="shared" si="190"/>
        <v>0.25491949910554562</v>
      </c>
      <c r="AR679" s="6">
        <f t="shared" si="191"/>
        <v>0.30232558139534882</v>
      </c>
    </row>
    <row r="680" spans="1:44" x14ac:dyDescent="0.3">
      <c r="A680" s="6" t="s">
        <v>11</v>
      </c>
      <c r="B680" s="6" t="s">
        <v>10</v>
      </c>
      <c r="C680" s="6">
        <v>2</v>
      </c>
      <c r="D680" s="6" t="s">
        <v>7</v>
      </c>
      <c r="E680" s="6">
        <v>3</v>
      </c>
      <c r="F680" s="6" t="s">
        <v>11</v>
      </c>
      <c r="G680" s="6" t="s">
        <v>9</v>
      </c>
      <c r="H680" s="6">
        <f t="shared" si="192"/>
        <v>4.5288459839334792E-4</v>
      </c>
      <c r="I680" s="6">
        <f t="shared" si="193"/>
        <v>0</v>
      </c>
      <c r="J680" s="6" t="str">
        <f t="shared" si="194"/>
        <v>unacc</v>
      </c>
      <c r="K680" s="6">
        <f t="shared" si="195"/>
        <v>1</v>
      </c>
      <c r="X680" s="6">
        <f t="shared" si="196"/>
        <v>0.28516624040920718</v>
      </c>
      <c r="Y680" s="6">
        <f t="shared" si="180"/>
        <v>0.24215246636771301</v>
      </c>
      <c r="Z680" s="6">
        <f t="shared" si="181"/>
        <v>0.3094170403587444</v>
      </c>
      <c r="AA680" s="6">
        <f t="shared" si="182"/>
        <v>0</v>
      </c>
      <c r="AB680" s="6">
        <f t="shared" si="183"/>
        <v>0.23318385650224216</v>
      </c>
      <c r="AC680" s="6">
        <f t="shared" si="184"/>
        <v>0.26457399103139012</v>
      </c>
      <c r="AD680" s="6">
        <f t="shared" si="185"/>
        <v>0.58968609865470856</v>
      </c>
      <c r="AL680" s="6">
        <f t="shared" si="197"/>
        <v>0.71483375959079287</v>
      </c>
      <c r="AM680" s="6">
        <f t="shared" si="186"/>
        <v>0.28980322003577819</v>
      </c>
      <c r="AN680" s="6">
        <f t="shared" si="187"/>
        <v>0.21288014311270126</v>
      </c>
      <c r="AO680" s="6">
        <f t="shared" si="188"/>
        <v>0.4669051878354204</v>
      </c>
      <c r="AP680" s="6">
        <f t="shared" si="189"/>
        <v>0.37388193202146691</v>
      </c>
      <c r="AQ680" s="6">
        <f t="shared" si="190"/>
        <v>0.25491949910554562</v>
      </c>
      <c r="AR680" s="6">
        <f t="shared" si="191"/>
        <v>0.23076923076923078</v>
      </c>
    </row>
    <row r="681" spans="1:44" x14ac:dyDescent="0.3">
      <c r="A681" s="6" t="s">
        <v>11</v>
      </c>
      <c r="B681" s="6" t="s">
        <v>10</v>
      </c>
      <c r="C681" s="6">
        <v>2</v>
      </c>
      <c r="D681" s="6" t="s">
        <v>10</v>
      </c>
      <c r="E681" s="6">
        <v>3</v>
      </c>
      <c r="F681" s="6" t="s">
        <v>8</v>
      </c>
      <c r="G681" s="6" t="s">
        <v>9</v>
      </c>
      <c r="H681" s="6">
        <f t="shared" si="192"/>
        <v>7.9354331488817734E-4</v>
      </c>
      <c r="I681" s="6">
        <f t="shared" si="193"/>
        <v>0</v>
      </c>
      <c r="J681" s="6" t="str">
        <f t="shared" si="194"/>
        <v>unacc</v>
      </c>
      <c r="K681" s="6">
        <f t="shared" si="195"/>
        <v>1</v>
      </c>
      <c r="X681" s="6">
        <f t="shared" si="196"/>
        <v>0.28516624040920718</v>
      </c>
      <c r="Y681" s="6">
        <f t="shared" si="180"/>
        <v>0.24215246636771301</v>
      </c>
      <c r="Z681" s="6">
        <f t="shared" si="181"/>
        <v>0.3094170403587444</v>
      </c>
      <c r="AA681" s="6">
        <f t="shared" si="182"/>
        <v>0</v>
      </c>
      <c r="AB681" s="6">
        <f t="shared" si="183"/>
        <v>0.35874439461883406</v>
      </c>
      <c r="AC681" s="6">
        <f t="shared" si="184"/>
        <v>0.26457399103139012</v>
      </c>
      <c r="AD681" s="6">
        <f t="shared" si="185"/>
        <v>0</v>
      </c>
      <c r="AL681" s="6">
        <f t="shared" si="197"/>
        <v>0.71483375959079287</v>
      </c>
      <c r="AM681" s="6">
        <f t="shared" si="186"/>
        <v>0.28980322003577819</v>
      </c>
      <c r="AN681" s="6">
        <f t="shared" si="187"/>
        <v>0.21288014311270126</v>
      </c>
      <c r="AO681" s="6">
        <f t="shared" si="188"/>
        <v>0.4669051878354204</v>
      </c>
      <c r="AP681" s="6">
        <f t="shared" si="189"/>
        <v>0.32379248658318427</v>
      </c>
      <c r="AQ681" s="6">
        <f t="shared" si="190"/>
        <v>0.25491949910554562</v>
      </c>
      <c r="AR681" s="6">
        <f t="shared" si="191"/>
        <v>0.4669051878354204</v>
      </c>
    </row>
    <row r="682" spans="1:44" x14ac:dyDescent="0.3">
      <c r="A682" s="6" t="s">
        <v>11</v>
      </c>
      <c r="B682" s="6" t="s">
        <v>10</v>
      </c>
      <c r="C682" s="6">
        <v>2</v>
      </c>
      <c r="D682" s="6" t="s">
        <v>10</v>
      </c>
      <c r="E682" s="6">
        <v>3</v>
      </c>
      <c r="F682" s="6" t="s">
        <v>10</v>
      </c>
      <c r="G682" s="6" t="s">
        <v>9</v>
      </c>
      <c r="H682" s="6">
        <f t="shared" si="192"/>
        <v>5.1382689737970103E-4</v>
      </c>
      <c r="I682" s="6">
        <f t="shared" si="193"/>
        <v>0</v>
      </c>
      <c r="J682" s="6" t="str">
        <f t="shared" si="194"/>
        <v>unacc</v>
      </c>
      <c r="K682" s="6">
        <f t="shared" si="195"/>
        <v>1</v>
      </c>
      <c r="X682" s="6">
        <f t="shared" si="196"/>
        <v>0.28516624040920718</v>
      </c>
      <c r="Y682" s="6">
        <f t="shared" si="180"/>
        <v>0.24215246636771301</v>
      </c>
      <c r="Z682" s="6">
        <f t="shared" si="181"/>
        <v>0.3094170403587444</v>
      </c>
      <c r="AA682" s="6">
        <f t="shared" si="182"/>
        <v>0</v>
      </c>
      <c r="AB682" s="6">
        <f t="shared" si="183"/>
        <v>0.35874439461883406</v>
      </c>
      <c r="AC682" s="6">
        <f t="shared" si="184"/>
        <v>0.26457399103139012</v>
      </c>
      <c r="AD682" s="6">
        <f t="shared" si="185"/>
        <v>0.4103139013452915</v>
      </c>
      <c r="AL682" s="6">
        <f t="shared" si="197"/>
        <v>0.71483375959079287</v>
      </c>
      <c r="AM682" s="6">
        <f t="shared" si="186"/>
        <v>0.28980322003577819</v>
      </c>
      <c r="AN682" s="6">
        <f t="shared" si="187"/>
        <v>0.21288014311270126</v>
      </c>
      <c r="AO682" s="6">
        <f t="shared" si="188"/>
        <v>0.4669051878354204</v>
      </c>
      <c r="AP682" s="6">
        <f t="shared" si="189"/>
        <v>0.32379248658318427</v>
      </c>
      <c r="AQ682" s="6">
        <f t="shared" si="190"/>
        <v>0.25491949910554562</v>
      </c>
      <c r="AR682" s="6">
        <f t="shared" si="191"/>
        <v>0.30232558139534882</v>
      </c>
    </row>
    <row r="683" spans="1:44" x14ac:dyDescent="0.3">
      <c r="A683" s="6" t="s">
        <v>11</v>
      </c>
      <c r="B683" s="6" t="s">
        <v>10</v>
      </c>
      <c r="C683" s="6">
        <v>2</v>
      </c>
      <c r="D683" s="6" t="s">
        <v>10</v>
      </c>
      <c r="E683" s="6">
        <v>3</v>
      </c>
      <c r="F683" s="6" t="s">
        <v>11</v>
      </c>
      <c r="G683" s="6" t="s">
        <v>9</v>
      </c>
      <c r="H683" s="6">
        <f t="shared" si="192"/>
        <v>3.922110636803635E-4</v>
      </c>
      <c r="I683" s="6">
        <f t="shared" si="193"/>
        <v>0</v>
      </c>
      <c r="J683" s="6" t="str">
        <f t="shared" si="194"/>
        <v>unacc</v>
      </c>
      <c r="K683" s="6">
        <f t="shared" si="195"/>
        <v>1</v>
      </c>
      <c r="X683" s="6">
        <f t="shared" si="196"/>
        <v>0.28516624040920718</v>
      </c>
      <c r="Y683" s="6">
        <f t="shared" si="180"/>
        <v>0.24215246636771301</v>
      </c>
      <c r="Z683" s="6">
        <f t="shared" si="181"/>
        <v>0.3094170403587444</v>
      </c>
      <c r="AA683" s="6">
        <f t="shared" si="182"/>
        <v>0</v>
      </c>
      <c r="AB683" s="6">
        <f t="shared" si="183"/>
        <v>0.35874439461883406</v>
      </c>
      <c r="AC683" s="6">
        <f t="shared" si="184"/>
        <v>0.26457399103139012</v>
      </c>
      <c r="AD683" s="6">
        <f t="shared" si="185"/>
        <v>0.58968609865470856</v>
      </c>
      <c r="AL683" s="6">
        <f t="shared" si="197"/>
        <v>0.71483375959079287</v>
      </c>
      <c r="AM683" s="6">
        <f t="shared" si="186"/>
        <v>0.28980322003577819</v>
      </c>
      <c r="AN683" s="6">
        <f t="shared" si="187"/>
        <v>0.21288014311270126</v>
      </c>
      <c r="AO683" s="6">
        <f t="shared" si="188"/>
        <v>0.4669051878354204</v>
      </c>
      <c r="AP683" s="6">
        <f t="shared" si="189"/>
        <v>0.32379248658318427</v>
      </c>
      <c r="AQ683" s="6">
        <f t="shared" si="190"/>
        <v>0.25491949910554562</v>
      </c>
      <c r="AR683" s="6">
        <f t="shared" si="191"/>
        <v>0.23076923076923078</v>
      </c>
    </row>
    <row r="684" spans="1:44" x14ac:dyDescent="0.3">
      <c r="A684" s="6" t="s">
        <v>11</v>
      </c>
      <c r="B684" s="6" t="s">
        <v>10</v>
      </c>
      <c r="C684" s="6">
        <v>2</v>
      </c>
      <c r="D684" s="6" t="s">
        <v>12</v>
      </c>
      <c r="E684" s="6">
        <v>3</v>
      </c>
      <c r="F684" s="6" t="s">
        <v>8</v>
      </c>
      <c r="G684" s="6" t="s">
        <v>9</v>
      </c>
      <c r="H684" s="6">
        <f t="shared" si="192"/>
        <v>7.4093270837625384E-4</v>
      </c>
      <c r="I684" s="6">
        <f t="shared" si="193"/>
        <v>0</v>
      </c>
      <c r="J684" s="6" t="str">
        <f t="shared" si="194"/>
        <v>unacc</v>
      </c>
      <c r="K684" s="6">
        <f t="shared" si="195"/>
        <v>1</v>
      </c>
      <c r="X684" s="6">
        <f t="shared" si="196"/>
        <v>0.28516624040920718</v>
      </c>
      <c r="Y684" s="6">
        <f t="shared" si="180"/>
        <v>0.24215246636771301</v>
      </c>
      <c r="Z684" s="6">
        <f t="shared" si="181"/>
        <v>0.3094170403587444</v>
      </c>
      <c r="AA684" s="6">
        <f t="shared" si="182"/>
        <v>0</v>
      </c>
      <c r="AB684" s="6">
        <f t="shared" si="183"/>
        <v>0.40807174887892378</v>
      </c>
      <c r="AC684" s="6">
        <f t="shared" si="184"/>
        <v>0.26457399103139012</v>
      </c>
      <c r="AD684" s="6">
        <f t="shared" si="185"/>
        <v>0</v>
      </c>
      <c r="AL684" s="6">
        <f t="shared" si="197"/>
        <v>0.71483375959079287</v>
      </c>
      <c r="AM684" s="6">
        <f t="shared" si="186"/>
        <v>0.28980322003577819</v>
      </c>
      <c r="AN684" s="6">
        <f t="shared" si="187"/>
        <v>0.21288014311270126</v>
      </c>
      <c r="AO684" s="6">
        <f t="shared" si="188"/>
        <v>0.4669051878354204</v>
      </c>
      <c r="AP684" s="6">
        <f t="shared" si="189"/>
        <v>0.30232558139534882</v>
      </c>
      <c r="AQ684" s="6">
        <f t="shared" si="190"/>
        <v>0.25491949910554562</v>
      </c>
      <c r="AR684" s="6">
        <f t="shared" si="191"/>
        <v>0.4669051878354204</v>
      </c>
    </row>
    <row r="685" spans="1:44" x14ac:dyDescent="0.3">
      <c r="A685" s="6" t="s">
        <v>11</v>
      </c>
      <c r="B685" s="6" t="s">
        <v>10</v>
      </c>
      <c r="C685" s="6">
        <v>2</v>
      </c>
      <c r="D685" s="6" t="s">
        <v>12</v>
      </c>
      <c r="E685" s="6">
        <v>3</v>
      </c>
      <c r="F685" s="6" t="s">
        <v>10</v>
      </c>
      <c r="G685" s="6" t="s">
        <v>9</v>
      </c>
      <c r="H685" s="6">
        <f t="shared" si="192"/>
        <v>4.7976102573021797E-4</v>
      </c>
      <c r="I685" s="6">
        <f t="shared" si="193"/>
        <v>0</v>
      </c>
      <c r="J685" s="6" t="str">
        <f t="shared" si="194"/>
        <v>unacc</v>
      </c>
      <c r="K685" s="6">
        <f t="shared" si="195"/>
        <v>1</v>
      </c>
      <c r="X685" s="6">
        <f t="shared" si="196"/>
        <v>0.28516624040920718</v>
      </c>
      <c r="Y685" s="6">
        <f t="shared" si="180"/>
        <v>0.24215246636771301</v>
      </c>
      <c r="Z685" s="6">
        <f t="shared" si="181"/>
        <v>0.3094170403587444</v>
      </c>
      <c r="AA685" s="6">
        <f t="shared" si="182"/>
        <v>0</v>
      </c>
      <c r="AB685" s="6">
        <f t="shared" si="183"/>
        <v>0.40807174887892378</v>
      </c>
      <c r="AC685" s="6">
        <f t="shared" si="184"/>
        <v>0.26457399103139012</v>
      </c>
      <c r="AD685" s="6">
        <f t="shared" si="185"/>
        <v>0.4103139013452915</v>
      </c>
      <c r="AL685" s="6">
        <f t="shared" si="197"/>
        <v>0.71483375959079287</v>
      </c>
      <c r="AM685" s="6">
        <f t="shared" si="186"/>
        <v>0.28980322003577819</v>
      </c>
      <c r="AN685" s="6">
        <f t="shared" si="187"/>
        <v>0.21288014311270126</v>
      </c>
      <c r="AO685" s="6">
        <f t="shared" si="188"/>
        <v>0.4669051878354204</v>
      </c>
      <c r="AP685" s="6">
        <f t="shared" si="189"/>
        <v>0.30232558139534882</v>
      </c>
      <c r="AQ685" s="6">
        <f t="shared" si="190"/>
        <v>0.25491949910554562</v>
      </c>
      <c r="AR685" s="6">
        <f t="shared" si="191"/>
        <v>0.30232558139534882</v>
      </c>
    </row>
    <row r="686" spans="1:44" x14ac:dyDescent="0.3">
      <c r="A686" s="6" t="s">
        <v>11</v>
      </c>
      <c r="B686" s="6" t="s">
        <v>10</v>
      </c>
      <c r="C686" s="6">
        <v>2</v>
      </c>
      <c r="D686" s="6" t="s">
        <v>12</v>
      </c>
      <c r="E686" s="6">
        <v>3</v>
      </c>
      <c r="F686" s="6" t="s">
        <v>11</v>
      </c>
      <c r="G686" s="6" t="s">
        <v>9</v>
      </c>
      <c r="H686" s="6">
        <f t="shared" si="192"/>
        <v>3.6620812023194156E-4</v>
      </c>
      <c r="I686" s="6">
        <f t="shared" si="193"/>
        <v>0</v>
      </c>
      <c r="J686" s="6" t="str">
        <f t="shared" si="194"/>
        <v>unacc</v>
      </c>
      <c r="K686" s="6">
        <f t="shared" si="195"/>
        <v>1</v>
      </c>
      <c r="X686" s="6">
        <f t="shared" si="196"/>
        <v>0.28516624040920718</v>
      </c>
      <c r="Y686" s="6">
        <f t="shared" si="180"/>
        <v>0.24215246636771301</v>
      </c>
      <c r="Z686" s="6">
        <f t="shared" si="181"/>
        <v>0.3094170403587444</v>
      </c>
      <c r="AA686" s="6">
        <f t="shared" si="182"/>
        <v>0</v>
      </c>
      <c r="AB686" s="6">
        <f t="shared" si="183"/>
        <v>0.40807174887892378</v>
      </c>
      <c r="AC686" s="6">
        <f t="shared" si="184"/>
        <v>0.26457399103139012</v>
      </c>
      <c r="AD686" s="6">
        <f t="shared" si="185"/>
        <v>0.58968609865470856</v>
      </c>
      <c r="AL686" s="6">
        <f t="shared" si="197"/>
        <v>0.71483375959079287</v>
      </c>
      <c r="AM686" s="6">
        <f t="shared" si="186"/>
        <v>0.28980322003577819</v>
      </c>
      <c r="AN686" s="6">
        <f t="shared" si="187"/>
        <v>0.21288014311270126</v>
      </c>
      <c r="AO686" s="6">
        <f t="shared" si="188"/>
        <v>0.4669051878354204</v>
      </c>
      <c r="AP686" s="6">
        <f t="shared" si="189"/>
        <v>0.30232558139534882</v>
      </c>
      <c r="AQ686" s="6">
        <f t="shared" si="190"/>
        <v>0.25491949910554562</v>
      </c>
      <c r="AR686" s="6">
        <f t="shared" si="191"/>
        <v>0.23076923076923078</v>
      </c>
    </row>
    <row r="687" spans="1:44" x14ac:dyDescent="0.3">
      <c r="A687" s="6" t="s">
        <v>11</v>
      </c>
      <c r="B687" s="6" t="s">
        <v>10</v>
      </c>
      <c r="C687" s="6">
        <v>4</v>
      </c>
      <c r="D687" s="6" t="s">
        <v>7</v>
      </c>
      <c r="E687" s="6">
        <v>3</v>
      </c>
      <c r="F687" s="6" t="s">
        <v>8</v>
      </c>
      <c r="G687" s="6" t="s">
        <v>9</v>
      </c>
      <c r="H687" s="6">
        <f t="shared" si="192"/>
        <v>5.1607779816916378E-4</v>
      </c>
      <c r="I687" s="6">
        <f t="shared" si="193"/>
        <v>0</v>
      </c>
      <c r="J687" s="6" t="str">
        <f t="shared" si="194"/>
        <v>unacc</v>
      </c>
      <c r="K687" s="6">
        <f t="shared" si="195"/>
        <v>1</v>
      </c>
      <c r="X687" s="6">
        <f t="shared" si="196"/>
        <v>0.28516624040920718</v>
      </c>
      <c r="Y687" s="6">
        <f t="shared" si="180"/>
        <v>0.24215246636771301</v>
      </c>
      <c r="Z687" s="6">
        <f t="shared" si="181"/>
        <v>0.3094170403587444</v>
      </c>
      <c r="AA687" s="6">
        <f t="shared" si="182"/>
        <v>0.5112107623318386</v>
      </c>
      <c r="AB687" s="6">
        <f t="shared" si="183"/>
        <v>0.23318385650224216</v>
      </c>
      <c r="AC687" s="6">
        <f t="shared" si="184"/>
        <v>0.26457399103139012</v>
      </c>
      <c r="AD687" s="6">
        <f t="shared" si="185"/>
        <v>0</v>
      </c>
      <c r="AL687" s="6">
        <f t="shared" si="197"/>
        <v>0.71483375959079287</v>
      </c>
      <c r="AM687" s="6">
        <f t="shared" si="186"/>
        <v>0.28980322003577819</v>
      </c>
      <c r="AN687" s="6">
        <f t="shared" si="187"/>
        <v>0.21288014311270126</v>
      </c>
      <c r="AO687" s="6">
        <f t="shared" si="188"/>
        <v>0.2629695885509839</v>
      </c>
      <c r="AP687" s="6">
        <f t="shared" si="189"/>
        <v>0.37388193202146691</v>
      </c>
      <c r="AQ687" s="6">
        <f t="shared" si="190"/>
        <v>0.25491949910554562</v>
      </c>
      <c r="AR687" s="6">
        <f t="shared" si="191"/>
        <v>0.4669051878354204</v>
      </c>
    </row>
    <row r="688" spans="1:44" x14ac:dyDescent="0.3">
      <c r="A688" s="6" t="s">
        <v>11</v>
      </c>
      <c r="B688" s="6" t="s">
        <v>10</v>
      </c>
      <c r="C688" s="6">
        <v>4</v>
      </c>
      <c r="D688" s="6" t="s">
        <v>7</v>
      </c>
      <c r="E688" s="6">
        <v>3</v>
      </c>
      <c r="F688" s="6" t="s">
        <v>10</v>
      </c>
      <c r="G688" s="6" t="s">
        <v>9</v>
      </c>
      <c r="H688" s="6">
        <f t="shared" si="192"/>
        <v>3.3416531758846235E-4</v>
      </c>
      <c r="I688" s="6">
        <f t="shared" si="193"/>
        <v>2.7649869312048318E-4</v>
      </c>
      <c r="J688" s="6" t="str">
        <f t="shared" si="194"/>
        <v>unacc</v>
      </c>
      <c r="K688" s="6">
        <f t="shared" si="195"/>
        <v>1</v>
      </c>
      <c r="X688" s="6">
        <f t="shared" si="196"/>
        <v>0.28516624040920718</v>
      </c>
      <c r="Y688" s="6">
        <f t="shared" si="180"/>
        <v>0.24215246636771301</v>
      </c>
      <c r="Z688" s="6">
        <f t="shared" si="181"/>
        <v>0.3094170403587444</v>
      </c>
      <c r="AA688" s="6">
        <f t="shared" si="182"/>
        <v>0.5112107623318386</v>
      </c>
      <c r="AB688" s="6">
        <f t="shared" si="183"/>
        <v>0.23318385650224216</v>
      </c>
      <c r="AC688" s="6">
        <f t="shared" si="184"/>
        <v>0.26457399103139012</v>
      </c>
      <c r="AD688" s="6">
        <f t="shared" si="185"/>
        <v>0.4103139013452915</v>
      </c>
      <c r="AL688" s="6">
        <f t="shared" si="197"/>
        <v>0.71483375959079287</v>
      </c>
      <c r="AM688" s="6">
        <f t="shared" si="186"/>
        <v>0.28980322003577819</v>
      </c>
      <c r="AN688" s="6">
        <f t="shared" si="187"/>
        <v>0.21288014311270126</v>
      </c>
      <c r="AO688" s="6">
        <f t="shared" si="188"/>
        <v>0.2629695885509839</v>
      </c>
      <c r="AP688" s="6">
        <f t="shared" si="189"/>
        <v>0.37388193202146691</v>
      </c>
      <c r="AQ688" s="6">
        <f t="shared" si="190"/>
        <v>0.25491949910554562</v>
      </c>
      <c r="AR688" s="6">
        <f t="shared" si="191"/>
        <v>0.30232558139534882</v>
      </c>
    </row>
    <row r="689" spans="1:44" x14ac:dyDescent="0.3">
      <c r="A689" s="6" t="s">
        <v>11</v>
      </c>
      <c r="B689" s="6" t="s">
        <v>10</v>
      </c>
      <c r="C689" s="6">
        <v>4</v>
      </c>
      <c r="D689" s="6" t="s">
        <v>7</v>
      </c>
      <c r="E689" s="6">
        <v>3</v>
      </c>
      <c r="F689" s="6" t="s">
        <v>11</v>
      </c>
      <c r="G689" s="6" t="s">
        <v>14</v>
      </c>
      <c r="H689" s="6">
        <f t="shared" si="192"/>
        <v>2.5507293472728788E-4</v>
      </c>
      <c r="I689" s="6">
        <f t="shared" si="193"/>
        <v>3.9737243874692389E-4</v>
      </c>
      <c r="J689" s="6" t="str">
        <f t="shared" si="194"/>
        <v>acc</v>
      </c>
      <c r="K689" s="6">
        <f t="shared" si="195"/>
        <v>1</v>
      </c>
      <c r="X689" s="6">
        <f t="shared" si="196"/>
        <v>0.28516624040920718</v>
      </c>
      <c r="Y689" s="6">
        <f t="shared" si="180"/>
        <v>0.24215246636771301</v>
      </c>
      <c r="Z689" s="6">
        <f t="shared" si="181"/>
        <v>0.3094170403587444</v>
      </c>
      <c r="AA689" s="6">
        <f t="shared" si="182"/>
        <v>0.5112107623318386</v>
      </c>
      <c r="AB689" s="6">
        <f t="shared" si="183"/>
        <v>0.23318385650224216</v>
      </c>
      <c r="AC689" s="6">
        <f t="shared" si="184"/>
        <v>0.26457399103139012</v>
      </c>
      <c r="AD689" s="6">
        <f t="shared" si="185"/>
        <v>0.58968609865470856</v>
      </c>
      <c r="AL689" s="6">
        <f t="shared" si="197"/>
        <v>0.71483375959079287</v>
      </c>
      <c r="AM689" s="6">
        <f t="shared" si="186"/>
        <v>0.28980322003577819</v>
      </c>
      <c r="AN689" s="6">
        <f t="shared" si="187"/>
        <v>0.21288014311270126</v>
      </c>
      <c r="AO689" s="6">
        <f t="shared" si="188"/>
        <v>0.2629695885509839</v>
      </c>
      <c r="AP689" s="6">
        <f t="shared" si="189"/>
        <v>0.37388193202146691</v>
      </c>
      <c r="AQ689" s="6">
        <f t="shared" si="190"/>
        <v>0.25491949910554562</v>
      </c>
      <c r="AR689" s="6">
        <f t="shared" si="191"/>
        <v>0.23076923076923078</v>
      </c>
    </row>
    <row r="690" spans="1:44" x14ac:dyDescent="0.3">
      <c r="A690" s="6" t="s">
        <v>11</v>
      </c>
      <c r="B690" s="6" t="s">
        <v>10</v>
      </c>
      <c r="C690" s="6">
        <v>4</v>
      </c>
      <c r="D690" s="6" t="s">
        <v>10</v>
      </c>
      <c r="E690" s="6">
        <v>3</v>
      </c>
      <c r="F690" s="6" t="s">
        <v>8</v>
      </c>
      <c r="G690" s="6" t="s">
        <v>9</v>
      </c>
      <c r="H690" s="6">
        <f t="shared" si="192"/>
        <v>4.4693818884506531E-4</v>
      </c>
      <c r="I690" s="6">
        <f t="shared" si="193"/>
        <v>0</v>
      </c>
      <c r="J690" s="6" t="str">
        <f t="shared" si="194"/>
        <v>unacc</v>
      </c>
      <c r="K690" s="6">
        <f t="shared" si="195"/>
        <v>1</v>
      </c>
      <c r="X690" s="6">
        <f t="shared" si="196"/>
        <v>0.28516624040920718</v>
      </c>
      <c r="Y690" s="6">
        <f t="shared" si="180"/>
        <v>0.24215246636771301</v>
      </c>
      <c r="Z690" s="6">
        <f t="shared" si="181"/>
        <v>0.3094170403587444</v>
      </c>
      <c r="AA690" s="6">
        <f t="shared" si="182"/>
        <v>0.5112107623318386</v>
      </c>
      <c r="AB690" s="6">
        <f t="shared" si="183"/>
        <v>0.35874439461883406</v>
      </c>
      <c r="AC690" s="6">
        <f t="shared" si="184"/>
        <v>0.26457399103139012</v>
      </c>
      <c r="AD690" s="6">
        <f t="shared" si="185"/>
        <v>0</v>
      </c>
      <c r="AL690" s="6">
        <f t="shared" si="197"/>
        <v>0.71483375959079287</v>
      </c>
      <c r="AM690" s="6">
        <f t="shared" si="186"/>
        <v>0.28980322003577819</v>
      </c>
      <c r="AN690" s="6">
        <f t="shared" si="187"/>
        <v>0.21288014311270126</v>
      </c>
      <c r="AO690" s="6">
        <f t="shared" si="188"/>
        <v>0.2629695885509839</v>
      </c>
      <c r="AP690" s="6">
        <f t="shared" si="189"/>
        <v>0.32379248658318427</v>
      </c>
      <c r="AQ690" s="6">
        <f t="shared" si="190"/>
        <v>0.25491949910554562</v>
      </c>
      <c r="AR690" s="6">
        <f t="shared" si="191"/>
        <v>0.4669051878354204</v>
      </c>
    </row>
    <row r="691" spans="1:44" x14ac:dyDescent="0.3">
      <c r="A691" s="6" t="s">
        <v>11</v>
      </c>
      <c r="B691" s="6" t="s">
        <v>10</v>
      </c>
      <c r="C691" s="6">
        <v>4</v>
      </c>
      <c r="D691" s="6" t="s">
        <v>10</v>
      </c>
      <c r="E691" s="6">
        <v>3</v>
      </c>
      <c r="F691" s="6" t="s">
        <v>10</v>
      </c>
      <c r="G691" s="6" t="s">
        <v>9</v>
      </c>
      <c r="H691" s="6">
        <f t="shared" si="192"/>
        <v>2.8939675829431431E-4</v>
      </c>
      <c r="I691" s="6">
        <f t="shared" si="193"/>
        <v>4.2538260480074326E-4</v>
      </c>
      <c r="J691" s="6" t="str">
        <f t="shared" si="194"/>
        <v>acc</v>
      </c>
      <c r="K691" s="6">
        <f t="shared" si="195"/>
        <v>0</v>
      </c>
      <c r="X691" s="6">
        <f t="shared" si="196"/>
        <v>0.28516624040920718</v>
      </c>
      <c r="Y691" s="6">
        <f t="shared" si="180"/>
        <v>0.24215246636771301</v>
      </c>
      <c r="Z691" s="6">
        <f t="shared" si="181"/>
        <v>0.3094170403587444</v>
      </c>
      <c r="AA691" s="6">
        <f t="shared" si="182"/>
        <v>0.5112107623318386</v>
      </c>
      <c r="AB691" s="6">
        <f t="shared" si="183"/>
        <v>0.35874439461883406</v>
      </c>
      <c r="AC691" s="6">
        <f t="shared" si="184"/>
        <v>0.26457399103139012</v>
      </c>
      <c r="AD691" s="6">
        <f t="shared" si="185"/>
        <v>0.4103139013452915</v>
      </c>
      <c r="AL691" s="6">
        <f t="shared" si="197"/>
        <v>0.71483375959079287</v>
      </c>
      <c r="AM691" s="6">
        <f t="shared" si="186"/>
        <v>0.28980322003577819</v>
      </c>
      <c r="AN691" s="6">
        <f t="shared" si="187"/>
        <v>0.21288014311270126</v>
      </c>
      <c r="AO691" s="6">
        <f t="shared" si="188"/>
        <v>0.2629695885509839</v>
      </c>
      <c r="AP691" s="6">
        <f t="shared" si="189"/>
        <v>0.32379248658318427</v>
      </c>
      <c r="AQ691" s="6">
        <f t="shared" si="190"/>
        <v>0.25491949910554562</v>
      </c>
      <c r="AR691" s="6">
        <f t="shared" si="191"/>
        <v>0.30232558139534882</v>
      </c>
    </row>
    <row r="692" spans="1:44" x14ac:dyDescent="0.3">
      <c r="A692" s="6" t="s">
        <v>11</v>
      </c>
      <c r="B692" s="6" t="s">
        <v>10</v>
      </c>
      <c r="C692" s="6">
        <v>4</v>
      </c>
      <c r="D692" s="6" t="s">
        <v>10</v>
      </c>
      <c r="E692" s="6">
        <v>3</v>
      </c>
      <c r="F692" s="6" t="s">
        <v>11</v>
      </c>
      <c r="G692" s="6" t="s">
        <v>14</v>
      </c>
      <c r="H692" s="6">
        <f t="shared" si="192"/>
        <v>2.2090048414181391E-4</v>
      </c>
      <c r="I692" s="6">
        <f t="shared" si="193"/>
        <v>6.113422134568059E-4</v>
      </c>
      <c r="J692" s="6" t="str">
        <f t="shared" si="194"/>
        <v>acc</v>
      </c>
      <c r="K692" s="6">
        <f t="shared" si="195"/>
        <v>1</v>
      </c>
      <c r="X692" s="6">
        <f t="shared" si="196"/>
        <v>0.28516624040920718</v>
      </c>
      <c r="Y692" s="6">
        <f t="shared" si="180"/>
        <v>0.24215246636771301</v>
      </c>
      <c r="Z692" s="6">
        <f t="shared" si="181"/>
        <v>0.3094170403587444</v>
      </c>
      <c r="AA692" s="6">
        <f t="shared" si="182"/>
        <v>0.5112107623318386</v>
      </c>
      <c r="AB692" s="6">
        <f t="shared" si="183"/>
        <v>0.35874439461883406</v>
      </c>
      <c r="AC692" s="6">
        <f t="shared" si="184"/>
        <v>0.26457399103139012</v>
      </c>
      <c r="AD692" s="6">
        <f t="shared" si="185"/>
        <v>0.58968609865470856</v>
      </c>
      <c r="AL692" s="6">
        <f t="shared" si="197"/>
        <v>0.71483375959079287</v>
      </c>
      <c r="AM692" s="6">
        <f t="shared" si="186"/>
        <v>0.28980322003577819</v>
      </c>
      <c r="AN692" s="6">
        <f t="shared" si="187"/>
        <v>0.21288014311270126</v>
      </c>
      <c r="AO692" s="6">
        <f t="shared" si="188"/>
        <v>0.2629695885509839</v>
      </c>
      <c r="AP692" s="6">
        <f t="shared" si="189"/>
        <v>0.32379248658318427</v>
      </c>
      <c r="AQ692" s="6">
        <f t="shared" si="190"/>
        <v>0.25491949910554562</v>
      </c>
      <c r="AR692" s="6">
        <f t="shared" si="191"/>
        <v>0.23076923076923078</v>
      </c>
    </row>
    <row r="693" spans="1:44" x14ac:dyDescent="0.3">
      <c r="A693" s="6" t="s">
        <v>11</v>
      </c>
      <c r="B693" s="6" t="s">
        <v>10</v>
      </c>
      <c r="C693" s="6">
        <v>4</v>
      </c>
      <c r="D693" s="6" t="s">
        <v>12</v>
      </c>
      <c r="E693" s="6">
        <v>3</v>
      </c>
      <c r="F693" s="6" t="s">
        <v>8</v>
      </c>
      <c r="G693" s="6" t="s">
        <v>9</v>
      </c>
      <c r="H693" s="6">
        <f t="shared" si="192"/>
        <v>4.1730692770616595E-4</v>
      </c>
      <c r="I693" s="6">
        <f t="shared" si="193"/>
        <v>0</v>
      </c>
      <c r="J693" s="6" t="str">
        <f t="shared" si="194"/>
        <v>unacc</v>
      </c>
      <c r="K693" s="6">
        <f t="shared" si="195"/>
        <v>1</v>
      </c>
      <c r="X693" s="6">
        <f t="shared" si="196"/>
        <v>0.28516624040920718</v>
      </c>
      <c r="Y693" s="6">
        <f t="shared" si="180"/>
        <v>0.24215246636771301</v>
      </c>
      <c r="Z693" s="6">
        <f t="shared" si="181"/>
        <v>0.3094170403587444</v>
      </c>
      <c r="AA693" s="6">
        <f t="shared" si="182"/>
        <v>0.5112107623318386</v>
      </c>
      <c r="AB693" s="6">
        <f t="shared" si="183"/>
        <v>0.40807174887892378</v>
      </c>
      <c r="AC693" s="6">
        <f t="shared" si="184"/>
        <v>0.26457399103139012</v>
      </c>
      <c r="AD693" s="6">
        <f t="shared" si="185"/>
        <v>0</v>
      </c>
      <c r="AL693" s="6">
        <f t="shared" si="197"/>
        <v>0.71483375959079287</v>
      </c>
      <c r="AM693" s="6">
        <f t="shared" si="186"/>
        <v>0.28980322003577819</v>
      </c>
      <c r="AN693" s="6">
        <f t="shared" si="187"/>
        <v>0.21288014311270126</v>
      </c>
      <c r="AO693" s="6">
        <f t="shared" si="188"/>
        <v>0.2629695885509839</v>
      </c>
      <c r="AP693" s="6">
        <f t="shared" si="189"/>
        <v>0.30232558139534882</v>
      </c>
      <c r="AQ693" s="6">
        <f t="shared" si="190"/>
        <v>0.25491949910554562</v>
      </c>
      <c r="AR693" s="6">
        <f t="shared" si="191"/>
        <v>0.4669051878354204</v>
      </c>
    </row>
    <row r="694" spans="1:44" x14ac:dyDescent="0.3">
      <c r="A694" s="6" t="s">
        <v>11</v>
      </c>
      <c r="B694" s="6" t="s">
        <v>10</v>
      </c>
      <c r="C694" s="6">
        <v>4</v>
      </c>
      <c r="D694" s="6" t="s">
        <v>12</v>
      </c>
      <c r="E694" s="6">
        <v>3</v>
      </c>
      <c r="F694" s="6" t="s">
        <v>10</v>
      </c>
      <c r="G694" s="6" t="s">
        <v>14</v>
      </c>
      <c r="H694" s="6">
        <f t="shared" si="192"/>
        <v>2.7021023288253655E-4</v>
      </c>
      <c r="I694" s="6">
        <f t="shared" si="193"/>
        <v>4.8387271296084552E-4</v>
      </c>
      <c r="J694" s="6" t="str">
        <f t="shared" si="194"/>
        <v>acc</v>
      </c>
      <c r="K694" s="6">
        <f t="shared" si="195"/>
        <v>1</v>
      </c>
      <c r="X694" s="6">
        <f t="shared" si="196"/>
        <v>0.28516624040920718</v>
      </c>
      <c r="Y694" s="6">
        <f t="shared" si="180"/>
        <v>0.24215246636771301</v>
      </c>
      <c r="Z694" s="6">
        <f t="shared" si="181"/>
        <v>0.3094170403587444</v>
      </c>
      <c r="AA694" s="6">
        <f t="shared" si="182"/>
        <v>0.5112107623318386</v>
      </c>
      <c r="AB694" s="6">
        <f t="shared" si="183"/>
        <v>0.40807174887892378</v>
      </c>
      <c r="AC694" s="6">
        <f t="shared" si="184"/>
        <v>0.26457399103139012</v>
      </c>
      <c r="AD694" s="6">
        <f t="shared" si="185"/>
        <v>0.4103139013452915</v>
      </c>
      <c r="AL694" s="6">
        <f t="shared" si="197"/>
        <v>0.71483375959079287</v>
      </c>
      <c r="AM694" s="6">
        <f t="shared" si="186"/>
        <v>0.28980322003577819</v>
      </c>
      <c r="AN694" s="6">
        <f t="shared" si="187"/>
        <v>0.21288014311270126</v>
      </c>
      <c r="AO694" s="6">
        <f t="shared" si="188"/>
        <v>0.2629695885509839</v>
      </c>
      <c r="AP694" s="6">
        <f t="shared" si="189"/>
        <v>0.30232558139534882</v>
      </c>
      <c r="AQ694" s="6">
        <f t="shared" si="190"/>
        <v>0.25491949910554562</v>
      </c>
      <c r="AR694" s="6">
        <f t="shared" si="191"/>
        <v>0.30232558139534882</v>
      </c>
    </row>
    <row r="695" spans="1:44" x14ac:dyDescent="0.3">
      <c r="A695" s="6" t="s">
        <v>11</v>
      </c>
      <c r="B695" s="6" t="s">
        <v>10</v>
      </c>
      <c r="C695" s="6">
        <v>4</v>
      </c>
      <c r="D695" s="6" t="s">
        <v>12</v>
      </c>
      <c r="E695" s="6">
        <v>3</v>
      </c>
      <c r="F695" s="6" t="s">
        <v>11</v>
      </c>
      <c r="G695" s="6" t="s">
        <v>14</v>
      </c>
      <c r="H695" s="6">
        <f t="shared" si="192"/>
        <v>2.0625514817661076E-4</v>
      </c>
      <c r="I695" s="6">
        <f t="shared" si="193"/>
        <v>6.9540176780711683E-4</v>
      </c>
      <c r="J695" s="6" t="str">
        <f t="shared" si="194"/>
        <v>acc</v>
      </c>
      <c r="K695" s="6">
        <f t="shared" si="195"/>
        <v>1</v>
      </c>
      <c r="X695" s="6">
        <f t="shared" si="196"/>
        <v>0.28516624040920718</v>
      </c>
      <c r="Y695" s="6">
        <f t="shared" si="180"/>
        <v>0.24215246636771301</v>
      </c>
      <c r="Z695" s="6">
        <f t="shared" si="181"/>
        <v>0.3094170403587444</v>
      </c>
      <c r="AA695" s="6">
        <f t="shared" si="182"/>
        <v>0.5112107623318386</v>
      </c>
      <c r="AB695" s="6">
        <f t="shared" si="183"/>
        <v>0.40807174887892378</v>
      </c>
      <c r="AC695" s="6">
        <f t="shared" si="184"/>
        <v>0.26457399103139012</v>
      </c>
      <c r="AD695" s="6">
        <f t="shared" si="185"/>
        <v>0.58968609865470856</v>
      </c>
      <c r="AL695" s="6">
        <f t="shared" si="197"/>
        <v>0.71483375959079287</v>
      </c>
      <c r="AM695" s="6">
        <f t="shared" si="186"/>
        <v>0.28980322003577819</v>
      </c>
      <c r="AN695" s="6">
        <f t="shared" si="187"/>
        <v>0.21288014311270126</v>
      </c>
      <c r="AO695" s="6">
        <f t="shared" si="188"/>
        <v>0.2629695885509839</v>
      </c>
      <c r="AP695" s="6">
        <f t="shared" si="189"/>
        <v>0.30232558139534882</v>
      </c>
      <c r="AQ695" s="6">
        <f t="shared" si="190"/>
        <v>0.25491949910554562</v>
      </c>
      <c r="AR695" s="6">
        <f t="shared" si="191"/>
        <v>0.23076923076923078</v>
      </c>
    </row>
    <row r="696" spans="1:44" x14ac:dyDescent="0.3">
      <c r="A696" s="6" t="s">
        <v>11</v>
      </c>
      <c r="B696" s="6" t="s">
        <v>10</v>
      </c>
      <c r="C696" s="6" t="s">
        <v>13</v>
      </c>
      <c r="D696" s="6" t="s">
        <v>7</v>
      </c>
      <c r="E696" s="6">
        <v>3</v>
      </c>
      <c r="F696" s="6" t="s">
        <v>8</v>
      </c>
      <c r="G696" s="6" t="s">
        <v>9</v>
      </c>
      <c r="H696" s="6">
        <f t="shared" si="192"/>
        <v>5.3012073145267851E-4</v>
      </c>
      <c r="I696" s="6">
        <f t="shared" si="193"/>
        <v>0</v>
      </c>
      <c r="J696" s="6" t="str">
        <f t="shared" si="194"/>
        <v>unacc</v>
      </c>
      <c r="K696" s="6">
        <f t="shared" si="195"/>
        <v>1</v>
      </c>
      <c r="X696" s="6">
        <f t="shared" si="196"/>
        <v>0.28516624040920718</v>
      </c>
      <c r="Y696" s="6">
        <f t="shared" si="180"/>
        <v>0.24215246636771301</v>
      </c>
      <c r="Z696" s="6">
        <f t="shared" si="181"/>
        <v>0.3094170403587444</v>
      </c>
      <c r="AA696" s="6">
        <f t="shared" si="182"/>
        <v>0.48878923766816146</v>
      </c>
      <c r="AB696" s="6">
        <f t="shared" si="183"/>
        <v>0.23318385650224216</v>
      </c>
      <c r="AC696" s="6">
        <f t="shared" si="184"/>
        <v>0.26457399103139012</v>
      </c>
      <c r="AD696" s="6">
        <f t="shared" si="185"/>
        <v>0</v>
      </c>
      <c r="AL696" s="6">
        <f t="shared" si="197"/>
        <v>0.71483375959079287</v>
      </c>
      <c r="AM696" s="6">
        <f t="shared" si="186"/>
        <v>0.28980322003577819</v>
      </c>
      <c r="AN696" s="6">
        <f t="shared" si="187"/>
        <v>0.21288014311270126</v>
      </c>
      <c r="AO696" s="6">
        <f t="shared" si="188"/>
        <v>0.2701252236135957</v>
      </c>
      <c r="AP696" s="6">
        <f t="shared" si="189"/>
        <v>0.37388193202146691</v>
      </c>
      <c r="AQ696" s="6">
        <f t="shared" si="190"/>
        <v>0.25491949910554562</v>
      </c>
      <c r="AR696" s="6">
        <f t="shared" si="191"/>
        <v>0.4669051878354204</v>
      </c>
    </row>
    <row r="697" spans="1:44" x14ac:dyDescent="0.3">
      <c r="A697" s="6" t="s">
        <v>11</v>
      </c>
      <c r="B697" s="6" t="s">
        <v>10</v>
      </c>
      <c r="C697" s="6" t="s">
        <v>13</v>
      </c>
      <c r="D697" s="6" t="s">
        <v>7</v>
      </c>
      <c r="E697" s="6">
        <v>3</v>
      </c>
      <c r="F697" s="6" t="s">
        <v>10</v>
      </c>
      <c r="G697" s="6" t="s">
        <v>9</v>
      </c>
      <c r="H697" s="6">
        <f t="shared" si="192"/>
        <v>3.4325825140039333E-4</v>
      </c>
      <c r="I697" s="6">
        <f t="shared" si="193"/>
        <v>2.6437155745730412E-4</v>
      </c>
      <c r="J697" s="6" t="str">
        <f t="shared" si="194"/>
        <v>unacc</v>
      </c>
      <c r="K697" s="6">
        <f t="shared" si="195"/>
        <v>1</v>
      </c>
      <c r="X697" s="6">
        <f t="shared" si="196"/>
        <v>0.28516624040920718</v>
      </c>
      <c r="Y697" s="6">
        <f t="shared" si="180"/>
        <v>0.24215246636771301</v>
      </c>
      <c r="Z697" s="6">
        <f t="shared" si="181"/>
        <v>0.3094170403587444</v>
      </c>
      <c r="AA697" s="6">
        <f t="shared" si="182"/>
        <v>0.48878923766816146</v>
      </c>
      <c r="AB697" s="6">
        <f t="shared" si="183"/>
        <v>0.23318385650224216</v>
      </c>
      <c r="AC697" s="6">
        <f t="shared" si="184"/>
        <v>0.26457399103139012</v>
      </c>
      <c r="AD697" s="6">
        <f t="shared" si="185"/>
        <v>0.4103139013452915</v>
      </c>
      <c r="AL697" s="6">
        <f t="shared" si="197"/>
        <v>0.71483375959079287</v>
      </c>
      <c r="AM697" s="6">
        <f t="shared" si="186"/>
        <v>0.28980322003577819</v>
      </c>
      <c r="AN697" s="6">
        <f t="shared" si="187"/>
        <v>0.21288014311270126</v>
      </c>
      <c r="AO697" s="6">
        <f t="shared" si="188"/>
        <v>0.2701252236135957</v>
      </c>
      <c r="AP697" s="6">
        <f t="shared" si="189"/>
        <v>0.37388193202146691</v>
      </c>
      <c r="AQ697" s="6">
        <f t="shared" si="190"/>
        <v>0.25491949910554562</v>
      </c>
      <c r="AR697" s="6">
        <f t="shared" si="191"/>
        <v>0.30232558139534882</v>
      </c>
    </row>
    <row r="698" spans="1:44" x14ac:dyDescent="0.3">
      <c r="A698" s="6" t="s">
        <v>11</v>
      </c>
      <c r="B698" s="6" t="s">
        <v>10</v>
      </c>
      <c r="C698" s="6" t="s">
        <v>13</v>
      </c>
      <c r="D698" s="6" t="s">
        <v>7</v>
      </c>
      <c r="E698" s="6">
        <v>3</v>
      </c>
      <c r="F698" s="6" t="s">
        <v>11</v>
      </c>
      <c r="G698" s="6" t="s">
        <v>14</v>
      </c>
      <c r="H698" s="6">
        <f t="shared" si="192"/>
        <v>2.6201369485592157E-4</v>
      </c>
      <c r="I698" s="6">
        <f t="shared" si="193"/>
        <v>3.7994382301240973E-4</v>
      </c>
      <c r="J698" s="6" t="str">
        <f t="shared" si="194"/>
        <v>acc</v>
      </c>
      <c r="K698" s="6">
        <f t="shared" si="195"/>
        <v>1</v>
      </c>
      <c r="X698" s="6">
        <f t="shared" si="196"/>
        <v>0.28516624040920718</v>
      </c>
      <c r="Y698" s="6">
        <f t="shared" si="180"/>
        <v>0.24215246636771301</v>
      </c>
      <c r="Z698" s="6">
        <f t="shared" si="181"/>
        <v>0.3094170403587444</v>
      </c>
      <c r="AA698" s="6">
        <f t="shared" si="182"/>
        <v>0.48878923766816146</v>
      </c>
      <c r="AB698" s="6">
        <f t="shared" si="183"/>
        <v>0.23318385650224216</v>
      </c>
      <c r="AC698" s="6">
        <f t="shared" si="184"/>
        <v>0.26457399103139012</v>
      </c>
      <c r="AD698" s="6">
        <f t="shared" si="185"/>
        <v>0.58968609865470856</v>
      </c>
      <c r="AL698" s="6">
        <f t="shared" si="197"/>
        <v>0.71483375959079287</v>
      </c>
      <c r="AM698" s="6">
        <f t="shared" si="186"/>
        <v>0.28980322003577819</v>
      </c>
      <c r="AN698" s="6">
        <f t="shared" si="187"/>
        <v>0.21288014311270126</v>
      </c>
      <c r="AO698" s="6">
        <f t="shared" si="188"/>
        <v>0.2701252236135957</v>
      </c>
      <c r="AP698" s="6">
        <f t="shared" si="189"/>
        <v>0.37388193202146691</v>
      </c>
      <c r="AQ698" s="6">
        <f t="shared" si="190"/>
        <v>0.25491949910554562</v>
      </c>
      <c r="AR698" s="6">
        <f t="shared" si="191"/>
        <v>0.23076923076923078</v>
      </c>
    </row>
    <row r="699" spans="1:44" x14ac:dyDescent="0.3">
      <c r="A699" s="6" t="s">
        <v>11</v>
      </c>
      <c r="B699" s="6" t="s">
        <v>10</v>
      </c>
      <c r="C699" s="6" t="s">
        <v>13</v>
      </c>
      <c r="D699" s="6" t="s">
        <v>10</v>
      </c>
      <c r="E699" s="6">
        <v>3</v>
      </c>
      <c r="F699" s="6" t="s">
        <v>8</v>
      </c>
      <c r="G699" s="6" t="s">
        <v>9</v>
      </c>
      <c r="H699" s="6">
        <f t="shared" si="192"/>
        <v>4.5909977221499912E-4</v>
      </c>
      <c r="I699" s="6">
        <f t="shared" si="193"/>
        <v>0</v>
      </c>
      <c r="J699" s="6" t="str">
        <f t="shared" si="194"/>
        <v>unacc</v>
      </c>
      <c r="K699" s="6">
        <f t="shared" si="195"/>
        <v>1</v>
      </c>
      <c r="X699" s="6">
        <f t="shared" si="196"/>
        <v>0.28516624040920718</v>
      </c>
      <c r="Y699" s="6">
        <f t="shared" si="180"/>
        <v>0.24215246636771301</v>
      </c>
      <c r="Z699" s="6">
        <f t="shared" si="181"/>
        <v>0.3094170403587444</v>
      </c>
      <c r="AA699" s="6">
        <f t="shared" si="182"/>
        <v>0.48878923766816146</v>
      </c>
      <c r="AB699" s="6">
        <f t="shared" si="183"/>
        <v>0.35874439461883406</v>
      </c>
      <c r="AC699" s="6">
        <f t="shared" si="184"/>
        <v>0.26457399103139012</v>
      </c>
      <c r="AD699" s="6">
        <f t="shared" si="185"/>
        <v>0</v>
      </c>
      <c r="AL699" s="6">
        <f t="shared" si="197"/>
        <v>0.71483375959079287</v>
      </c>
      <c r="AM699" s="6">
        <f t="shared" si="186"/>
        <v>0.28980322003577819</v>
      </c>
      <c r="AN699" s="6">
        <f t="shared" si="187"/>
        <v>0.21288014311270126</v>
      </c>
      <c r="AO699" s="6">
        <f t="shared" si="188"/>
        <v>0.2701252236135957</v>
      </c>
      <c r="AP699" s="6">
        <f t="shared" si="189"/>
        <v>0.32379248658318427</v>
      </c>
      <c r="AQ699" s="6">
        <f t="shared" si="190"/>
        <v>0.25491949910554562</v>
      </c>
      <c r="AR699" s="6">
        <f t="shared" si="191"/>
        <v>0.4669051878354204</v>
      </c>
    </row>
    <row r="700" spans="1:44" x14ac:dyDescent="0.3">
      <c r="A700" s="6" t="s">
        <v>11</v>
      </c>
      <c r="B700" s="6" t="s">
        <v>10</v>
      </c>
      <c r="C700" s="6" t="s">
        <v>13</v>
      </c>
      <c r="D700" s="6" t="s">
        <v>10</v>
      </c>
      <c r="E700" s="6">
        <v>3</v>
      </c>
      <c r="F700" s="6" t="s">
        <v>10</v>
      </c>
      <c r="G700" s="6" t="s">
        <v>14</v>
      </c>
      <c r="H700" s="6">
        <f t="shared" si="192"/>
        <v>2.9727150001660857E-4</v>
      </c>
      <c r="I700" s="6">
        <f t="shared" si="193"/>
        <v>4.0672547301123698E-4</v>
      </c>
      <c r="J700" s="6" t="str">
        <f t="shared" si="194"/>
        <v>acc</v>
      </c>
      <c r="K700" s="6">
        <f t="shared" si="195"/>
        <v>1</v>
      </c>
      <c r="X700" s="6">
        <f t="shared" si="196"/>
        <v>0.28516624040920718</v>
      </c>
      <c r="Y700" s="6">
        <f t="shared" si="180"/>
        <v>0.24215246636771301</v>
      </c>
      <c r="Z700" s="6">
        <f t="shared" si="181"/>
        <v>0.3094170403587444</v>
      </c>
      <c r="AA700" s="6">
        <f t="shared" si="182"/>
        <v>0.48878923766816146</v>
      </c>
      <c r="AB700" s="6">
        <f t="shared" si="183"/>
        <v>0.35874439461883406</v>
      </c>
      <c r="AC700" s="6">
        <f t="shared" si="184"/>
        <v>0.26457399103139012</v>
      </c>
      <c r="AD700" s="6">
        <f t="shared" si="185"/>
        <v>0.4103139013452915</v>
      </c>
      <c r="AL700" s="6">
        <f t="shared" si="197"/>
        <v>0.71483375959079287</v>
      </c>
      <c r="AM700" s="6">
        <f t="shared" si="186"/>
        <v>0.28980322003577819</v>
      </c>
      <c r="AN700" s="6">
        <f t="shared" si="187"/>
        <v>0.21288014311270126</v>
      </c>
      <c r="AO700" s="6">
        <f t="shared" si="188"/>
        <v>0.2701252236135957</v>
      </c>
      <c r="AP700" s="6">
        <f t="shared" si="189"/>
        <v>0.32379248658318427</v>
      </c>
      <c r="AQ700" s="6">
        <f t="shared" si="190"/>
        <v>0.25491949910554562</v>
      </c>
      <c r="AR700" s="6">
        <f t="shared" si="191"/>
        <v>0.30232558139534882</v>
      </c>
    </row>
    <row r="701" spans="1:44" x14ac:dyDescent="0.3">
      <c r="A701" s="6" t="s">
        <v>11</v>
      </c>
      <c r="B701" s="6" t="s">
        <v>10</v>
      </c>
      <c r="C701" s="6" t="s">
        <v>13</v>
      </c>
      <c r="D701" s="6" t="s">
        <v>10</v>
      </c>
      <c r="E701" s="6">
        <v>3</v>
      </c>
      <c r="F701" s="6" t="s">
        <v>11</v>
      </c>
      <c r="G701" s="6" t="s">
        <v>14</v>
      </c>
      <c r="H701" s="6">
        <f t="shared" si="192"/>
        <v>2.2691138166948231E-4</v>
      </c>
      <c r="I701" s="6">
        <f t="shared" si="193"/>
        <v>5.8452895848063022E-4</v>
      </c>
      <c r="J701" s="6" t="str">
        <f t="shared" si="194"/>
        <v>acc</v>
      </c>
      <c r="K701" s="6">
        <f t="shared" si="195"/>
        <v>1</v>
      </c>
      <c r="X701" s="6">
        <f t="shared" si="196"/>
        <v>0.28516624040920718</v>
      </c>
      <c r="Y701" s="6">
        <f t="shared" si="180"/>
        <v>0.24215246636771301</v>
      </c>
      <c r="Z701" s="6">
        <f t="shared" si="181"/>
        <v>0.3094170403587444</v>
      </c>
      <c r="AA701" s="6">
        <f t="shared" si="182"/>
        <v>0.48878923766816146</v>
      </c>
      <c r="AB701" s="6">
        <f t="shared" si="183"/>
        <v>0.35874439461883406</v>
      </c>
      <c r="AC701" s="6">
        <f t="shared" si="184"/>
        <v>0.26457399103139012</v>
      </c>
      <c r="AD701" s="6">
        <f t="shared" si="185"/>
        <v>0.58968609865470856</v>
      </c>
      <c r="AL701" s="6">
        <f t="shared" si="197"/>
        <v>0.71483375959079287</v>
      </c>
      <c r="AM701" s="6">
        <f t="shared" si="186"/>
        <v>0.28980322003577819</v>
      </c>
      <c r="AN701" s="6">
        <f t="shared" si="187"/>
        <v>0.21288014311270126</v>
      </c>
      <c r="AO701" s="6">
        <f t="shared" si="188"/>
        <v>0.2701252236135957</v>
      </c>
      <c r="AP701" s="6">
        <f t="shared" si="189"/>
        <v>0.32379248658318427</v>
      </c>
      <c r="AQ701" s="6">
        <f t="shared" si="190"/>
        <v>0.25491949910554562</v>
      </c>
      <c r="AR701" s="6">
        <f t="shared" si="191"/>
        <v>0.23076923076923078</v>
      </c>
    </row>
    <row r="702" spans="1:44" x14ac:dyDescent="0.3">
      <c r="A702" s="6" t="s">
        <v>11</v>
      </c>
      <c r="B702" s="6" t="s">
        <v>10</v>
      </c>
      <c r="C702" s="6" t="s">
        <v>13</v>
      </c>
      <c r="D702" s="6" t="s">
        <v>12</v>
      </c>
      <c r="E702" s="6">
        <v>3</v>
      </c>
      <c r="F702" s="6" t="s">
        <v>8</v>
      </c>
      <c r="G702" s="6" t="s">
        <v>9</v>
      </c>
      <c r="H702" s="6">
        <f t="shared" si="192"/>
        <v>4.2866221825599364E-4</v>
      </c>
      <c r="I702" s="6">
        <f t="shared" si="193"/>
        <v>0</v>
      </c>
      <c r="J702" s="6" t="str">
        <f t="shared" si="194"/>
        <v>unacc</v>
      </c>
      <c r="K702" s="6">
        <f t="shared" si="195"/>
        <v>1</v>
      </c>
      <c r="X702" s="6">
        <f t="shared" si="196"/>
        <v>0.28516624040920718</v>
      </c>
      <c r="Y702" s="6">
        <f t="shared" si="180"/>
        <v>0.24215246636771301</v>
      </c>
      <c r="Z702" s="6">
        <f t="shared" si="181"/>
        <v>0.3094170403587444</v>
      </c>
      <c r="AA702" s="6">
        <f t="shared" si="182"/>
        <v>0.48878923766816146</v>
      </c>
      <c r="AB702" s="6">
        <f t="shared" si="183"/>
        <v>0.40807174887892378</v>
      </c>
      <c r="AC702" s="6">
        <f t="shared" si="184"/>
        <v>0.26457399103139012</v>
      </c>
      <c r="AD702" s="6">
        <f t="shared" si="185"/>
        <v>0</v>
      </c>
      <c r="AL702" s="6">
        <f t="shared" si="197"/>
        <v>0.71483375959079287</v>
      </c>
      <c r="AM702" s="6">
        <f t="shared" si="186"/>
        <v>0.28980322003577819</v>
      </c>
      <c r="AN702" s="6">
        <f t="shared" si="187"/>
        <v>0.21288014311270126</v>
      </c>
      <c r="AO702" s="6">
        <f t="shared" si="188"/>
        <v>0.2701252236135957</v>
      </c>
      <c r="AP702" s="6">
        <f t="shared" si="189"/>
        <v>0.30232558139534882</v>
      </c>
      <c r="AQ702" s="6">
        <f t="shared" si="190"/>
        <v>0.25491949910554562</v>
      </c>
      <c r="AR702" s="6">
        <f t="shared" si="191"/>
        <v>0.4669051878354204</v>
      </c>
    </row>
    <row r="703" spans="1:44" x14ac:dyDescent="0.3">
      <c r="A703" s="6" t="s">
        <v>11</v>
      </c>
      <c r="B703" s="6" t="s">
        <v>10</v>
      </c>
      <c r="C703" s="6" t="s">
        <v>13</v>
      </c>
      <c r="D703" s="6" t="s">
        <v>12</v>
      </c>
      <c r="E703" s="6">
        <v>3</v>
      </c>
      <c r="F703" s="6" t="s">
        <v>10</v>
      </c>
      <c r="G703" s="6" t="s">
        <v>14</v>
      </c>
      <c r="H703" s="6">
        <f t="shared" si="192"/>
        <v>2.7756289228070085E-4</v>
      </c>
      <c r="I703" s="6">
        <f t="shared" si="193"/>
        <v>4.6265022555028212E-4</v>
      </c>
      <c r="J703" s="6" t="str">
        <f t="shared" si="194"/>
        <v>acc</v>
      </c>
      <c r="K703" s="6">
        <f t="shared" si="195"/>
        <v>1</v>
      </c>
      <c r="X703" s="6">
        <f t="shared" si="196"/>
        <v>0.28516624040920718</v>
      </c>
      <c r="Y703" s="6">
        <f t="shared" si="180"/>
        <v>0.24215246636771301</v>
      </c>
      <c r="Z703" s="6">
        <f t="shared" si="181"/>
        <v>0.3094170403587444</v>
      </c>
      <c r="AA703" s="6">
        <f t="shared" si="182"/>
        <v>0.48878923766816146</v>
      </c>
      <c r="AB703" s="6">
        <f t="shared" si="183"/>
        <v>0.40807174887892378</v>
      </c>
      <c r="AC703" s="6">
        <f t="shared" si="184"/>
        <v>0.26457399103139012</v>
      </c>
      <c r="AD703" s="6">
        <f t="shared" si="185"/>
        <v>0.4103139013452915</v>
      </c>
      <c r="AL703" s="6">
        <f t="shared" si="197"/>
        <v>0.71483375959079287</v>
      </c>
      <c r="AM703" s="6">
        <f t="shared" si="186"/>
        <v>0.28980322003577819</v>
      </c>
      <c r="AN703" s="6">
        <f t="shared" si="187"/>
        <v>0.21288014311270126</v>
      </c>
      <c r="AO703" s="6">
        <f t="shared" si="188"/>
        <v>0.2701252236135957</v>
      </c>
      <c r="AP703" s="6">
        <f t="shared" si="189"/>
        <v>0.30232558139534882</v>
      </c>
      <c r="AQ703" s="6">
        <f t="shared" si="190"/>
        <v>0.25491949910554562</v>
      </c>
      <c r="AR703" s="6">
        <f t="shared" si="191"/>
        <v>0.30232558139534882</v>
      </c>
    </row>
    <row r="704" spans="1:44" x14ac:dyDescent="0.3">
      <c r="A704" s="6" t="s">
        <v>11</v>
      </c>
      <c r="B704" s="6" t="s">
        <v>10</v>
      </c>
      <c r="C704" s="6" t="s">
        <v>13</v>
      </c>
      <c r="D704" s="6" t="s">
        <v>12</v>
      </c>
      <c r="E704" s="6">
        <v>3</v>
      </c>
      <c r="F704" s="6" t="s">
        <v>11</v>
      </c>
      <c r="G704" s="6" t="s">
        <v>14</v>
      </c>
      <c r="H704" s="6">
        <f t="shared" si="192"/>
        <v>2.1186753316100834E-4</v>
      </c>
      <c r="I704" s="6">
        <f t="shared" si="193"/>
        <v>6.6490169027171692E-4</v>
      </c>
      <c r="J704" s="6" t="str">
        <f t="shared" si="194"/>
        <v>acc</v>
      </c>
      <c r="K704" s="6">
        <f t="shared" si="195"/>
        <v>1</v>
      </c>
      <c r="X704" s="6">
        <f t="shared" si="196"/>
        <v>0.28516624040920718</v>
      </c>
      <c r="Y704" s="6">
        <f t="shared" si="180"/>
        <v>0.24215246636771301</v>
      </c>
      <c r="Z704" s="6">
        <f t="shared" si="181"/>
        <v>0.3094170403587444</v>
      </c>
      <c r="AA704" s="6">
        <f t="shared" si="182"/>
        <v>0.48878923766816146</v>
      </c>
      <c r="AB704" s="6">
        <f t="shared" si="183"/>
        <v>0.40807174887892378</v>
      </c>
      <c r="AC704" s="6">
        <f t="shared" si="184"/>
        <v>0.26457399103139012</v>
      </c>
      <c r="AD704" s="6">
        <f t="shared" si="185"/>
        <v>0.58968609865470856</v>
      </c>
      <c r="AL704" s="6">
        <f t="shared" si="197"/>
        <v>0.71483375959079287</v>
      </c>
      <c r="AM704" s="6">
        <f t="shared" si="186"/>
        <v>0.28980322003577819</v>
      </c>
      <c r="AN704" s="6">
        <f t="shared" si="187"/>
        <v>0.21288014311270126</v>
      </c>
      <c r="AO704" s="6">
        <f t="shared" si="188"/>
        <v>0.2701252236135957</v>
      </c>
      <c r="AP704" s="6">
        <f t="shared" si="189"/>
        <v>0.30232558139534882</v>
      </c>
      <c r="AQ704" s="6">
        <f t="shared" si="190"/>
        <v>0.25491949910554562</v>
      </c>
      <c r="AR704" s="6">
        <f t="shared" si="191"/>
        <v>0.23076923076923078</v>
      </c>
    </row>
    <row r="705" spans="1:44" x14ac:dyDescent="0.3">
      <c r="A705" s="6" t="s">
        <v>11</v>
      </c>
      <c r="B705" s="6" t="s">
        <v>10</v>
      </c>
      <c r="C705" s="6">
        <v>2</v>
      </c>
      <c r="D705" s="6" t="s">
        <v>7</v>
      </c>
      <c r="E705" s="6">
        <v>4</v>
      </c>
      <c r="F705" s="6" t="s">
        <v>8</v>
      </c>
      <c r="G705" s="6" t="s">
        <v>9</v>
      </c>
      <c r="H705" s="6">
        <f t="shared" si="192"/>
        <v>8.4235426648535062E-4</v>
      </c>
      <c r="I705" s="6">
        <f t="shared" si="193"/>
        <v>0</v>
      </c>
      <c r="J705" s="6" t="str">
        <f t="shared" si="194"/>
        <v>unacc</v>
      </c>
      <c r="K705" s="6">
        <f t="shared" si="195"/>
        <v>1</v>
      </c>
      <c r="X705" s="6">
        <f t="shared" si="196"/>
        <v>0.28516624040920718</v>
      </c>
      <c r="Y705" s="6">
        <f t="shared" si="180"/>
        <v>0.24215246636771301</v>
      </c>
      <c r="Z705" s="6">
        <f t="shared" si="181"/>
        <v>0.3094170403587444</v>
      </c>
      <c r="AA705" s="6">
        <f t="shared" si="182"/>
        <v>0</v>
      </c>
      <c r="AB705" s="6">
        <f t="shared" si="183"/>
        <v>0.23318385650224216</v>
      </c>
      <c r="AC705" s="6">
        <f t="shared" si="184"/>
        <v>0.26008968609865468</v>
      </c>
      <c r="AD705" s="6">
        <f t="shared" si="185"/>
        <v>0</v>
      </c>
      <c r="AL705" s="6">
        <f t="shared" si="197"/>
        <v>0.71483375959079287</v>
      </c>
      <c r="AM705" s="6">
        <f t="shared" si="186"/>
        <v>0.28980322003577819</v>
      </c>
      <c r="AN705" s="6">
        <f t="shared" si="187"/>
        <v>0.21288014311270126</v>
      </c>
      <c r="AO705" s="6">
        <f t="shared" si="188"/>
        <v>0.4669051878354204</v>
      </c>
      <c r="AP705" s="6">
        <f t="shared" si="189"/>
        <v>0.37388193202146691</v>
      </c>
      <c r="AQ705" s="6">
        <f t="shared" si="190"/>
        <v>0.23434704830053668</v>
      </c>
      <c r="AR705" s="6">
        <f t="shared" si="191"/>
        <v>0.4669051878354204</v>
      </c>
    </row>
    <row r="706" spans="1:44" x14ac:dyDescent="0.3">
      <c r="A706" s="6" t="s">
        <v>11</v>
      </c>
      <c r="B706" s="6" t="s">
        <v>10</v>
      </c>
      <c r="C706" s="6">
        <v>2</v>
      </c>
      <c r="D706" s="6" t="s">
        <v>7</v>
      </c>
      <c r="E706" s="6">
        <v>4</v>
      </c>
      <c r="F706" s="6" t="s">
        <v>10</v>
      </c>
      <c r="G706" s="6" t="s">
        <v>9</v>
      </c>
      <c r="H706" s="6">
        <f t="shared" si="192"/>
        <v>5.454324560767213E-4</v>
      </c>
      <c r="I706" s="6">
        <f t="shared" si="193"/>
        <v>0</v>
      </c>
      <c r="J706" s="6" t="str">
        <f t="shared" si="194"/>
        <v>unacc</v>
      </c>
      <c r="K706" s="6">
        <f t="shared" si="195"/>
        <v>1</v>
      </c>
      <c r="X706" s="6">
        <f t="shared" si="196"/>
        <v>0.28516624040920718</v>
      </c>
      <c r="Y706" s="6">
        <f t="shared" si="180"/>
        <v>0.24215246636771301</v>
      </c>
      <c r="Z706" s="6">
        <f t="shared" si="181"/>
        <v>0.3094170403587444</v>
      </c>
      <c r="AA706" s="6">
        <f t="shared" si="182"/>
        <v>0</v>
      </c>
      <c r="AB706" s="6">
        <f t="shared" si="183"/>
        <v>0.23318385650224216</v>
      </c>
      <c r="AC706" s="6">
        <f t="shared" si="184"/>
        <v>0.26008968609865468</v>
      </c>
      <c r="AD706" s="6">
        <f t="shared" si="185"/>
        <v>0.4103139013452915</v>
      </c>
      <c r="AL706" s="6">
        <f t="shared" si="197"/>
        <v>0.71483375959079287</v>
      </c>
      <c r="AM706" s="6">
        <f t="shared" si="186"/>
        <v>0.28980322003577819</v>
      </c>
      <c r="AN706" s="6">
        <f t="shared" si="187"/>
        <v>0.21288014311270126</v>
      </c>
      <c r="AO706" s="6">
        <f t="shared" si="188"/>
        <v>0.4669051878354204</v>
      </c>
      <c r="AP706" s="6">
        <f t="shared" si="189"/>
        <v>0.37388193202146691</v>
      </c>
      <c r="AQ706" s="6">
        <f t="shared" si="190"/>
        <v>0.23434704830053668</v>
      </c>
      <c r="AR706" s="6">
        <f t="shared" si="191"/>
        <v>0.30232558139534882</v>
      </c>
    </row>
    <row r="707" spans="1:44" x14ac:dyDescent="0.3">
      <c r="A707" s="6" t="s">
        <v>11</v>
      </c>
      <c r="B707" s="6" t="s">
        <v>10</v>
      </c>
      <c r="C707" s="6">
        <v>2</v>
      </c>
      <c r="D707" s="6" t="s">
        <v>7</v>
      </c>
      <c r="E707" s="6">
        <v>4</v>
      </c>
      <c r="F707" s="6" t="s">
        <v>11</v>
      </c>
      <c r="G707" s="6" t="s">
        <v>9</v>
      </c>
      <c r="H707" s="6">
        <f t="shared" si="192"/>
        <v>4.163360167686216E-4</v>
      </c>
      <c r="I707" s="6">
        <f t="shared" si="193"/>
        <v>0</v>
      </c>
      <c r="J707" s="6" t="str">
        <f t="shared" si="194"/>
        <v>unacc</v>
      </c>
      <c r="K707" s="6">
        <f t="shared" si="195"/>
        <v>1</v>
      </c>
      <c r="X707" s="6">
        <f t="shared" si="196"/>
        <v>0.28516624040920718</v>
      </c>
      <c r="Y707" s="6">
        <f t="shared" ref="Y707:Y770" si="198">IF(A707=$R$3,$O$15,IF(A707=$S$3,$O$16,IF(A707=$T$3,$O$17,$O$18)))</f>
        <v>0.24215246636771301</v>
      </c>
      <c r="Z707" s="6">
        <f t="shared" ref="Z707:Z770" si="199">IF(B707=$R$3,$O$21,IF(B707=$S$3,$O$22,IF(B707=$T$3,$O$23,$O$24)))</f>
        <v>0.3094170403587444</v>
      </c>
      <c r="AA707" s="6">
        <f t="shared" ref="AA707:AA770" si="200">IF(C707=$R$5,$O$27,IF(C707=$T$5,$O$28,$O$29))</f>
        <v>0</v>
      </c>
      <c r="AB707" s="6">
        <f t="shared" ref="AB707:AB770" si="201">IF(D707=$R$4,$T$15,IF(D707=$S$4,$T$16,$T$17))</f>
        <v>0.23318385650224216</v>
      </c>
      <c r="AC707" s="6">
        <f t="shared" ref="AC707:AC770" si="202">IF(E707=$R$5,$T$21,IF(E707=$S$5,$T$22,IF(E707=$T$5,$T$23,$T$24)))</f>
        <v>0.26008968609865468</v>
      </c>
      <c r="AD707" s="6">
        <f t="shared" ref="AD707:AD770" si="203">IF(F707=$R$3,$T$27,IF(F707=$S$3,$T$28,$T$29))</f>
        <v>0.58968609865470856</v>
      </c>
      <c r="AL707" s="6">
        <f t="shared" si="197"/>
        <v>0.71483375959079287</v>
      </c>
      <c r="AM707" s="6">
        <f t="shared" ref="AM707:AM770" si="204">IF(A707=$R$3,$Q$15,IF(A707=$S$3,$Q$16,IF(A707=$T$3,$Q$17,$Q$18)))</f>
        <v>0.28980322003577819</v>
      </c>
      <c r="AN707" s="6">
        <f t="shared" ref="AN707:AN770" si="205">IF(B707=$R$3,$Q$21,IF(B707=$S$3,$Q$22,IF(B707=$T$3,$Q$23,$Q$24)))</f>
        <v>0.21288014311270126</v>
      </c>
      <c r="AO707" s="6">
        <f t="shared" ref="AO707:AO770" si="206">IF(C707=$R$5,$Q$27,IF(C707=$T$5,$Q$28,$Q$29))</f>
        <v>0.4669051878354204</v>
      </c>
      <c r="AP707" s="6">
        <f t="shared" ref="AP707:AP770" si="207">IF(D707=$R$4,$V$15,IF(D707=$S$4,$V$16,$V$17))</f>
        <v>0.37388193202146691</v>
      </c>
      <c r="AQ707" s="6">
        <f t="shared" ref="AQ707:AQ770" si="208">IF(E707=$R$5,$V$21,IF(E707=$S$5,$V$22,IF(E707=$T$5,$V$23,$V$24)))</f>
        <v>0.23434704830053668</v>
      </c>
      <c r="AR707" s="6">
        <f t="shared" ref="AR707:AR770" si="209">IF(F707=$R$3,$V$27,IF(F707=$S$3,$V$28,$V$29))</f>
        <v>0.23076923076923078</v>
      </c>
    </row>
    <row r="708" spans="1:44" x14ac:dyDescent="0.3">
      <c r="A708" s="6" t="s">
        <v>11</v>
      </c>
      <c r="B708" s="6" t="s">
        <v>10</v>
      </c>
      <c r="C708" s="6">
        <v>2</v>
      </c>
      <c r="D708" s="6" t="s">
        <v>10</v>
      </c>
      <c r="E708" s="6">
        <v>4</v>
      </c>
      <c r="F708" s="6" t="s">
        <v>8</v>
      </c>
      <c r="G708" s="6" t="s">
        <v>9</v>
      </c>
      <c r="H708" s="6">
        <f t="shared" ref="H708:H771" si="210">AL708*AM708*AN708*AO708*AP708*AQ708*AR708</f>
        <v>7.2950297719544721E-4</v>
      </c>
      <c r="I708" s="6">
        <f t="shared" ref="I708:I771" si="211">X708*Y708*Z708*AA708*AB708*AC708*AD708</f>
        <v>0</v>
      </c>
      <c r="J708" s="6" t="str">
        <f t="shared" ref="J708:J771" si="212">IF(I708&gt;H708,"acc","unacc")</f>
        <v>unacc</v>
      </c>
      <c r="K708" s="6">
        <f t="shared" ref="K708:K771" si="213">IF(J708=G708,1,0)</f>
        <v>1</v>
      </c>
      <c r="X708" s="6">
        <f t="shared" ref="X708:X771" si="214">446/1564</f>
        <v>0.28516624040920718</v>
      </c>
      <c r="Y708" s="6">
        <f t="shared" si="198"/>
        <v>0.24215246636771301</v>
      </c>
      <c r="Z708" s="6">
        <f t="shared" si="199"/>
        <v>0.3094170403587444</v>
      </c>
      <c r="AA708" s="6">
        <f t="shared" si="200"/>
        <v>0</v>
      </c>
      <c r="AB708" s="6">
        <f t="shared" si="201"/>
        <v>0.35874439461883406</v>
      </c>
      <c r="AC708" s="6">
        <f t="shared" si="202"/>
        <v>0.26008968609865468</v>
      </c>
      <c r="AD708" s="6">
        <f t="shared" si="203"/>
        <v>0</v>
      </c>
      <c r="AL708" s="6">
        <f t="shared" ref="AL708:AL771" si="215">1118/1564</f>
        <v>0.71483375959079287</v>
      </c>
      <c r="AM708" s="6">
        <f t="shared" si="204"/>
        <v>0.28980322003577819</v>
      </c>
      <c r="AN708" s="6">
        <f t="shared" si="205"/>
        <v>0.21288014311270126</v>
      </c>
      <c r="AO708" s="6">
        <f t="shared" si="206"/>
        <v>0.4669051878354204</v>
      </c>
      <c r="AP708" s="6">
        <f t="shared" si="207"/>
        <v>0.32379248658318427</v>
      </c>
      <c r="AQ708" s="6">
        <f t="shared" si="208"/>
        <v>0.23434704830053668</v>
      </c>
      <c r="AR708" s="6">
        <f t="shared" si="209"/>
        <v>0.4669051878354204</v>
      </c>
    </row>
    <row r="709" spans="1:44" x14ac:dyDescent="0.3">
      <c r="A709" s="6" t="s">
        <v>11</v>
      </c>
      <c r="B709" s="6" t="s">
        <v>10</v>
      </c>
      <c r="C709" s="6">
        <v>2</v>
      </c>
      <c r="D709" s="6" t="s">
        <v>10</v>
      </c>
      <c r="E709" s="6">
        <v>4</v>
      </c>
      <c r="F709" s="6" t="s">
        <v>10</v>
      </c>
      <c r="G709" s="6" t="s">
        <v>9</v>
      </c>
      <c r="H709" s="6">
        <f t="shared" si="210"/>
        <v>4.7236016531046194E-4</v>
      </c>
      <c r="I709" s="6">
        <f t="shared" si="211"/>
        <v>0</v>
      </c>
      <c r="J709" s="6" t="str">
        <f t="shared" si="212"/>
        <v>unacc</v>
      </c>
      <c r="K709" s="6">
        <f t="shared" si="213"/>
        <v>1</v>
      </c>
      <c r="X709" s="6">
        <f t="shared" si="214"/>
        <v>0.28516624040920718</v>
      </c>
      <c r="Y709" s="6">
        <f t="shared" si="198"/>
        <v>0.24215246636771301</v>
      </c>
      <c r="Z709" s="6">
        <f t="shared" si="199"/>
        <v>0.3094170403587444</v>
      </c>
      <c r="AA709" s="6">
        <f t="shared" si="200"/>
        <v>0</v>
      </c>
      <c r="AB709" s="6">
        <f t="shared" si="201"/>
        <v>0.35874439461883406</v>
      </c>
      <c r="AC709" s="6">
        <f t="shared" si="202"/>
        <v>0.26008968609865468</v>
      </c>
      <c r="AD709" s="6">
        <f t="shared" si="203"/>
        <v>0.4103139013452915</v>
      </c>
      <c r="AL709" s="6">
        <f t="shared" si="215"/>
        <v>0.71483375959079287</v>
      </c>
      <c r="AM709" s="6">
        <f t="shared" si="204"/>
        <v>0.28980322003577819</v>
      </c>
      <c r="AN709" s="6">
        <f t="shared" si="205"/>
        <v>0.21288014311270126</v>
      </c>
      <c r="AO709" s="6">
        <f t="shared" si="206"/>
        <v>0.4669051878354204</v>
      </c>
      <c r="AP709" s="6">
        <f t="shared" si="207"/>
        <v>0.32379248658318427</v>
      </c>
      <c r="AQ709" s="6">
        <f t="shared" si="208"/>
        <v>0.23434704830053668</v>
      </c>
      <c r="AR709" s="6">
        <f t="shared" si="209"/>
        <v>0.30232558139534882</v>
      </c>
    </row>
    <row r="710" spans="1:44" x14ac:dyDescent="0.3">
      <c r="A710" s="6" t="s">
        <v>11</v>
      </c>
      <c r="B710" s="6" t="s">
        <v>10</v>
      </c>
      <c r="C710" s="6">
        <v>2</v>
      </c>
      <c r="D710" s="6" t="s">
        <v>10</v>
      </c>
      <c r="E710" s="6">
        <v>4</v>
      </c>
      <c r="F710" s="6" t="s">
        <v>11</v>
      </c>
      <c r="G710" s="6" t="s">
        <v>9</v>
      </c>
      <c r="H710" s="6">
        <f t="shared" si="210"/>
        <v>3.6055894275177278E-4</v>
      </c>
      <c r="I710" s="6">
        <f t="shared" si="211"/>
        <v>0</v>
      </c>
      <c r="J710" s="6" t="str">
        <f t="shared" si="212"/>
        <v>unacc</v>
      </c>
      <c r="K710" s="6">
        <f t="shared" si="213"/>
        <v>1</v>
      </c>
      <c r="X710" s="6">
        <f t="shared" si="214"/>
        <v>0.28516624040920718</v>
      </c>
      <c r="Y710" s="6">
        <f t="shared" si="198"/>
        <v>0.24215246636771301</v>
      </c>
      <c r="Z710" s="6">
        <f t="shared" si="199"/>
        <v>0.3094170403587444</v>
      </c>
      <c r="AA710" s="6">
        <f t="shared" si="200"/>
        <v>0</v>
      </c>
      <c r="AB710" s="6">
        <f t="shared" si="201"/>
        <v>0.35874439461883406</v>
      </c>
      <c r="AC710" s="6">
        <f t="shared" si="202"/>
        <v>0.26008968609865468</v>
      </c>
      <c r="AD710" s="6">
        <f t="shared" si="203"/>
        <v>0.58968609865470856</v>
      </c>
      <c r="AL710" s="6">
        <f t="shared" si="215"/>
        <v>0.71483375959079287</v>
      </c>
      <c r="AM710" s="6">
        <f t="shared" si="204"/>
        <v>0.28980322003577819</v>
      </c>
      <c r="AN710" s="6">
        <f t="shared" si="205"/>
        <v>0.21288014311270126</v>
      </c>
      <c r="AO710" s="6">
        <f t="shared" si="206"/>
        <v>0.4669051878354204</v>
      </c>
      <c r="AP710" s="6">
        <f t="shared" si="207"/>
        <v>0.32379248658318427</v>
      </c>
      <c r="AQ710" s="6">
        <f t="shared" si="208"/>
        <v>0.23434704830053668</v>
      </c>
      <c r="AR710" s="6">
        <f t="shared" si="209"/>
        <v>0.23076923076923078</v>
      </c>
    </row>
    <row r="711" spans="1:44" x14ac:dyDescent="0.3">
      <c r="A711" s="6" t="s">
        <v>11</v>
      </c>
      <c r="B711" s="6" t="s">
        <v>10</v>
      </c>
      <c r="C711" s="6">
        <v>2</v>
      </c>
      <c r="D711" s="6" t="s">
        <v>12</v>
      </c>
      <c r="E711" s="6">
        <v>4</v>
      </c>
      <c r="F711" s="6" t="s">
        <v>8</v>
      </c>
      <c r="G711" s="6" t="s">
        <v>9</v>
      </c>
      <c r="H711" s="6">
        <f t="shared" si="210"/>
        <v>6.8113813892834568E-4</v>
      </c>
      <c r="I711" s="6">
        <f t="shared" si="211"/>
        <v>0</v>
      </c>
      <c r="J711" s="6" t="str">
        <f t="shared" si="212"/>
        <v>unacc</v>
      </c>
      <c r="K711" s="6">
        <f t="shared" si="213"/>
        <v>1</v>
      </c>
      <c r="X711" s="6">
        <f t="shared" si="214"/>
        <v>0.28516624040920718</v>
      </c>
      <c r="Y711" s="6">
        <f t="shared" si="198"/>
        <v>0.24215246636771301</v>
      </c>
      <c r="Z711" s="6">
        <f t="shared" si="199"/>
        <v>0.3094170403587444</v>
      </c>
      <c r="AA711" s="6">
        <f t="shared" si="200"/>
        <v>0</v>
      </c>
      <c r="AB711" s="6">
        <f t="shared" si="201"/>
        <v>0.40807174887892378</v>
      </c>
      <c r="AC711" s="6">
        <f t="shared" si="202"/>
        <v>0.26008968609865468</v>
      </c>
      <c r="AD711" s="6">
        <f t="shared" si="203"/>
        <v>0</v>
      </c>
      <c r="AL711" s="6">
        <f t="shared" si="215"/>
        <v>0.71483375959079287</v>
      </c>
      <c r="AM711" s="6">
        <f t="shared" si="204"/>
        <v>0.28980322003577819</v>
      </c>
      <c r="AN711" s="6">
        <f t="shared" si="205"/>
        <v>0.21288014311270126</v>
      </c>
      <c r="AO711" s="6">
        <f t="shared" si="206"/>
        <v>0.4669051878354204</v>
      </c>
      <c r="AP711" s="6">
        <f t="shared" si="207"/>
        <v>0.30232558139534882</v>
      </c>
      <c r="AQ711" s="6">
        <f t="shared" si="208"/>
        <v>0.23434704830053668</v>
      </c>
      <c r="AR711" s="6">
        <f t="shared" si="209"/>
        <v>0.4669051878354204</v>
      </c>
    </row>
    <row r="712" spans="1:44" x14ac:dyDescent="0.3">
      <c r="A712" s="6" t="s">
        <v>11</v>
      </c>
      <c r="B712" s="6" t="s">
        <v>10</v>
      </c>
      <c r="C712" s="6">
        <v>2</v>
      </c>
      <c r="D712" s="6" t="s">
        <v>12</v>
      </c>
      <c r="E712" s="6">
        <v>4</v>
      </c>
      <c r="F712" s="6" t="s">
        <v>10</v>
      </c>
      <c r="G712" s="6" t="s">
        <v>9</v>
      </c>
      <c r="H712" s="6">
        <f t="shared" si="210"/>
        <v>4.4104346926777932E-4</v>
      </c>
      <c r="I712" s="6">
        <f t="shared" si="211"/>
        <v>0</v>
      </c>
      <c r="J712" s="6" t="str">
        <f t="shared" si="212"/>
        <v>unacc</v>
      </c>
      <c r="K712" s="6">
        <f t="shared" si="213"/>
        <v>1</v>
      </c>
      <c r="X712" s="6">
        <f t="shared" si="214"/>
        <v>0.28516624040920718</v>
      </c>
      <c r="Y712" s="6">
        <f t="shared" si="198"/>
        <v>0.24215246636771301</v>
      </c>
      <c r="Z712" s="6">
        <f t="shared" si="199"/>
        <v>0.3094170403587444</v>
      </c>
      <c r="AA712" s="6">
        <f t="shared" si="200"/>
        <v>0</v>
      </c>
      <c r="AB712" s="6">
        <f t="shared" si="201"/>
        <v>0.40807174887892378</v>
      </c>
      <c r="AC712" s="6">
        <f t="shared" si="202"/>
        <v>0.26008968609865468</v>
      </c>
      <c r="AD712" s="6">
        <f t="shared" si="203"/>
        <v>0.4103139013452915</v>
      </c>
      <c r="AL712" s="6">
        <f t="shared" si="215"/>
        <v>0.71483375959079287</v>
      </c>
      <c r="AM712" s="6">
        <f t="shared" si="204"/>
        <v>0.28980322003577819</v>
      </c>
      <c r="AN712" s="6">
        <f t="shared" si="205"/>
        <v>0.21288014311270126</v>
      </c>
      <c r="AO712" s="6">
        <f t="shared" si="206"/>
        <v>0.4669051878354204</v>
      </c>
      <c r="AP712" s="6">
        <f t="shared" si="207"/>
        <v>0.30232558139534882</v>
      </c>
      <c r="AQ712" s="6">
        <f t="shared" si="208"/>
        <v>0.23434704830053668</v>
      </c>
      <c r="AR712" s="6">
        <f t="shared" si="209"/>
        <v>0.30232558139534882</v>
      </c>
    </row>
    <row r="713" spans="1:44" x14ac:dyDescent="0.3">
      <c r="A713" s="6" t="s">
        <v>11</v>
      </c>
      <c r="B713" s="6" t="s">
        <v>10</v>
      </c>
      <c r="C713" s="6">
        <v>2</v>
      </c>
      <c r="D713" s="6" t="s">
        <v>12</v>
      </c>
      <c r="E713" s="6">
        <v>4</v>
      </c>
      <c r="F713" s="6" t="s">
        <v>11</v>
      </c>
      <c r="G713" s="6" t="s">
        <v>9</v>
      </c>
      <c r="H713" s="6">
        <f t="shared" si="210"/>
        <v>3.3665448245883751E-4</v>
      </c>
      <c r="I713" s="6">
        <f t="shared" si="211"/>
        <v>0</v>
      </c>
      <c r="J713" s="6" t="str">
        <f t="shared" si="212"/>
        <v>unacc</v>
      </c>
      <c r="K713" s="6">
        <f t="shared" si="213"/>
        <v>1</v>
      </c>
      <c r="X713" s="6">
        <f t="shared" si="214"/>
        <v>0.28516624040920718</v>
      </c>
      <c r="Y713" s="6">
        <f t="shared" si="198"/>
        <v>0.24215246636771301</v>
      </c>
      <c r="Z713" s="6">
        <f t="shared" si="199"/>
        <v>0.3094170403587444</v>
      </c>
      <c r="AA713" s="6">
        <f t="shared" si="200"/>
        <v>0</v>
      </c>
      <c r="AB713" s="6">
        <f t="shared" si="201"/>
        <v>0.40807174887892378</v>
      </c>
      <c r="AC713" s="6">
        <f t="shared" si="202"/>
        <v>0.26008968609865468</v>
      </c>
      <c r="AD713" s="6">
        <f t="shared" si="203"/>
        <v>0.58968609865470856</v>
      </c>
      <c r="AL713" s="6">
        <f t="shared" si="215"/>
        <v>0.71483375959079287</v>
      </c>
      <c r="AM713" s="6">
        <f t="shared" si="204"/>
        <v>0.28980322003577819</v>
      </c>
      <c r="AN713" s="6">
        <f t="shared" si="205"/>
        <v>0.21288014311270126</v>
      </c>
      <c r="AO713" s="6">
        <f t="shared" si="206"/>
        <v>0.4669051878354204</v>
      </c>
      <c r="AP713" s="6">
        <f t="shared" si="207"/>
        <v>0.30232558139534882</v>
      </c>
      <c r="AQ713" s="6">
        <f t="shared" si="208"/>
        <v>0.23434704830053668</v>
      </c>
      <c r="AR713" s="6">
        <f t="shared" si="209"/>
        <v>0.23076923076923078</v>
      </c>
    </row>
    <row r="714" spans="1:44" x14ac:dyDescent="0.3">
      <c r="A714" s="6" t="s">
        <v>11</v>
      </c>
      <c r="B714" s="6" t="s">
        <v>10</v>
      </c>
      <c r="C714" s="6">
        <v>4</v>
      </c>
      <c r="D714" s="6" t="s">
        <v>7</v>
      </c>
      <c r="E714" s="6">
        <v>4</v>
      </c>
      <c r="F714" s="6" t="s">
        <v>8</v>
      </c>
      <c r="G714" s="6" t="s">
        <v>9</v>
      </c>
      <c r="H714" s="6">
        <f t="shared" si="210"/>
        <v>4.7442941445726631E-4</v>
      </c>
      <c r="I714" s="6">
        <f t="shared" si="211"/>
        <v>0</v>
      </c>
      <c r="J714" s="6" t="str">
        <f t="shared" si="212"/>
        <v>unacc</v>
      </c>
      <c r="K714" s="6">
        <f t="shared" si="213"/>
        <v>1</v>
      </c>
      <c r="X714" s="6">
        <f t="shared" si="214"/>
        <v>0.28516624040920718</v>
      </c>
      <c r="Y714" s="6">
        <f t="shared" si="198"/>
        <v>0.24215246636771301</v>
      </c>
      <c r="Z714" s="6">
        <f t="shared" si="199"/>
        <v>0.3094170403587444</v>
      </c>
      <c r="AA714" s="6">
        <f t="shared" si="200"/>
        <v>0.5112107623318386</v>
      </c>
      <c r="AB714" s="6">
        <f t="shared" si="201"/>
        <v>0.23318385650224216</v>
      </c>
      <c r="AC714" s="6">
        <f t="shared" si="202"/>
        <v>0.26008968609865468</v>
      </c>
      <c r="AD714" s="6">
        <f t="shared" si="203"/>
        <v>0</v>
      </c>
      <c r="AL714" s="6">
        <f t="shared" si="215"/>
        <v>0.71483375959079287</v>
      </c>
      <c r="AM714" s="6">
        <f t="shared" si="204"/>
        <v>0.28980322003577819</v>
      </c>
      <c r="AN714" s="6">
        <f t="shared" si="205"/>
        <v>0.21288014311270126</v>
      </c>
      <c r="AO714" s="6">
        <f t="shared" si="206"/>
        <v>0.2629695885509839</v>
      </c>
      <c r="AP714" s="6">
        <f t="shared" si="207"/>
        <v>0.37388193202146691</v>
      </c>
      <c r="AQ714" s="6">
        <f t="shared" si="208"/>
        <v>0.23434704830053668</v>
      </c>
      <c r="AR714" s="6">
        <f t="shared" si="209"/>
        <v>0.4669051878354204</v>
      </c>
    </row>
    <row r="715" spans="1:44" x14ac:dyDescent="0.3">
      <c r="A715" s="6" t="s">
        <v>11</v>
      </c>
      <c r="B715" s="6" t="s">
        <v>10</v>
      </c>
      <c r="C715" s="6">
        <v>4</v>
      </c>
      <c r="D715" s="6" t="s">
        <v>7</v>
      </c>
      <c r="E715" s="6">
        <v>4</v>
      </c>
      <c r="F715" s="6" t="s">
        <v>10</v>
      </c>
      <c r="G715" s="6" t="s">
        <v>9</v>
      </c>
      <c r="H715" s="6">
        <f t="shared" si="210"/>
        <v>3.071975902041303E-4</v>
      </c>
      <c r="I715" s="6">
        <f t="shared" si="211"/>
        <v>2.7181227459301734E-4</v>
      </c>
      <c r="J715" s="6" t="str">
        <f t="shared" si="212"/>
        <v>unacc</v>
      </c>
      <c r="K715" s="6">
        <f t="shared" si="213"/>
        <v>1</v>
      </c>
      <c r="X715" s="6">
        <f t="shared" si="214"/>
        <v>0.28516624040920718</v>
      </c>
      <c r="Y715" s="6">
        <f t="shared" si="198"/>
        <v>0.24215246636771301</v>
      </c>
      <c r="Z715" s="6">
        <f t="shared" si="199"/>
        <v>0.3094170403587444</v>
      </c>
      <c r="AA715" s="6">
        <f t="shared" si="200"/>
        <v>0.5112107623318386</v>
      </c>
      <c r="AB715" s="6">
        <f t="shared" si="201"/>
        <v>0.23318385650224216</v>
      </c>
      <c r="AC715" s="6">
        <f t="shared" si="202"/>
        <v>0.26008968609865468</v>
      </c>
      <c r="AD715" s="6">
        <f t="shared" si="203"/>
        <v>0.4103139013452915</v>
      </c>
      <c r="AL715" s="6">
        <f t="shared" si="215"/>
        <v>0.71483375959079287</v>
      </c>
      <c r="AM715" s="6">
        <f t="shared" si="204"/>
        <v>0.28980322003577819</v>
      </c>
      <c r="AN715" s="6">
        <f t="shared" si="205"/>
        <v>0.21288014311270126</v>
      </c>
      <c r="AO715" s="6">
        <f t="shared" si="206"/>
        <v>0.2629695885509839</v>
      </c>
      <c r="AP715" s="6">
        <f t="shared" si="207"/>
        <v>0.37388193202146691</v>
      </c>
      <c r="AQ715" s="6">
        <f t="shared" si="208"/>
        <v>0.23434704830053668</v>
      </c>
      <c r="AR715" s="6">
        <f t="shared" si="209"/>
        <v>0.30232558139534882</v>
      </c>
    </row>
    <row r="716" spans="1:44" x14ac:dyDescent="0.3">
      <c r="A716" s="6" t="s">
        <v>11</v>
      </c>
      <c r="B716" s="6" t="s">
        <v>10</v>
      </c>
      <c r="C716" s="6">
        <v>4</v>
      </c>
      <c r="D716" s="6" t="s">
        <v>7</v>
      </c>
      <c r="E716" s="6">
        <v>4</v>
      </c>
      <c r="F716" s="6" t="s">
        <v>11</v>
      </c>
      <c r="G716" s="6" t="s">
        <v>14</v>
      </c>
      <c r="H716" s="6">
        <f t="shared" si="210"/>
        <v>2.3448810139841899E-4</v>
      </c>
      <c r="I716" s="6">
        <f t="shared" si="211"/>
        <v>3.9063731266646753E-4</v>
      </c>
      <c r="J716" s="6" t="str">
        <f t="shared" si="212"/>
        <v>acc</v>
      </c>
      <c r="K716" s="6">
        <f t="shared" si="213"/>
        <v>1</v>
      </c>
      <c r="X716" s="6">
        <f t="shared" si="214"/>
        <v>0.28516624040920718</v>
      </c>
      <c r="Y716" s="6">
        <f t="shared" si="198"/>
        <v>0.24215246636771301</v>
      </c>
      <c r="Z716" s="6">
        <f t="shared" si="199"/>
        <v>0.3094170403587444</v>
      </c>
      <c r="AA716" s="6">
        <f t="shared" si="200"/>
        <v>0.5112107623318386</v>
      </c>
      <c r="AB716" s="6">
        <f t="shared" si="201"/>
        <v>0.23318385650224216</v>
      </c>
      <c r="AC716" s="6">
        <f t="shared" si="202"/>
        <v>0.26008968609865468</v>
      </c>
      <c r="AD716" s="6">
        <f t="shared" si="203"/>
        <v>0.58968609865470856</v>
      </c>
      <c r="AL716" s="6">
        <f t="shared" si="215"/>
        <v>0.71483375959079287</v>
      </c>
      <c r="AM716" s="6">
        <f t="shared" si="204"/>
        <v>0.28980322003577819</v>
      </c>
      <c r="AN716" s="6">
        <f t="shared" si="205"/>
        <v>0.21288014311270126</v>
      </c>
      <c r="AO716" s="6">
        <f t="shared" si="206"/>
        <v>0.2629695885509839</v>
      </c>
      <c r="AP716" s="6">
        <f t="shared" si="207"/>
        <v>0.37388193202146691</v>
      </c>
      <c r="AQ716" s="6">
        <f t="shared" si="208"/>
        <v>0.23434704830053668</v>
      </c>
      <c r="AR716" s="6">
        <f t="shared" si="209"/>
        <v>0.23076923076923078</v>
      </c>
    </row>
    <row r="717" spans="1:44" x14ac:dyDescent="0.3">
      <c r="A717" s="6" t="s">
        <v>11</v>
      </c>
      <c r="B717" s="6" t="s">
        <v>10</v>
      </c>
      <c r="C717" s="6">
        <v>4</v>
      </c>
      <c r="D717" s="6" t="s">
        <v>10</v>
      </c>
      <c r="E717" s="6">
        <v>4</v>
      </c>
      <c r="F717" s="6" t="s">
        <v>8</v>
      </c>
      <c r="G717" s="6" t="s">
        <v>9</v>
      </c>
      <c r="H717" s="6">
        <f t="shared" si="210"/>
        <v>4.1086949290318285E-4</v>
      </c>
      <c r="I717" s="6">
        <f t="shared" si="211"/>
        <v>0</v>
      </c>
      <c r="J717" s="6" t="str">
        <f t="shared" si="212"/>
        <v>unacc</v>
      </c>
      <c r="K717" s="6">
        <f t="shared" si="213"/>
        <v>1</v>
      </c>
      <c r="X717" s="6">
        <f t="shared" si="214"/>
        <v>0.28516624040920718</v>
      </c>
      <c r="Y717" s="6">
        <f t="shared" si="198"/>
        <v>0.24215246636771301</v>
      </c>
      <c r="Z717" s="6">
        <f t="shared" si="199"/>
        <v>0.3094170403587444</v>
      </c>
      <c r="AA717" s="6">
        <f t="shared" si="200"/>
        <v>0.5112107623318386</v>
      </c>
      <c r="AB717" s="6">
        <f t="shared" si="201"/>
        <v>0.35874439461883406</v>
      </c>
      <c r="AC717" s="6">
        <f t="shared" si="202"/>
        <v>0.26008968609865468</v>
      </c>
      <c r="AD717" s="6">
        <f t="shared" si="203"/>
        <v>0</v>
      </c>
      <c r="AL717" s="6">
        <f t="shared" si="215"/>
        <v>0.71483375959079287</v>
      </c>
      <c r="AM717" s="6">
        <f t="shared" si="204"/>
        <v>0.28980322003577819</v>
      </c>
      <c r="AN717" s="6">
        <f t="shared" si="205"/>
        <v>0.21288014311270126</v>
      </c>
      <c r="AO717" s="6">
        <f t="shared" si="206"/>
        <v>0.2629695885509839</v>
      </c>
      <c r="AP717" s="6">
        <f t="shared" si="207"/>
        <v>0.32379248658318427</v>
      </c>
      <c r="AQ717" s="6">
        <f t="shared" si="208"/>
        <v>0.23434704830053668</v>
      </c>
      <c r="AR717" s="6">
        <f t="shared" si="209"/>
        <v>0.4669051878354204</v>
      </c>
    </row>
    <row r="718" spans="1:44" x14ac:dyDescent="0.3">
      <c r="A718" s="6" t="s">
        <v>11</v>
      </c>
      <c r="B718" s="6" t="s">
        <v>10</v>
      </c>
      <c r="C718" s="6">
        <v>4</v>
      </c>
      <c r="D718" s="6" t="s">
        <v>10</v>
      </c>
      <c r="E718" s="6">
        <v>4</v>
      </c>
      <c r="F718" s="6" t="s">
        <v>10</v>
      </c>
      <c r="G718" s="6" t="s">
        <v>14</v>
      </c>
      <c r="H718" s="6">
        <f t="shared" si="210"/>
        <v>2.660419321863521E-4</v>
      </c>
      <c r="I718" s="6">
        <f t="shared" si="211"/>
        <v>4.1817273014310355E-4</v>
      </c>
      <c r="J718" s="6" t="str">
        <f t="shared" si="212"/>
        <v>acc</v>
      </c>
      <c r="K718" s="6">
        <f t="shared" si="213"/>
        <v>1</v>
      </c>
      <c r="X718" s="6">
        <f t="shared" si="214"/>
        <v>0.28516624040920718</v>
      </c>
      <c r="Y718" s="6">
        <f t="shared" si="198"/>
        <v>0.24215246636771301</v>
      </c>
      <c r="Z718" s="6">
        <f t="shared" si="199"/>
        <v>0.3094170403587444</v>
      </c>
      <c r="AA718" s="6">
        <f t="shared" si="200"/>
        <v>0.5112107623318386</v>
      </c>
      <c r="AB718" s="6">
        <f t="shared" si="201"/>
        <v>0.35874439461883406</v>
      </c>
      <c r="AC718" s="6">
        <f t="shared" si="202"/>
        <v>0.26008968609865468</v>
      </c>
      <c r="AD718" s="6">
        <f t="shared" si="203"/>
        <v>0.4103139013452915</v>
      </c>
      <c r="AL718" s="6">
        <f t="shared" si="215"/>
        <v>0.71483375959079287</v>
      </c>
      <c r="AM718" s="6">
        <f t="shared" si="204"/>
        <v>0.28980322003577819</v>
      </c>
      <c r="AN718" s="6">
        <f t="shared" si="205"/>
        <v>0.21288014311270126</v>
      </c>
      <c r="AO718" s="6">
        <f t="shared" si="206"/>
        <v>0.2629695885509839</v>
      </c>
      <c r="AP718" s="6">
        <f t="shared" si="207"/>
        <v>0.32379248658318427</v>
      </c>
      <c r="AQ718" s="6">
        <f t="shared" si="208"/>
        <v>0.23434704830053668</v>
      </c>
      <c r="AR718" s="6">
        <f t="shared" si="209"/>
        <v>0.30232558139534882</v>
      </c>
    </row>
    <row r="719" spans="1:44" x14ac:dyDescent="0.3">
      <c r="A719" s="6" t="s">
        <v>11</v>
      </c>
      <c r="B719" s="6" t="s">
        <v>10</v>
      </c>
      <c r="C719" s="6">
        <v>4</v>
      </c>
      <c r="D719" s="6" t="s">
        <v>10</v>
      </c>
      <c r="E719" s="6">
        <v>4</v>
      </c>
      <c r="F719" s="6" t="s">
        <v>11</v>
      </c>
      <c r="G719" s="6" t="s">
        <v>14</v>
      </c>
      <c r="H719" s="6">
        <f t="shared" si="210"/>
        <v>2.030734275268605E-4</v>
      </c>
      <c r="I719" s="6">
        <f t="shared" si="211"/>
        <v>6.0098048102533456E-4</v>
      </c>
      <c r="J719" s="6" t="str">
        <f t="shared" si="212"/>
        <v>acc</v>
      </c>
      <c r="K719" s="6">
        <f t="shared" si="213"/>
        <v>1</v>
      </c>
      <c r="X719" s="6">
        <f t="shared" si="214"/>
        <v>0.28516624040920718</v>
      </c>
      <c r="Y719" s="6">
        <f t="shared" si="198"/>
        <v>0.24215246636771301</v>
      </c>
      <c r="Z719" s="6">
        <f t="shared" si="199"/>
        <v>0.3094170403587444</v>
      </c>
      <c r="AA719" s="6">
        <f t="shared" si="200"/>
        <v>0.5112107623318386</v>
      </c>
      <c r="AB719" s="6">
        <f t="shared" si="201"/>
        <v>0.35874439461883406</v>
      </c>
      <c r="AC719" s="6">
        <f t="shared" si="202"/>
        <v>0.26008968609865468</v>
      </c>
      <c r="AD719" s="6">
        <f t="shared" si="203"/>
        <v>0.58968609865470856</v>
      </c>
      <c r="AL719" s="6">
        <f t="shared" si="215"/>
        <v>0.71483375959079287</v>
      </c>
      <c r="AM719" s="6">
        <f t="shared" si="204"/>
        <v>0.28980322003577819</v>
      </c>
      <c r="AN719" s="6">
        <f t="shared" si="205"/>
        <v>0.21288014311270126</v>
      </c>
      <c r="AO719" s="6">
        <f t="shared" si="206"/>
        <v>0.2629695885509839</v>
      </c>
      <c r="AP719" s="6">
        <f t="shared" si="207"/>
        <v>0.32379248658318427</v>
      </c>
      <c r="AQ719" s="6">
        <f t="shared" si="208"/>
        <v>0.23434704830053668</v>
      </c>
      <c r="AR719" s="6">
        <f t="shared" si="209"/>
        <v>0.23076923076923078</v>
      </c>
    </row>
    <row r="720" spans="1:44" x14ac:dyDescent="0.3">
      <c r="A720" s="6" t="s">
        <v>11</v>
      </c>
      <c r="B720" s="6" t="s">
        <v>10</v>
      </c>
      <c r="C720" s="6">
        <v>4</v>
      </c>
      <c r="D720" s="6" t="s">
        <v>12</v>
      </c>
      <c r="E720" s="6">
        <v>4</v>
      </c>
      <c r="F720" s="6" t="s">
        <v>8</v>
      </c>
      <c r="G720" s="6" t="s">
        <v>9</v>
      </c>
      <c r="H720" s="6">
        <f t="shared" si="210"/>
        <v>3.836295265228613E-4</v>
      </c>
      <c r="I720" s="6">
        <f t="shared" si="211"/>
        <v>0</v>
      </c>
      <c r="J720" s="6" t="str">
        <f t="shared" si="212"/>
        <v>unacc</v>
      </c>
      <c r="K720" s="6">
        <f t="shared" si="213"/>
        <v>1</v>
      </c>
      <c r="X720" s="6">
        <f t="shared" si="214"/>
        <v>0.28516624040920718</v>
      </c>
      <c r="Y720" s="6">
        <f t="shared" si="198"/>
        <v>0.24215246636771301</v>
      </c>
      <c r="Z720" s="6">
        <f t="shared" si="199"/>
        <v>0.3094170403587444</v>
      </c>
      <c r="AA720" s="6">
        <f t="shared" si="200"/>
        <v>0.5112107623318386</v>
      </c>
      <c r="AB720" s="6">
        <f t="shared" si="201"/>
        <v>0.40807174887892378</v>
      </c>
      <c r="AC720" s="6">
        <f t="shared" si="202"/>
        <v>0.26008968609865468</v>
      </c>
      <c r="AD720" s="6">
        <f t="shared" si="203"/>
        <v>0</v>
      </c>
      <c r="AL720" s="6">
        <f t="shared" si="215"/>
        <v>0.71483375959079287</v>
      </c>
      <c r="AM720" s="6">
        <f t="shared" si="204"/>
        <v>0.28980322003577819</v>
      </c>
      <c r="AN720" s="6">
        <f t="shared" si="205"/>
        <v>0.21288014311270126</v>
      </c>
      <c r="AO720" s="6">
        <f t="shared" si="206"/>
        <v>0.2629695885509839</v>
      </c>
      <c r="AP720" s="6">
        <f t="shared" si="207"/>
        <v>0.30232558139534882</v>
      </c>
      <c r="AQ720" s="6">
        <f t="shared" si="208"/>
        <v>0.23434704830053668</v>
      </c>
      <c r="AR720" s="6">
        <f t="shared" si="209"/>
        <v>0.4669051878354204</v>
      </c>
    </row>
    <row r="721" spans="1:44" x14ac:dyDescent="0.3">
      <c r="A721" s="6" t="s">
        <v>11</v>
      </c>
      <c r="B721" s="6" t="s">
        <v>10</v>
      </c>
      <c r="C721" s="6">
        <v>4</v>
      </c>
      <c r="D721" s="6" t="s">
        <v>12</v>
      </c>
      <c r="E721" s="6">
        <v>4</v>
      </c>
      <c r="F721" s="6" t="s">
        <v>10</v>
      </c>
      <c r="G721" s="6" t="s">
        <v>14</v>
      </c>
      <c r="H721" s="6">
        <f t="shared" si="210"/>
        <v>2.484037930358757E-4</v>
      </c>
      <c r="I721" s="6">
        <f t="shared" si="211"/>
        <v>4.756714805377803E-4</v>
      </c>
      <c r="J721" s="6" t="str">
        <f t="shared" si="212"/>
        <v>acc</v>
      </c>
      <c r="K721" s="6">
        <f t="shared" si="213"/>
        <v>1</v>
      </c>
      <c r="X721" s="6">
        <f t="shared" si="214"/>
        <v>0.28516624040920718</v>
      </c>
      <c r="Y721" s="6">
        <f t="shared" si="198"/>
        <v>0.24215246636771301</v>
      </c>
      <c r="Z721" s="6">
        <f t="shared" si="199"/>
        <v>0.3094170403587444</v>
      </c>
      <c r="AA721" s="6">
        <f t="shared" si="200"/>
        <v>0.5112107623318386</v>
      </c>
      <c r="AB721" s="6">
        <f t="shared" si="201"/>
        <v>0.40807174887892378</v>
      </c>
      <c r="AC721" s="6">
        <f t="shared" si="202"/>
        <v>0.26008968609865468</v>
      </c>
      <c r="AD721" s="6">
        <f t="shared" si="203"/>
        <v>0.4103139013452915</v>
      </c>
      <c r="AL721" s="6">
        <f t="shared" si="215"/>
        <v>0.71483375959079287</v>
      </c>
      <c r="AM721" s="6">
        <f t="shared" si="204"/>
        <v>0.28980322003577819</v>
      </c>
      <c r="AN721" s="6">
        <f t="shared" si="205"/>
        <v>0.21288014311270126</v>
      </c>
      <c r="AO721" s="6">
        <f t="shared" si="206"/>
        <v>0.2629695885509839</v>
      </c>
      <c r="AP721" s="6">
        <f t="shared" si="207"/>
        <v>0.30232558139534882</v>
      </c>
      <c r="AQ721" s="6">
        <f t="shared" si="208"/>
        <v>0.23434704830053668</v>
      </c>
      <c r="AR721" s="6">
        <f t="shared" si="209"/>
        <v>0.30232558139534882</v>
      </c>
    </row>
    <row r="722" spans="1:44" x14ac:dyDescent="0.3">
      <c r="A722" s="6" t="s">
        <v>11</v>
      </c>
      <c r="B722" s="6" t="s">
        <v>10</v>
      </c>
      <c r="C722" s="6">
        <v>4</v>
      </c>
      <c r="D722" s="6" t="s">
        <v>12</v>
      </c>
      <c r="E722" s="6">
        <v>4</v>
      </c>
      <c r="F722" s="6" t="s">
        <v>11</v>
      </c>
      <c r="G722" s="6" t="s">
        <v>14</v>
      </c>
      <c r="H722" s="6">
        <f t="shared" si="210"/>
        <v>1.8960999586762112E-4</v>
      </c>
      <c r="I722" s="6">
        <f t="shared" si="211"/>
        <v>6.8361529716631818E-4</v>
      </c>
      <c r="J722" s="6" t="str">
        <f t="shared" si="212"/>
        <v>acc</v>
      </c>
      <c r="K722" s="6">
        <f t="shared" si="213"/>
        <v>1</v>
      </c>
      <c r="X722" s="6">
        <f t="shared" si="214"/>
        <v>0.28516624040920718</v>
      </c>
      <c r="Y722" s="6">
        <f t="shared" si="198"/>
        <v>0.24215246636771301</v>
      </c>
      <c r="Z722" s="6">
        <f t="shared" si="199"/>
        <v>0.3094170403587444</v>
      </c>
      <c r="AA722" s="6">
        <f t="shared" si="200"/>
        <v>0.5112107623318386</v>
      </c>
      <c r="AB722" s="6">
        <f t="shared" si="201"/>
        <v>0.40807174887892378</v>
      </c>
      <c r="AC722" s="6">
        <f t="shared" si="202"/>
        <v>0.26008968609865468</v>
      </c>
      <c r="AD722" s="6">
        <f t="shared" si="203"/>
        <v>0.58968609865470856</v>
      </c>
      <c r="AL722" s="6">
        <f t="shared" si="215"/>
        <v>0.71483375959079287</v>
      </c>
      <c r="AM722" s="6">
        <f t="shared" si="204"/>
        <v>0.28980322003577819</v>
      </c>
      <c r="AN722" s="6">
        <f t="shared" si="205"/>
        <v>0.21288014311270126</v>
      </c>
      <c r="AO722" s="6">
        <f t="shared" si="206"/>
        <v>0.2629695885509839</v>
      </c>
      <c r="AP722" s="6">
        <f t="shared" si="207"/>
        <v>0.30232558139534882</v>
      </c>
      <c r="AQ722" s="6">
        <f t="shared" si="208"/>
        <v>0.23434704830053668</v>
      </c>
      <c r="AR722" s="6">
        <f t="shared" si="209"/>
        <v>0.23076923076923078</v>
      </c>
    </row>
    <row r="723" spans="1:44" x14ac:dyDescent="0.3">
      <c r="A723" s="6" t="s">
        <v>11</v>
      </c>
      <c r="B723" s="6" t="s">
        <v>10</v>
      </c>
      <c r="C723" s="6" t="s">
        <v>13</v>
      </c>
      <c r="D723" s="6" t="s">
        <v>7</v>
      </c>
      <c r="E723" s="6">
        <v>4</v>
      </c>
      <c r="F723" s="6" t="s">
        <v>8</v>
      </c>
      <c r="G723" s="6" t="s">
        <v>9</v>
      </c>
      <c r="H723" s="6">
        <f t="shared" si="210"/>
        <v>4.8733905838807637E-4</v>
      </c>
      <c r="I723" s="6">
        <f t="shared" si="211"/>
        <v>0</v>
      </c>
      <c r="J723" s="6" t="str">
        <f t="shared" si="212"/>
        <v>unacc</v>
      </c>
      <c r="K723" s="6">
        <f t="shared" si="213"/>
        <v>1</v>
      </c>
      <c r="X723" s="6">
        <f t="shared" si="214"/>
        <v>0.28516624040920718</v>
      </c>
      <c r="Y723" s="6">
        <f t="shared" si="198"/>
        <v>0.24215246636771301</v>
      </c>
      <c r="Z723" s="6">
        <f t="shared" si="199"/>
        <v>0.3094170403587444</v>
      </c>
      <c r="AA723" s="6">
        <f t="shared" si="200"/>
        <v>0.48878923766816146</v>
      </c>
      <c r="AB723" s="6">
        <f t="shared" si="201"/>
        <v>0.23318385650224216</v>
      </c>
      <c r="AC723" s="6">
        <f t="shared" si="202"/>
        <v>0.26008968609865468</v>
      </c>
      <c r="AD723" s="6">
        <f t="shared" si="203"/>
        <v>0</v>
      </c>
      <c r="AL723" s="6">
        <f t="shared" si="215"/>
        <v>0.71483375959079287</v>
      </c>
      <c r="AM723" s="6">
        <f t="shared" si="204"/>
        <v>0.28980322003577819</v>
      </c>
      <c r="AN723" s="6">
        <f t="shared" si="205"/>
        <v>0.21288014311270126</v>
      </c>
      <c r="AO723" s="6">
        <f t="shared" si="206"/>
        <v>0.2701252236135957</v>
      </c>
      <c r="AP723" s="6">
        <f t="shared" si="207"/>
        <v>0.37388193202146691</v>
      </c>
      <c r="AQ723" s="6">
        <f t="shared" si="208"/>
        <v>0.23434704830053668</v>
      </c>
      <c r="AR723" s="6">
        <f t="shared" si="209"/>
        <v>0.4669051878354204</v>
      </c>
    </row>
    <row r="724" spans="1:44" x14ac:dyDescent="0.3">
      <c r="A724" s="6" t="s">
        <v>11</v>
      </c>
      <c r="B724" s="6" t="s">
        <v>10</v>
      </c>
      <c r="C724" s="6" t="s">
        <v>13</v>
      </c>
      <c r="D724" s="6" t="s">
        <v>7</v>
      </c>
      <c r="E724" s="6">
        <v>4</v>
      </c>
      <c r="F724" s="6" t="s">
        <v>10</v>
      </c>
      <c r="G724" s="6" t="s">
        <v>9</v>
      </c>
      <c r="H724" s="6">
        <f t="shared" si="210"/>
        <v>3.15556708304923E-4</v>
      </c>
      <c r="I724" s="6">
        <f t="shared" si="211"/>
        <v>2.5989068360209554E-4</v>
      </c>
      <c r="J724" s="6" t="str">
        <f t="shared" si="212"/>
        <v>unacc</v>
      </c>
      <c r="K724" s="6">
        <f t="shared" si="213"/>
        <v>1</v>
      </c>
      <c r="X724" s="6">
        <f t="shared" si="214"/>
        <v>0.28516624040920718</v>
      </c>
      <c r="Y724" s="6">
        <f t="shared" si="198"/>
        <v>0.24215246636771301</v>
      </c>
      <c r="Z724" s="6">
        <f t="shared" si="199"/>
        <v>0.3094170403587444</v>
      </c>
      <c r="AA724" s="6">
        <f t="shared" si="200"/>
        <v>0.48878923766816146</v>
      </c>
      <c r="AB724" s="6">
        <f t="shared" si="201"/>
        <v>0.23318385650224216</v>
      </c>
      <c r="AC724" s="6">
        <f t="shared" si="202"/>
        <v>0.26008968609865468</v>
      </c>
      <c r="AD724" s="6">
        <f t="shared" si="203"/>
        <v>0.4103139013452915</v>
      </c>
      <c r="AL724" s="6">
        <f t="shared" si="215"/>
        <v>0.71483375959079287</v>
      </c>
      <c r="AM724" s="6">
        <f t="shared" si="204"/>
        <v>0.28980322003577819</v>
      </c>
      <c r="AN724" s="6">
        <f t="shared" si="205"/>
        <v>0.21288014311270126</v>
      </c>
      <c r="AO724" s="6">
        <f t="shared" si="206"/>
        <v>0.2701252236135957</v>
      </c>
      <c r="AP724" s="6">
        <f t="shared" si="207"/>
        <v>0.37388193202146691</v>
      </c>
      <c r="AQ724" s="6">
        <f t="shared" si="208"/>
        <v>0.23434704830053668</v>
      </c>
      <c r="AR724" s="6">
        <f t="shared" si="209"/>
        <v>0.30232558139534882</v>
      </c>
    </row>
    <row r="725" spans="1:44" x14ac:dyDescent="0.3">
      <c r="A725" s="6" t="s">
        <v>11</v>
      </c>
      <c r="B725" s="6" t="s">
        <v>10</v>
      </c>
      <c r="C725" s="6" t="s">
        <v>13</v>
      </c>
      <c r="D725" s="6" t="s">
        <v>7</v>
      </c>
      <c r="E725" s="6">
        <v>4</v>
      </c>
      <c r="F725" s="6" t="s">
        <v>11</v>
      </c>
      <c r="G725" s="6" t="s">
        <v>14</v>
      </c>
      <c r="H725" s="6">
        <f t="shared" si="210"/>
        <v>2.4086873000789982E-4</v>
      </c>
      <c r="I725" s="6">
        <f t="shared" si="211"/>
        <v>3.7350409719864001E-4</v>
      </c>
      <c r="J725" s="6" t="str">
        <f t="shared" si="212"/>
        <v>acc</v>
      </c>
      <c r="K725" s="6">
        <f t="shared" si="213"/>
        <v>1</v>
      </c>
      <c r="X725" s="6">
        <f t="shared" si="214"/>
        <v>0.28516624040920718</v>
      </c>
      <c r="Y725" s="6">
        <f t="shared" si="198"/>
        <v>0.24215246636771301</v>
      </c>
      <c r="Z725" s="6">
        <f t="shared" si="199"/>
        <v>0.3094170403587444</v>
      </c>
      <c r="AA725" s="6">
        <f t="shared" si="200"/>
        <v>0.48878923766816146</v>
      </c>
      <c r="AB725" s="6">
        <f t="shared" si="201"/>
        <v>0.23318385650224216</v>
      </c>
      <c r="AC725" s="6">
        <f t="shared" si="202"/>
        <v>0.26008968609865468</v>
      </c>
      <c r="AD725" s="6">
        <f t="shared" si="203"/>
        <v>0.58968609865470856</v>
      </c>
      <c r="AL725" s="6">
        <f t="shared" si="215"/>
        <v>0.71483375959079287</v>
      </c>
      <c r="AM725" s="6">
        <f t="shared" si="204"/>
        <v>0.28980322003577819</v>
      </c>
      <c r="AN725" s="6">
        <f t="shared" si="205"/>
        <v>0.21288014311270126</v>
      </c>
      <c r="AO725" s="6">
        <f t="shared" si="206"/>
        <v>0.2701252236135957</v>
      </c>
      <c r="AP725" s="6">
        <f t="shared" si="207"/>
        <v>0.37388193202146691</v>
      </c>
      <c r="AQ725" s="6">
        <f t="shared" si="208"/>
        <v>0.23434704830053668</v>
      </c>
      <c r="AR725" s="6">
        <f t="shared" si="209"/>
        <v>0.23076923076923078</v>
      </c>
    </row>
    <row r="726" spans="1:44" x14ac:dyDescent="0.3">
      <c r="A726" s="6" t="s">
        <v>11</v>
      </c>
      <c r="B726" s="6" t="s">
        <v>10</v>
      </c>
      <c r="C726" s="6" t="s">
        <v>13</v>
      </c>
      <c r="D726" s="6" t="s">
        <v>10</v>
      </c>
      <c r="E726" s="6">
        <v>4</v>
      </c>
      <c r="F726" s="6" t="s">
        <v>8</v>
      </c>
      <c r="G726" s="6" t="s">
        <v>9</v>
      </c>
      <c r="H726" s="6">
        <f t="shared" si="210"/>
        <v>4.2204961515905187E-4</v>
      </c>
      <c r="I726" s="6">
        <f t="shared" si="211"/>
        <v>0</v>
      </c>
      <c r="J726" s="6" t="str">
        <f t="shared" si="212"/>
        <v>unacc</v>
      </c>
      <c r="K726" s="6">
        <f t="shared" si="213"/>
        <v>1</v>
      </c>
      <c r="X726" s="6">
        <f t="shared" si="214"/>
        <v>0.28516624040920718</v>
      </c>
      <c r="Y726" s="6">
        <f t="shared" si="198"/>
        <v>0.24215246636771301</v>
      </c>
      <c r="Z726" s="6">
        <f t="shared" si="199"/>
        <v>0.3094170403587444</v>
      </c>
      <c r="AA726" s="6">
        <f t="shared" si="200"/>
        <v>0.48878923766816146</v>
      </c>
      <c r="AB726" s="6">
        <f t="shared" si="201"/>
        <v>0.35874439461883406</v>
      </c>
      <c r="AC726" s="6">
        <f t="shared" si="202"/>
        <v>0.26008968609865468</v>
      </c>
      <c r="AD726" s="6">
        <f t="shared" si="203"/>
        <v>0</v>
      </c>
      <c r="AL726" s="6">
        <f t="shared" si="215"/>
        <v>0.71483375959079287</v>
      </c>
      <c r="AM726" s="6">
        <f t="shared" si="204"/>
        <v>0.28980322003577819</v>
      </c>
      <c r="AN726" s="6">
        <f t="shared" si="205"/>
        <v>0.21288014311270126</v>
      </c>
      <c r="AO726" s="6">
        <f t="shared" si="206"/>
        <v>0.2701252236135957</v>
      </c>
      <c r="AP726" s="6">
        <f t="shared" si="207"/>
        <v>0.32379248658318427</v>
      </c>
      <c r="AQ726" s="6">
        <f t="shared" si="208"/>
        <v>0.23434704830053668</v>
      </c>
      <c r="AR726" s="6">
        <f t="shared" si="209"/>
        <v>0.4669051878354204</v>
      </c>
    </row>
    <row r="727" spans="1:44" x14ac:dyDescent="0.3">
      <c r="A727" s="6" t="s">
        <v>11</v>
      </c>
      <c r="B727" s="6" t="s">
        <v>10</v>
      </c>
      <c r="C727" s="6" t="s">
        <v>13</v>
      </c>
      <c r="D727" s="6" t="s">
        <v>10</v>
      </c>
      <c r="E727" s="6">
        <v>4</v>
      </c>
      <c r="F727" s="6" t="s">
        <v>10</v>
      </c>
      <c r="G727" s="6" t="s">
        <v>14</v>
      </c>
      <c r="H727" s="6">
        <f t="shared" si="210"/>
        <v>2.7328116843632094E-4</v>
      </c>
      <c r="I727" s="6">
        <f t="shared" si="211"/>
        <v>3.9983182092630075E-4</v>
      </c>
      <c r="J727" s="6" t="str">
        <f t="shared" si="212"/>
        <v>acc</v>
      </c>
      <c r="K727" s="6">
        <f t="shared" si="213"/>
        <v>1</v>
      </c>
      <c r="X727" s="6">
        <f t="shared" si="214"/>
        <v>0.28516624040920718</v>
      </c>
      <c r="Y727" s="6">
        <f t="shared" si="198"/>
        <v>0.24215246636771301</v>
      </c>
      <c r="Z727" s="6">
        <f t="shared" si="199"/>
        <v>0.3094170403587444</v>
      </c>
      <c r="AA727" s="6">
        <f t="shared" si="200"/>
        <v>0.48878923766816146</v>
      </c>
      <c r="AB727" s="6">
        <f t="shared" si="201"/>
        <v>0.35874439461883406</v>
      </c>
      <c r="AC727" s="6">
        <f t="shared" si="202"/>
        <v>0.26008968609865468</v>
      </c>
      <c r="AD727" s="6">
        <f t="shared" si="203"/>
        <v>0.4103139013452915</v>
      </c>
      <c r="AL727" s="6">
        <f t="shared" si="215"/>
        <v>0.71483375959079287</v>
      </c>
      <c r="AM727" s="6">
        <f t="shared" si="204"/>
        <v>0.28980322003577819</v>
      </c>
      <c r="AN727" s="6">
        <f t="shared" si="205"/>
        <v>0.21288014311270126</v>
      </c>
      <c r="AO727" s="6">
        <f t="shared" si="206"/>
        <v>0.2701252236135957</v>
      </c>
      <c r="AP727" s="6">
        <f t="shared" si="207"/>
        <v>0.32379248658318427</v>
      </c>
      <c r="AQ727" s="6">
        <f t="shared" si="208"/>
        <v>0.23434704830053668</v>
      </c>
      <c r="AR727" s="6">
        <f t="shared" si="209"/>
        <v>0.30232558139534882</v>
      </c>
    </row>
    <row r="728" spans="1:44" x14ac:dyDescent="0.3">
      <c r="A728" s="6" t="s">
        <v>11</v>
      </c>
      <c r="B728" s="6" t="s">
        <v>10</v>
      </c>
      <c r="C728" s="6" t="s">
        <v>13</v>
      </c>
      <c r="D728" s="6" t="s">
        <v>10</v>
      </c>
      <c r="E728" s="6">
        <v>4</v>
      </c>
      <c r="F728" s="6" t="s">
        <v>11</v>
      </c>
      <c r="G728" s="6" t="s">
        <v>14</v>
      </c>
      <c r="H728" s="6">
        <f t="shared" si="210"/>
        <v>2.0859923507861184E-4</v>
      </c>
      <c r="I728" s="6">
        <f t="shared" si="211"/>
        <v>5.7462168799790765E-4</v>
      </c>
      <c r="J728" s="6" t="str">
        <f t="shared" si="212"/>
        <v>acc</v>
      </c>
      <c r="K728" s="6">
        <f t="shared" si="213"/>
        <v>1</v>
      </c>
      <c r="X728" s="6">
        <f t="shared" si="214"/>
        <v>0.28516624040920718</v>
      </c>
      <c r="Y728" s="6">
        <f t="shared" si="198"/>
        <v>0.24215246636771301</v>
      </c>
      <c r="Z728" s="6">
        <f t="shared" si="199"/>
        <v>0.3094170403587444</v>
      </c>
      <c r="AA728" s="6">
        <f t="shared" si="200"/>
        <v>0.48878923766816146</v>
      </c>
      <c r="AB728" s="6">
        <f t="shared" si="201"/>
        <v>0.35874439461883406</v>
      </c>
      <c r="AC728" s="6">
        <f t="shared" si="202"/>
        <v>0.26008968609865468</v>
      </c>
      <c r="AD728" s="6">
        <f t="shared" si="203"/>
        <v>0.58968609865470856</v>
      </c>
      <c r="AL728" s="6">
        <f t="shared" si="215"/>
        <v>0.71483375959079287</v>
      </c>
      <c r="AM728" s="6">
        <f t="shared" si="204"/>
        <v>0.28980322003577819</v>
      </c>
      <c r="AN728" s="6">
        <f t="shared" si="205"/>
        <v>0.21288014311270126</v>
      </c>
      <c r="AO728" s="6">
        <f t="shared" si="206"/>
        <v>0.2701252236135957</v>
      </c>
      <c r="AP728" s="6">
        <f t="shared" si="207"/>
        <v>0.32379248658318427</v>
      </c>
      <c r="AQ728" s="6">
        <f t="shared" si="208"/>
        <v>0.23434704830053668</v>
      </c>
      <c r="AR728" s="6">
        <f t="shared" si="209"/>
        <v>0.23076923076923078</v>
      </c>
    </row>
    <row r="729" spans="1:44" x14ac:dyDescent="0.3">
      <c r="A729" s="6" t="s">
        <v>11</v>
      </c>
      <c r="B729" s="6" t="s">
        <v>10</v>
      </c>
      <c r="C729" s="6" t="s">
        <v>13</v>
      </c>
      <c r="D729" s="6" t="s">
        <v>12</v>
      </c>
      <c r="E729" s="6">
        <v>4</v>
      </c>
      <c r="F729" s="6" t="s">
        <v>8</v>
      </c>
      <c r="G729" s="6" t="s">
        <v>9</v>
      </c>
      <c r="H729" s="6">
        <f t="shared" si="210"/>
        <v>3.9406842520375553E-4</v>
      </c>
      <c r="I729" s="6">
        <f t="shared" si="211"/>
        <v>0</v>
      </c>
      <c r="J729" s="6" t="str">
        <f t="shared" si="212"/>
        <v>unacc</v>
      </c>
      <c r="K729" s="6">
        <f t="shared" si="213"/>
        <v>1</v>
      </c>
      <c r="X729" s="6">
        <f t="shared" si="214"/>
        <v>0.28516624040920718</v>
      </c>
      <c r="Y729" s="6">
        <f t="shared" si="198"/>
        <v>0.24215246636771301</v>
      </c>
      <c r="Z729" s="6">
        <f t="shared" si="199"/>
        <v>0.3094170403587444</v>
      </c>
      <c r="AA729" s="6">
        <f t="shared" si="200"/>
        <v>0.48878923766816146</v>
      </c>
      <c r="AB729" s="6">
        <f t="shared" si="201"/>
        <v>0.40807174887892378</v>
      </c>
      <c r="AC729" s="6">
        <f t="shared" si="202"/>
        <v>0.26008968609865468</v>
      </c>
      <c r="AD729" s="6">
        <f t="shared" si="203"/>
        <v>0</v>
      </c>
      <c r="AL729" s="6">
        <f t="shared" si="215"/>
        <v>0.71483375959079287</v>
      </c>
      <c r="AM729" s="6">
        <f t="shared" si="204"/>
        <v>0.28980322003577819</v>
      </c>
      <c r="AN729" s="6">
        <f t="shared" si="205"/>
        <v>0.21288014311270126</v>
      </c>
      <c r="AO729" s="6">
        <f t="shared" si="206"/>
        <v>0.2701252236135957</v>
      </c>
      <c r="AP729" s="6">
        <f t="shared" si="207"/>
        <v>0.30232558139534882</v>
      </c>
      <c r="AQ729" s="6">
        <f t="shared" si="208"/>
        <v>0.23434704830053668</v>
      </c>
      <c r="AR729" s="6">
        <f t="shared" si="209"/>
        <v>0.4669051878354204</v>
      </c>
    </row>
    <row r="730" spans="1:44" x14ac:dyDescent="0.3">
      <c r="A730" s="6" t="s">
        <v>11</v>
      </c>
      <c r="B730" s="6" t="s">
        <v>10</v>
      </c>
      <c r="C730" s="6" t="s">
        <v>13</v>
      </c>
      <c r="D730" s="6" t="s">
        <v>12</v>
      </c>
      <c r="E730" s="6">
        <v>4</v>
      </c>
      <c r="F730" s="6" t="s">
        <v>10</v>
      </c>
      <c r="G730" s="6" t="s">
        <v>14</v>
      </c>
      <c r="H730" s="6">
        <f t="shared" si="210"/>
        <v>2.5516307992120565E-4</v>
      </c>
      <c r="I730" s="6">
        <f t="shared" si="211"/>
        <v>4.5480869630366714E-4</v>
      </c>
      <c r="J730" s="6" t="str">
        <f t="shared" si="212"/>
        <v>acc</v>
      </c>
      <c r="K730" s="6">
        <f t="shared" si="213"/>
        <v>1</v>
      </c>
      <c r="X730" s="6">
        <f t="shared" si="214"/>
        <v>0.28516624040920718</v>
      </c>
      <c r="Y730" s="6">
        <f t="shared" si="198"/>
        <v>0.24215246636771301</v>
      </c>
      <c r="Z730" s="6">
        <f t="shared" si="199"/>
        <v>0.3094170403587444</v>
      </c>
      <c r="AA730" s="6">
        <f t="shared" si="200"/>
        <v>0.48878923766816146</v>
      </c>
      <c r="AB730" s="6">
        <f t="shared" si="201"/>
        <v>0.40807174887892378</v>
      </c>
      <c r="AC730" s="6">
        <f t="shared" si="202"/>
        <v>0.26008968609865468</v>
      </c>
      <c r="AD730" s="6">
        <f t="shared" si="203"/>
        <v>0.4103139013452915</v>
      </c>
      <c r="AL730" s="6">
        <f t="shared" si="215"/>
        <v>0.71483375959079287</v>
      </c>
      <c r="AM730" s="6">
        <f t="shared" si="204"/>
        <v>0.28980322003577819</v>
      </c>
      <c r="AN730" s="6">
        <f t="shared" si="205"/>
        <v>0.21288014311270126</v>
      </c>
      <c r="AO730" s="6">
        <f t="shared" si="206"/>
        <v>0.2701252236135957</v>
      </c>
      <c r="AP730" s="6">
        <f t="shared" si="207"/>
        <v>0.30232558139534882</v>
      </c>
      <c r="AQ730" s="6">
        <f t="shared" si="208"/>
        <v>0.23434704830053668</v>
      </c>
      <c r="AR730" s="6">
        <f t="shared" si="209"/>
        <v>0.30232558139534882</v>
      </c>
    </row>
    <row r="731" spans="1:44" x14ac:dyDescent="0.3">
      <c r="A731" s="6" t="s">
        <v>11</v>
      </c>
      <c r="B731" s="6" t="s">
        <v>10</v>
      </c>
      <c r="C731" s="6" t="s">
        <v>13</v>
      </c>
      <c r="D731" s="6" t="s">
        <v>12</v>
      </c>
      <c r="E731" s="6">
        <v>4</v>
      </c>
      <c r="F731" s="6" t="s">
        <v>11</v>
      </c>
      <c r="G731" s="6" t="s">
        <v>14</v>
      </c>
      <c r="H731" s="6">
        <f t="shared" si="210"/>
        <v>1.9476945153748838E-4</v>
      </c>
      <c r="I731" s="6">
        <f t="shared" si="211"/>
        <v>6.5363217009762004E-4</v>
      </c>
      <c r="J731" s="6" t="str">
        <f t="shared" si="212"/>
        <v>acc</v>
      </c>
      <c r="K731" s="6">
        <f t="shared" si="213"/>
        <v>1</v>
      </c>
      <c r="X731" s="6">
        <f t="shared" si="214"/>
        <v>0.28516624040920718</v>
      </c>
      <c r="Y731" s="6">
        <f t="shared" si="198"/>
        <v>0.24215246636771301</v>
      </c>
      <c r="Z731" s="6">
        <f t="shared" si="199"/>
        <v>0.3094170403587444</v>
      </c>
      <c r="AA731" s="6">
        <f t="shared" si="200"/>
        <v>0.48878923766816146</v>
      </c>
      <c r="AB731" s="6">
        <f t="shared" si="201"/>
        <v>0.40807174887892378</v>
      </c>
      <c r="AC731" s="6">
        <f t="shared" si="202"/>
        <v>0.26008968609865468</v>
      </c>
      <c r="AD731" s="6">
        <f t="shared" si="203"/>
        <v>0.58968609865470856</v>
      </c>
      <c r="AL731" s="6">
        <f t="shared" si="215"/>
        <v>0.71483375959079287</v>
      </c>
      <c r="AM731" s="6">
        <f t="shared" si="204"/>
        <v>0.28980322003577819</v>
      </c>
      <c r="AN731" s="6">
        <f t="shared" si="205"/>
        <v>0.21288014311270126</v>
      </c>
      <c r="AO731" s="6">
        <f t="shared" si="206"/>
        <v>0.2701252236135957</v>
      </c>
      <c r="AP731" s="6">
        <f t="shared" si="207"/>
        <v>0.30232558139534882</v>
      </c>
      <c r="AQ731" s="6">
        <f t="shared" si="208"/>
        <v>0.23434704830053668</v>
      </c>
      <c r="AR731" s="6">
        <f t="shared" si="209"/>
        <v>0.23076923076923078</v>
      </c>
    </row>
    <row r="732" spans="1:44" x14ac:dyDescent="0.3">
      <c r="A732" s="6" t="s">
        <v>11</v>
      </c>
      <c r="B732" s="6" t="s">
        <v>10</v>
      </c>
      <c r="C732" s="6">
        <v>2</v>
      </c>
      <c r="D732" s="6" t="s">
        <v>7</v>
      </c>
      <c r="E732" s="6" t="s">
        <v>13</v>
      </c>
      <c r="F732" s="6" t="s">
        <v>8</v>
      </c>
      <c r="G732" s="6" t="s">
        <v>9</v>
      </c>
      <c r="H732" s="6">
        <f t="shared" si="210"/>
        <v>8.4235426648535062E-4</v>
      </c>
      <c r="I732" s="6">
        <f t="shared" si="211"/>
        <v>0</v>
      </c>
      <c r="J732" s="6" t="str">
        <f t="shared" si="212"/>
        <v>unacc</v>
      </c>
      <c r="K732" s="6">
        <f t="shared" si="213"/>
        <v>1</v>
      </c>
      <c r="X732" s="6">
        <f t="shared" si="214"/>
        <v>0.28516624040920718</v>
      </c>
      <c r="Y732" s="6">
        <f t="shared" si="198"/>
        <v>0.24215246636771301</v>
      </c>
      <c r="Z732" s="6">
        <f t="shared" si="199"/>
        <v>0.3094170403587444</v>
      </c>
      <c r="AA732" s="6">
        <f t="shared" si="200"/>
        <v>0</v>
      </c>
      <c r="AB732" s="6">
        <f t="shared" si="201"/>
        <v>0.23318385650224216</v>
      </c>
      <c r="AC732" s="6">
        <f t="shared" si="202"/>
        <v>0.26008968609865468</v>
      </c>
      <c r="AD732" s="6">
        <f t="shared" si="203"/>
        <v>0</v>
      </c>
      <c r="AL732" s="6">
        <f t="shared" si="215"/>
        <v>0.71483375959079287</v>
      </c>
      <c r="AM732" s="6">
        <f t="shared" si="204"/>
        <v>0.28980322003577819</v>
      </c>
      <c r="AN732" s="6">
        <f t="shared" si="205"/>
        <v>0.21288014311270126</v>
      </c>
      <c r="AO732" s="6">
        <f t="shared" si="206"/>
        <v>0.4669051878354204</v>
      </c>
      <c r="AP732" s="6">
        <f t="shared" si="207"/>
        <v>0.37388193202146691</v>
      </c>
      <c r="AQ732" s="6">
        <f t="shared" si="208"/>
        <v>0.23434704830053668</v>
      </c>
      <c r="AR732" s="6">
        <f t="shared" si="209"/>
        <v>0.4669051878354204</v>
      </c>
    </row>
    <row r="733" spans="1:44" x14ac:dyDescent="0.3">
      <c r="A733" s="6" t="s">
        <v>11</v>
      </c>
      <c r="B733" s="6" t="s">
        <v>10</v>
      </c>
      <c r="C733" s="6">
        <v>2</v>
      </c>
      <c r="D733" s="6" t="s">
        <v>7</v>
      </c>
      <c r="E733" s="6" t="s">
        <v>13</v>
      </c>
      <c r="F733" s="6" t="s">
        <v>10</v>
      </c>
      <c r="G733" s="6" t="s">
        <v>9</v>
      </c>
      <c r="H733" s="6">
        <f t="shared" si="210"/>
        <v>5.454324560767213E-4</v>
      </c>
      <c r="I733" s="6">
        <f t="shared" si="211"/>
        <v>0</v>
      </c>
      <c r="J733" s="6" t="str">
        <f t="shared" si="212"/>
        <v>unacc</v>
      </c>
      <c r="K733" s="6">
        <f t="shared" si="213"/>
        <v>1</v>
      </c>
      <c r="X733" s="6">
        <f t="shared" si="214"/>
        <v>0.28516624040920718</v>
      </c>
      <c r="Y733" s="6">
        <f t="shared" si="198"/>
        <v>0.24215246636771301</v>
      </c>
      <c r="Z733" s="6">
        <f t="shared" si="199"/>
        <v>0.3094170403587444</v>
      </c>
      <c r="AA733" s="6">
        <f t="shared" si="200"/>
        <v>0</v>
      </c>
      <c r="AB733" s="6">
        <f t="shared" si="201"/>
        <v>0.23318385650224216</v>
      </c>
      <c r="AC733" s="6">
        <f t="shared" si="202"/>
        <v>0.26008968609865468</v>
      </c>
      <c r="AD733" s="6">
        <f t="shared" si="203"/>
        <v>0.4103139013452915</v>
      </c>
      <c r="AL733" s="6">
        <f t="shared" si="215"/>
        <v>0.71483375959079287</v>
      </c>
      <c r="AM733" s="6">
        <f t="shared" si="204"/>
        <v>0.28980322003577819</v>
      </c>
      <c r="AN733" s="6">
        <f t="shared" si="205"/>
        <v>0.21288014311270126</v>
      </c>
      <c r="AO733" s="6">
        <f t="shared" si="206"/>
        <v>0.4669051878354204</v>
      </c>
      <c r="AP733" s="6">
        <f t="shared" si="207"/>
        <v>0.37388193202146691</v>
      </c>
      <c r="AQ733" s="6">
        <f t="shared" si="208"/>
        <v>0.23434704830053668</v>
      </c>
      <c r="AR733" s="6">
        <f t="shared" si="209"/>
        <v>0.30232558139534882</v>
      </c>
    </row>
    <row r="734" spans="1:44" x14ac:dyDescent="0.3">
      <c r="A734" s="6" t="s">
        <v>11</v>
      </c>
      <c r="B734" s="6" t="s">
        <v>10</v>
      </c>
      <c r="C734" s="6">
        <v>2</v>
      </c>
      <c r="D734" s="6" t="s">
        <v>7</v>
      </c>
      <c r="E734" s="6" t="s">
        <v>13</v>
      </c>
      <c r="F734" s="6" t="s">
        <v>11</v>
      </c>
      <c r="G734" s="6" t="s">
        <v>9</v>
      </c>
      <c r="H734" s="6">
        <f t="shared" si="210"/>
        <v>4.163360167686216E-4</v>
      </c>
      <c r="I734" s="6">
        <f t="shared" si="211"/>
        <v>0</v>
      </c>
      <c r="J734" s="6" t="str">
        <f t="shared" si="212"/>
        <v>unacc</v>
      </c>
      <c r="K734" s="6">
        <f t="shared" si="213"/>
        <v>1</v>
      </c>
      <c r="X734" s="6">
        <f t="shared" si="214"/>
        <v>0.28516624040920718</v>
      </c>
      <c r="Y734" s="6">
        <f t="shared" si="198"/>
        <v>0.24215246636771301</v>
      </c>
      <c r="Z734" s="6">
        <f t="shared" si="199"/>
        <v>0.3094170403587444</v>
      </c>
      <c r="AA734" s="6">
        <f t="shared" si="200"/>
        <v>0</v>
      </c>
      <c r="AB734" s="6">
        <f t="shared" si="201"/>
        <v>0.23318385650224216</v>
      </c>
      <c r="AC734" s="6">
        <f t="shared" si="202"/>
        <v>0.26008968609865468</v>
      </c>
      <c r="AD734" s="6">
        <f t="shared" si="203"/>
        <v>0.58968609865470856</v>
      </c>
      <c r="AL734" s="6">
        <f t="shared" si="215"/>
        <v>0.71483375959079287</v>
      </c>
      <c r="AM734" s="6">
        <f t="shared" si="204"/>
        <v>0.28980322003577819</v>
      </c>
      <c r="AN734" s="6">
        <f t="shared" si="205"/>
        <v>0.21288014311270126</v>
      </c>
      <c r="AO734" s="6">
        <f t="shared" si="206"/>
        <v>0.4669051878354204</v>
      </c>
      <c r="AP734" s="6">
        <f t="shared" si="207"/>
        <v>0.37388193202146691</v>
      </c>
      <c r="AQ734" s="6">
        <f t="shared" si="208"/>
        <v>0.23434704830053668</v>
      </c>
      <c r="AR734" s="6">
        <f t="shared" si="209"/>
        <v>0.23076923076923078</v>
      </c>
    </row>
    <row r="735" spans="1:44" x14ac:dyDescent="0.3">
      <c r="A735" s="6" t="s">
        <v>11</v>
      </c>
      <c r="B735" s="6" t="s">
        <v>10</v>
      </c>
      <c r="C735" s="6">
        <v>2</v>
      </c>
      <c r="D735" s="6" t="s">
        <v>10</v>
      </c>
      <c r="E735" s="6" t="s">
        <v>13</v>
      </c>
      <c r="F735" s="6" t="s">
        <v>8</v>
      </c>
      <c r="G735" s="6" t="s">
        <v>9</v>
      </c>
      <c r="H735" s="6">
        <f t="shared" si="210"/>
        <v>7.2950297719544721E-4</v>
      </c>
      <c r="I735" s="6">
        <f t="shared" si="211"/>
        <v>0</v>
      </c>
      <c r="J735" s="6" t="str">
        <f t="shared" si="212"/>
        <v>unacc</v>
      </c>
      <c r="K735" s="6">
        <f t="shared" si="213"/>
        <v>1</v>
      </c>
      <c r="X735" s="6">
        <f t="shared" si="214"/>
        <v>0.28516624040920718</v>
      </c>
      <c r="Y735" s="6">
        <f t="shared" si="198"/>
        <v>0.24215246636771301</v>
      </c>
      <c r="Z735" s="6">
        <f t="shared" si="199"/>
        <v>0.3094170403587444</v>
      </c>
      <c r="AA735" s="6">
        <f t="shared" si="200"/>
        <v>0</v>
      </c>
      <c r="AB735" s="6">
        <f t="shared" si="201"/>
        <v>0.35874439461883406</v>
      </c>
      <c r="AC735" s="6">
        <f t="shared" si="202"/>
        <v>0.26008968609865468</v>
      </c>
      <c r="AD735" s="6">
        <f t="shared" si="203"/>
        <v>0</v>
      </c>
      <c r="AL735" s="6">
        <f t="shared" si="215"/>
        <v>0.71483375959079287</v>
      </c>
      <c r="AM735" s="6">
        <f t="shared" si="204"/>
        <v>0.28980322003577819</v>
      </c>
      <c r="AN735" s="6">
        <f t="shared" si="205"/>
        <v>0.21288014311270126</v>
      </c>
      <c r="AO735" s="6">
        <f t="shared" si="206"/>
        <v>0.4669051878354204</v>
      </c>
      <c r="AP735" s="6">
        <f t="shared" si="207"/>
        <v>0.32379248658318427</v>
      </c>
      <c r="AQ735" s="6">
        <f t="shared" si="208"/>
        <v>0.23434704830053668</v>
      </c>
      <c r="AR735" s="6">
        <f t="shared" si="209"/>
        <v>0.4669051878354204</v>
      </c>
    </row>
    <row r="736" spans="1:44" x14ac:dyDescent="0.3">
      <c r="A736" s="6" t="s">
        <v>11</v>
      </c>
      <c r="B736" s="6" t="s">
        <v>10</v>
      </c>
      <c r="C736" s="6">
        <v>2</v>
      </c>
      <c r="D736" s="6" t="s">
        <v>10</v>
      </c>
      <c r="E736" s="6" t="s">
        <v>13</v>
      </c>
      <c r="F736" s="6" t="s">
        <v>10</v>
      </c>
      <c r="G736" s="6" t="s">
        <v>9</v>
      </c>
      <c r="H736" s="6">
        <f t="shared" si="210"/>
        <v>4.7236016531046194E-4</v>
      </c>
      <c r="I736" s="6">
        <f t="shared" si="211"/>
        <v>0</v>
      </c>
      <c r="J736" s="6" t="str">
        <f t="shared" si="212"/>
        <v>unacc</v>
      </c>
      <c r="K736" s="6">
        <f t="shared" si="213"/>
        <v>1</v>
      </c>
      <c r="X736" s="6">
        <f t="shared" si="214"/>
        <v>0.28516624040920718</v>
      </c>
      <c r="Y736" s="6">
        <f t="shared" si="198"/>
        <v>0.24215246636771301</v>
      </c>
      <c r="Z736" s="6">
        <f t="shared" si="199"/>
        <v>0.3094170403587444</v>
      </c>
      <c r="AA736" s="6">
        <f t="shared" si="200"/>
        <v>0</v>
      </c>
      <c r="AB736" s="6">
        <f t="shared" si="201"/>
        <v>0.35874439461883406</v>
      </c>
      <c r="AC736" s="6">
        <f t="shared" si="202"/>
        <v>0.26008968609865468</v>
      </c>
      <c r="AD736" s="6">
        <f t="shared" si="203"/>
        <v>0.4103139013452915</v>
      </c>
      <c r="AL736" s="6">
        <f t="shared" si="215"/>
        <v>0.71483375959079287</v>
      </c>
      <c r="AM736" s="6">
        <f t="shared" si="204"/>
        <v>0.28980322003577819</v>
      </c>
      <c r="AN736" s="6">
        <f t="shared" si="205"/>
        <v>0.21288014311270126</v>
      </c>
      <c r="AO736" s="6">
        <f t="shared" si="206"/>
        <v>0.4669051878354204</v>
      </c>
      <c r="AP736" s="6">
        <f t="shared" si="207"/>
        <v>0.32379248658318427</v>
      </c>
      <c r="AQ736" s="6">
        <f t="shared" si="208"/>
        <v>0.23434704830053668</v>
      </c>
      <c r="AR736" s="6">
        <f t="shared" si="209"/>
        <v>0.30232558139534882</v>
      </c>
    </row>
    <row r="737" spans="1:44" x14ac:dyDescent="0.3">
      <c r="A737" s="6" t="s">
        <v>11</v>
      </c>
      <c r="B737" s="6" t="s">
        <v>10</v>
      </c>
      <c r="C737" s="6">
        <v>2</v>
      </c>
      <c r="D737" s="6" t="s">
        <v>10</v>
      </c>
      <c r="E737" s="6" t="s">
        <v>13</v>
      </c>
      <c r="F737" s="6" t="s">
        <v>11</v>
      </c>
      <c r="G737" s="6" t="s">
        <v>9</v>
      </c>
      <c r="H737" s="6">
        <f t="shared" si="210"/>
        <v>3.6055894275177278E-4</v>
      </c>
      <c r="I737" s="6">
        <f t="shared" si="211"/>
        <v>0</v>
      </c>
      <c r="J737" s="6" t="str">
        <f t="shared" si="212"/>
        <v>unacc</v>
      </c>
      <c r="K737" s="6">
        <f t="shared" si="213"/>
        <v>1</v>
      </c>
      <c r="X737" s="6">
        <f t="shared" si="214"/>
        <v>0.28516624040920718</v>
      </c>
      <c r="Y737" s="6">
        <f t="shared" si="198"/>
        <v>0.24215246636771301</v>
      </c>
      <c r="Z737" s="6">
        <f t="shared" si="199"/>
        <v>0.3094170403587444</v>
      </c>
      <c r="AA737" s="6">
        <f t="shared" si="200"/>
        <v>0</v>
      </c>
      <c r="AB737" s="6">
        <f t="shared" si="201"/>
        <v>0.35874439461883406</v>
      </c>
      <c r="AC737" s="6">
        <f t="shared" si="202"/>
        <v>0.26008968609865468</v>
      </c>
      <c r="AD737" s="6">
        <f t="shared" si="203"/>
        <v>0.58968609865470856</v>
      </c>
      <c r="AL737" s="6">
        <f t="shared" si="215"/>
        <v>0.71483375959079287</v>
      </c>
      <c r="AM737" s="6">
        <f t="shared" si="204"/>
        <v>0.28980322003577819</v>
      </c>
      <c r="AN737" s="6">
        <f t="shared" si="205"/>
        <v>0.21288014311270126</v>
      </c>
      <c r="AO737" s="6">
        <f t="shared" si="206"/>
        <v>0.4669051878354204</v>
      </c>
      <c r="AP737" s="6">
        <f t="shared" si="207"/>
        <v>0.32379248658318427</v>
      </c>
      <c r="AQ737" s="6">
        <f t="shared" si="208"/>
        <v>0.23434704830053668</v>
      </c>
      <c r="AR737" s="6">
        <f t="shared" si="209"/>
        <v>0.23076923076923078</v>
      </c>
    </row>
    <row r="738" spans="1:44" x14ac:dyDescent="0.3">
      <c r="A738" s="6" t="s">
        <v>11</v>
      </c>
      <c r="B738" s="6" t="s">
        <v>10</v>
      </c>
      <c r="C738" s="6">
        <v>2</v>
      </c>
      <c r="D738" s="6" t="s">
        <v>12</v>
      </c>
      <c r="E738" s="6" t="s">
        <v>13</v>
      </c>
      <c r="F738" s="6" t="s">
        <v>8</v>
      </c>
      <c r="G738" s="6" t="s">
        <v>9</v>
      </c>
      <c r="H738" s="6">
        <f t="shared" si="210"/>
        <v>6.8113813892834568E-4</v>
      </c>
      <c r="I738" s="6">
        <f t="shared" si="211"/>
        <v>0</v>
      </c>
      <c r="J738" s="6" t="str">
        <f t="shared" si="212"/>
        <v>unacc</v>
      </c>
      <c r="K738" s="6">
        <f t="shared" si="213"/>
        <v>1</v>
      </c>
      <c r="X738" s="6">
        <f t="shared" si="214"/>
        <v>0.28516624040920718</v>
      </c>
      <c r="Y738" s="6">
        <f t="shared" si="198"/>
        <v>0.24215246636771301</v>
      </c>
      <c r="Z738" s="6">
        <f t="shared" si="199"/>
        <v>0.3094170403587444</v>
      </c>
      <c r="AA738" s="6">
        <f t="shared" si="200"/>
        <v>0</v>
      </c>
      <c r="AB738" s="6">
        <f t="shared" si="201"/>
        <v>0.40807174887892378</v>
      </c>
      <c r="AC738" s="6">
        <f t="shared" si="202"/>
        <v>0.26008968609865468</v>
      </c>
      <c r="AD738" s="6">
        <f t="shared" si="203"/>
        <v>0</v>
      </c>
      <c r="AL738" s="6">
        <f t="shared" si="215"/>
        <v>0.71483375959079287</v>
      </c>
      <c r="AM738" s="6">
        <f t="shared" si="204"/>
        <v>0.28980322003577819</v>
      </c>
      <c r="AN738" s="6">
        <f t="shared" si="205"/>
        <v>0.21288014311270126</v>
      </c>
      <c r="AO738" s="6">
        <f t="shared" si="206"/>
        <v>0.4669051878354204</v>
      </c>
      <c r="AP738" s="6">
        <f t="shared" si="207"/>
        <v>0.30232558139534882</v>
      </c>
      <c r="AQ738" s="6">
        <f t="shared" si="208"/>
        <v>0.23434704830053668</v>
      </c>
      <c r="AR738" s="6">
        <f t="shared" si="209"/>
        <v>0.4669051878354204</v>
      </c>
    </row>
    <row r="739" spans="1:44" x14ac:dyDescent="0.3">
      <c r="A739" s="6" t="s">
        <v>11</v>
      </c>
      <c r="B739" s="6" t="s">
        <v>10</v>
      </c>
      <c r="C739" s="6">
        <v>2</v>
      </c>
      <c r="D739" s="6" t="s">
        <v>12</v>
      </c>
      <c r="E739" s="6" t="s">
        <v>13</v>
      </c>
      <c r="F739" s="6" t="s">
        <v>10</v>
      </c>
      <c r="G739" s="6" t="s">
        <v>9</v>
      </c>
      <c r="H739" s="6">
        <f t="shared" si="210"/>
        <v>4.4104346926777932E-4</v>
      </c>
      <c r="I739" s="6">
        <f t="shared" si="211"/>
        <v>0</v>
      </c>
      <c r="J739" s="6" t="str">
        <f t="shared" si="212"/>
        <v>unacc</v>
      </c>
      <c r="K739" s="6">
        <f t="shared" si="213"/>
        <v>1</v>
      </c>
      <c r="X739" s="6">
        <f t="shared" si="214"/>
        <v>0.28516624040920718</v>
      </c>
      <c r="Y739" s="6">
        <f t="shared" si="198"/>
        <v>0.24215246636771301</v>
      </c>
      <c r="Z739" s="6">
        <f t="shared" si="199"/>
        <v>0.3094170403587444</v>
      </c>
      <c r="AA739" s="6">
        <f t="shared" si="200"/>
        <v>0</v>
      </c>
      <c r="AB739" s="6">
        <f t="shared" si="201"/>
        <v>0.40807174887892378</v>
      </c>
      <c r="AC739" s="6">
        <f t="shared" si="202"/>
        <v>0.26008968609865468</v>
      </c>
      <c r="AD739" s="6">
        <f t="shared" si="203"/>
        <v>0.4103139013452915</v>
      </c>
      <c r="AL739" s="6">
        <f t="shared" si="215"/>
        <v>0.71483375959079287</v>
      </c>
      <c r="AM739" s="6">
        <f t="shared" si="204"/>
        <v>0.28980322003577819</v>
      </c>
      <c r="AN739" s="6">
        <f t="shared" si="205"/>
        <v>0.21288014311270126</v>
      </c>
      <c r="AO739" s="6">
        <f t="shared" si="206"/>
        <v>0.4669051878354204</v>
      </c>
      <c r="AP739" s="6">
        <f t="shared" si="207"/>
        <v>0.30232558139534882</v>
      </c>
      <c r="AQ739" s="6">
        <f t="shared" si="208"/>
        <v>0.23434704830053668</v>
      </c>
      <c r="AR739" s="6">
        <f t="shared" si="209"/>
        <v>0.30232558139534882</v>
      </c>
    </row>
    <row r="740" spans="1:44" x14ac:dyDescent="0.3">
      <c r="A740" s="6" t="s">
        <v>11</v>
      </c>
      <c r="B740" s="6" t="s">
        <v>10</v>
      </c>
      <c r="C740" s="6">
        <v>2</v>
      </c>
      <c r="D740" s="6" t="s">
        <v>12</v>
      </c>
      <c r="E740" s="6" t="s">
        <v>13</v>
      </c>
      <c r="F740" s="6" t="s">
        <v>11</v>
      </c>
      <c r="G740" s="6" t="s">
        <v>9</v>
      </c>
      <c r="H740" s="6">
        <f t="shared" si="210"/>
        <v>3.3665448245883751E-4</v>
      </c>
      <c r="I740" s="6">
        <f t="shared" si="211"/>
        <v>0</v>
      </c>
      <c r="J740" s="6" t="str">
        <f t="shared" si="212"/>
        <v>unacc</v>
      </c>
      <c r="K740" s="6">
        <f t="shared" si="213"/>
        <v>1</v>
      </c>
      <c r="X740" s="6">
        <f t="shared" si="214"/>
        <v>0.28516624040920718</v>
      </c>
      <c r="Y740" s="6">
        <f t="shared" si="198"/>
        <v>0.24215246636771301</v>
      </c>
      <c r="Z740" s="6">
        <f t="shared" si="199"/>
        <v>0.3094170403587444</v>
      </c>
      <c r="AA740" s="6">
        <f t="shared" si="200"/>
        <v>0</v>
      </c>
      <c r="AB740" s="6">
        <f t="shared" si="201"/>
        <v>0.40807174887892378</v>
      </c>
      <c r="AC740" s="6">
        <f t="shared" si="202"/>
        <v>0.26008968609865468</v>
      </c>
      <c r="AD740" s="6">
        <f t="shared" si="203"/>
        <v>0.58968609865470856</v>
      </c>
      <c r="AL740" s="6">
        <f t="shared" si="215"/>
        <v>0.71483375959079287</v>
      </c>
      <c r="AM740" s="6">
        <f t="shared" si="204"/>
        <v>0.28980322003577819</v>
      </c>
      <c r="AN740" s="6">
        <f t="shared" si="205"/>
        <v>0.21288014311270126</v>
      </c>
      <c r="AO740" s="6">
        <f t="shared" si="206"/>
        <v>0.4669051878354204</v>
      </c>
      <c r="AP740" s="6">
        <f t="shared" si="207"/>
        <v>0.30232558139534882</v>
      </c>
      <c r="AQ740" s="6">
        <f t="shared" si="208"/>
        <v>0.23434704830053668</v>
      </c>
      <c r="AR740" s="6">
        <f t="shared" si="209"/>
        <v>0.23076923076923078</v>
      </c>
    </row>
    <row r="741" spans="1:44" x14ac:dyDescent="0.3">
      <c r="A741" s="6" t="s">
        <v>11</v>
      </c>
      <c r="B741" s="6" t="s">
        <v>10</v>
      </c>
      <c r="C741" s="6">
        <v>4</v>
      </c>
      <c r="D741" s="6" t="s">
        <v>7</v>
      </c>
      <c r="E741" s="6" t="s">
        <v>13</v>
      </c>
      <c r="F741" s="6" t="s">
        <v>8</v>
      </c>
      <c r="G741" s="6" t="s">
        <v>9</v>
      </c>
      <c r="H741" s="6">
        <f t="shared" si="210"/>
        <v>4.7442941445726631E-4</v>
      </c>
      <c r="I741" s="6">
        <f t="shared" si="211"/>
        <v>0</v>
      </c>
      <c r="J741" s="6" t="str">
        <f t="shared" si="212"/>
        <v>unacc</v>
      </c>
      <c r="K741" s="6">
        <f t="shared" si="213"/>
        <v>1</v>
      </c>
      <c r="X741" s="6">
        <f t="shared" si="214"/>
        <v>0.28516624040920718</v>
      </c>
      <c r="Y741" s="6">
        <f t="shared" si="198"/>
        <v>0.24215246636771301</v>
      </c>
      <c r="Z741" s="6">
        <f t="shared" si="199"/>
        <v>0.3094170403587444</v>
      </c>
      <c r="AA741" s="6">
        <f t="shared" si="200"/>
        <v>0.5112107623318386</v>
      </c>
      <c r="AB741" s="6">
        <f t="shared" si="201"/>
        <v>0.23318385650224216</v>
      </c>
      <c r="AC741" s="6">
        <f t="shared" si="202"/>
        <v>0.26008968609865468</v>
      </c>
      <c r="AD741" s="6">
        <f t="shared" si="203"/>
        <v>0</v>
      </c>
      <c r="AL741" s="6">
        <f t="shared" si="215"/>
        <v>0.71483375959079287</v>
      </c>
      <c r="AM741" s="6">
        <f t="shared" si="204"/>
        <v>0.28980322003577819</v>
      </c>
      <c r="AN741" s="6">
        <f t="shared" si="205"/>
        <v>0.21288014311270126</v>
      </c>
      <c r="AO741" s="6">
        <f t="shared" si="206"/>
        <v>0.2629695885509839</v>
      </c>
      <c r="AP741" s="6">
        <f t="shared" si="207"/>
        <v>0.37388193202146691</v>
      </c>
      <c r="AQ741" s="6">
        <f t="shared" si="208"/>
        <v>0.23434704830053668</v>
      </c>
      <c r="AR741" s="6">
        <f t="shared" si="209"/>
        <v>0.4669051878354204</v>
      </c>
    </row>
    <row r="742" spans="1:44" x14ac:dyDescent="0.3">
      <c r="A742" s="6" t="s">
        <v>11</v>
      </c>
      <c r="B742" s="6" t="s">
        <v>10</v>
      </c>
      <c r="C742" s="6">
        <v>4</v>
      </c>
      <c r="D742" s="6" t="s">
        <v>7</v>
      </c>
      <c r="E742" s="6" t="s">
        <v>13</v>
      </c>
      <c r="F742" s="6" t="s">
        <v>10</v>
      </c>
      <c r="G742" s="6" t="s">
        <v>9</v>
      </c>
      <c r="H742" s="6">
        <f t="shared" si="210"/>
        <v>3.071975902041303E-4</v>
      </c>
      <c r="I742" s="6">
        <f t="shared" si="211"/>
        <v>2.7181227459301734E-4</v>
      </c>
      <c r="J742" s="6" t="str">
        <f t="shared" si="212"/>
        <v>unacc</v>
      </c>
      <c r="K742" s="6">
        <f t="shared" si="213"/>
        <v>1</v>
      </c>
      <c r="X742" s="6">
        <f t="shared" si="214"/>
        <v>0.28516624040920718</v>
      </c>
      <c r="Y742" s="6">
        <f t="shared" si="198"/>
        <v>0.24215246636771301</v>
      </c>
      <c r="Z742" s="6">
        <f t="shared" si="199"/>
        <v>0.3094170403587444</v>
      </c>
      <c r="AA742" s="6">
        <f t="shared" si="200"/>
        <v>0.5112107623318386</v>
      </c>
      <c r="AB742" s="6">
        <f t="shared" si="201"/>
        <v>0.23318385650224216</v>
      </c>
      <c r="AC742" s="6">
        <f t="shared" si="202"/>
        <v>0.26008968609865468</v>
      </c>
      <c r="AD742" s="6">
        <f t="shared" si="203"/>
        <v>0.4103139013452915</v>
      </c>
      <c r="AL742" s="6">
        <f t="shared" si="215"/>
        <v>0.71483375959079287</v>
      </c>
      <c r="AM742" s="6">
        <f t="shared" si="204"/>
        <v>0.28980322003577819</v>
      </c>
      <c r="AN742" s="6">
        <f t="shared" si="205"/>
        <v>0.21288014311270126</v>
      </c>
      <c r="AO742" s="6">
        <f t="shared" si="206"/>
        <v>0.2629695885509839</v>
      </c>
      <c r="AP742" s="6">
        <f t="shared" si="207"/>
        <v>0.37388193202146691</v>
      </c>
      <c r="AQ742" s="6">
        <f t="shared" si="208"/>
        <v>0.23434704830053668</v>
      </c>
      <c r="AR742" s="6">
        <f t="shared" si="209"/>
        <v>0.30232558139534882</v>
      </c>
    </row>
    <row r="743" spans="1:44" x14ac:dyDescent="0.3">
      <c r="A743" s="6" t="s">
        <v>11</v>
      </c>
      <c r="B743" s="6" t="s">
        <v>10</v>
      </c>
      <c r="C743" s="6">
        <v>4</v>
      </c>
      <c r="D743" s="6" t="s">
        <v>7</v>
      </c>
      <c r="E743" s="6" t="s">
        <v>13</v>
      </c>
      <c r="F743" s="6" t="s">
        <v>11</v>
      </c>
      <c r="G743" s="6" t="s">
        <v>14</v>
      </c>
      <c r="H743" s="6">
        <f t="shared" si="210"/>
        <v>2.3448810139841899E-4</v>
      </c>
      <c r="I743" s="6">
        <f t="shared" si="211"/>
        <v>3.9063731266646753E-4</v>
      </c>
      <c r="J743" s="6" t="str">
        <f t="shared" si="212"/>
        <v>acc</v>
      </c>
      <c r="K743" s="6">
        <f t="shared" si="213"/>
        <v>1</v>
      </c>
      <c r="X743" s="6">
        <f t="shared" si="214"/>
        <v>0.28516624040920718</v>
      </c>
      <c r="Y743" s="6">
        <f t="shared" si="198"/>
        <v>0.24215246636771301</v>
      </c>
      <c r="Z743" s="6">
        <f t="shared" si="199"/>
        <v>0.3094170403587444</v>
      </c>
      <c r="AA743" s="6">
        <f t="shared" si="200"/>
        <v>0.5112107623318386</v>
      </c>
      <c r="AB743" s="6">
        <f t="shared" si="201"/>
        <v>0.23318385650224216</v>
      </c>
      <c r="AC743" s="6">
        <f t="shared" si="202"/>
        <v>0.26008968609865468</v>
      </c>
      <c r="AD743" s="6">
        <f t="shared" si="203"/>
        <v>0.58968609865470856</v>
      </c>
      <c r="AL743" s="6">
        <f t="shared" si="215"/>
        <v>0.71483375959079287</v>
      </c>
      <c r="AM743" s="6">
        <f t="shared" si="204"/>
        <v>0.28980322003577819</v>
      </c>
      <c r="AN743" s="6">
        <f t="shared" si="205"/>
        <v>0.21288014311270126</v>
      </c>
      <c r="AO743" s="6">
        <f t="shared" si="206"/>
        <v>0.2629695885509839</v>
      </c>
      <c r="AP743" s="6">
        <f t="shared" si="207"/>
        <v>0.37388193202146691</v>
      </c>
      <c r="AQ743" s="6">
        <f t="shared" si="208"/>
        <v>0.23434704830053668</v>
      </c>
      <c r="AR743" s="6">
        <f t="shared" si="209"/>
        <v>0.23076923076923078</v>
      </c>
    </row>
    <row r="744" spans="1:44" x14ac:dyDescent="0.3">
      <c r="A744" s="6" t="s">
        <v>11</v>
      </c>
      <c r="B744" s="6" t="s">
        <v>10</v>
      </c>
      <c r="C744" s="6">
        <v>4</v>
      </c>
      <c r="D744" s="6" t="s">
        <v>10</v>
      </c>
      <c r="E744" s="6" t="s">
        <v>13</v>
      </c>
      <c r="F744" s="6" t="s">
        <v>8</v>
      </c>
      <c r="G744" s="6" t="s">
        <v>9</v>
      </c>
      <c r="H744" s="6">
        <f t="shared" si="210"/>
        <v>4.1086949290318285E-4</v>
      </c>
      <c r="I744" s="6">
        <f t="shared" si="211"/>
        <v>0</v>
      </c>
      <c r="J744" s="6" t="str">
        <f t="shared" si="212"/>
        <v>unacc</v>
      </c>
      <c r="K744" s="6">
        <f t="shared" si="213"/>
        <v>1</v>
      </c>
      <c r="X744" s="6">
        <f t="shared" si="214"/>
        <v>0.28516624040920718</v>
      </c>
      <c r="Y744" s="6">
        <f t="shared" si="198"/>
        <v>0.24215246636771301</v>
      </c>
      <c r="Z744" s="6">
        <f t="shared" si="199"/>
        <v>0.3094170403587444</v>
      </c>
      <c r="AA744" s="6">
        <f t="shared" si="200"/>
        <v>0.5112107623318386</v>
      </c>
      <c r="AB744" s="6">
        <f t="shared" si="201"/>
        <v>0.35874439461883406</v>
      </c>
      <c r="AC744" s="6">
        <f t="shared" si="202"/>
        <v>0.26008968609865468</v>
      </c>
      <c r="AD744" s="6">
        <f t="shared" si="203"/>
        <v>0</v>
      </c>
      <c r="AL744" s="6">
        <f t="shared" si="215"/>
        <v>0.71483375959079287</v>
      </c>
      <c r="AM744" s="6">
        <f t="shared" si="204"/>
        <v>0.28980322003577819</v>
      </c>
      <c r="AN744" s="6">
        <f t="shared" si="205"/>
        <v>0.21288014311270126</v>
      </c>
      <c r="AO744" s="6">
        <f t="shared" si="206"/>
        <v>0.2629695885509839</v>
      </c>
      <c r="AP744" s="6">
        <f t="shared" si="207"/>
        <v>0.32379248658318427</v>
      </c>
      <c r="AQ744" s="6">
        <f t="shared" si="208"/>
        <v>0.23434704830053668</v>
      </c>
      <c r="AR744" s="6">
        <f t="shared" si="209"/>
        <v>0.4669051878354204</v>
      </c>
    </row>
    <row r="745" spans="1:44" x14ac:dyDescent="0.3">
      <c r="A745" s="6" t="s">
        <v>11</v>
      </c>
      <c r="B745" s="6" t="s">
        <v>10</v>
      </c>
      <c r="C745" s="6">
        <v>4</v>
      </c>
      <c r="D745" s="6" t="s">
        <v>10</v>
      </c>
      <c r="E745" s="6" t="s">
        <v>13</v>
      </c>
      <c r="F745" s="6" t="s">
        <v>10</v>
      </c>
      <c r="G745" s="6" t="s">
        <v>14</v>
      </c>
      <c r="H745" s="6">
        <f t="shared" si="210"/>
        <v>2.660419321863521E-4</v>
      </c>
      <c r="I745" s="6">
        <f t="shared" si="211"/>
        <v>4.1817273014310355E-4</v>
      </c>
      <c r="J745" s="6" t="str">
        <f t="shared" si="212"/>
        <v>acc</v>
      </c>
      <c r="K745" s="6">
        <f t="shared" si="213"/>
        <v>1</v>
      </c>
      <c r="X745" s="6">
        <f t="shared" si="214"/>
        <v>0.28516624040920718</v>
      </c>
      <c r="Y745" s="6">
        <f t="shared" si="198"/>
        <v>0.24215246636771301</v>
      </c>
      <c r="Z745" s="6">
        <f t="shared" si="199"/>
        <v>0.3094170403587444</v>
      </c>
      <c r="AA745" s="6">
        <f t="shared" si="200"/>
        <v>0.5112107623318386</v>
      </c>
      <c r="AB745" s="6">
        <f t="shared" si="201"/>
        <v>0.35874439461883406</v>
      </c>
      <c r="AC745" s="6">
        <f t="shared" si="202"/>
        <v>0.26008968609865468</v>
      </c>
      <c r="AD745" s="6">
        <f t="shared" si="203"/>
        <v>0.4103139013452915</v>
      </c>
      <c r="AL745" s="6">
        <f t="shared" si="215"/>
        <v>0.71483375959079287</v>
      </c>
      <c r="AM745" s="6">
        <f t="shared" si="204"/>
        <v>0.28980322003577819</v>
      </c>
      <c r="AN745" s="6">
        <f t="shared" si="205"/>
        <v>0.21288014311270126</v>
      </c>
      <c r="AO745" s="6">
        <f t="shared" si="206"/>
        <v>0.2629695885509839</v>
      </c>
      <c r="AP745" s="6">
        <f t="shared" si="207"/>
        <v>0.32379248658318427</v>
      </c>
      <c r="AQ745" s="6">
        <f t="shared" si="208"/>
        <v>0.23434704830053668</v>
      </c>
      <c r="AR745" s="6">
        <f t="shared" si="209"/>
        <v>0.30232558139534882</v>
      </c>
    </row>
    <row r="746" spans="1:44" x14ac:dyDescent="0.3">
      <c r="A746" s="6" t="s">
        <v>11</v>
      </c>
      <c r="B746" s="6" t="s">
        <v>10</v>
      </c>
      <c r="C746" s="6">
        <v>4</v>
      </c>
      <c r="D746" s="6" t="s">
        <v>10</v>
      </c>
      <c r="E746" s="6" t="s">
        <v>13</v>
      </c>
      <c r="F746" s="6" t="s">
        <v>11</v>
      </c>
      <c r="G746" s="6" t="s">
        <v>14</v>
      </c>
      <c r="H746" s="6">
        <f t="shared" si="210"/>
        <v>2.030734275268605E-4</v>
      </c>
      <c r="I746" s="6">
        <f t="shared" si="211"/>
        <v>6.0098048102533456E-4</v>
      </c>
      <c r="J746" s="6" t="str">
        <f t="shared" si="212"/>
        <v>acc</v>
      </c>
      <c r="K746" s="6">
        <f t="shared" si="213"/>
        <v>1</v>
      </c>
      <c r="X746" s="6">
        <f t="shared" si="214"/>
        <v>0.28516624040920718</v>
      </c>
      <c r="Y746" s="6">
        <f t="shared" si="198"/>
        <v>0.24215246636771301</v>
      </c>
      <c r="Z746" s="6">
        <f t="shared" si="199"/>
        <v>0.3094170403587444</v>
      </c>
      <c r="AA746" s="6">
        <f t="shared" si="200"/>
        <v>0.5112107623318386</v>
      </c>
      <c r="AB746" s="6">
        <f t="shared" si="201"/>
        <v>0.35874439461883406</v>
      </c>
      <c r="AC746" s="6">
        <f t="shared" si="202"/>
        <v>0.26008968609865468</v>
      </c>
      <c r="AD746" s="6">
        <f t="shared" si="203"/>
        <v>0.58968609865470856</v>
      </c>
      <c r="AL746" s="6">
        <f t="shared" si="215"/>
        <v>0.71483375959079287</v>
      </c>
      <c r="AM746" s="6">
        <f t="shared" si="204"/>
        <v>0.28980322003577819</v>
      </c>
      <c r="AN746" s="6">
        <f t="shared" si="205"/>
        <v>0.21288014311270126</v>
      </c>
      <c r="AO746" s="6">
        <f t="shared" si="206"/>
        <v>0.2629695885509839</v>
      </c>
      <c r="AP746" s="6">
        <f t="shared" si="207"/>
        <v>0.32379248658318427</v>
      </c>
      <c r="AQ746" s="6">
        <f t="shared" si="208"/>
        <v>0.23434704830053668</v>
      </c>
      <c r="AR746" s="6">
        <f t="shared" si="209"/>
        <v>0.23076923076923078</v>
      </c>
    </row>
    <row r="747" spans="1:44" x14ac:dyDescent="0.3">
      <c r="A747" s="6" t="s">
        <v>11</v>
      </c>
      <c r="B747" s="6" t="s">
        <v>10</v>
      </c>
      <c r="C747" s="6">
        <v>4</v>
      </c>
      <c r="D747" s="6" t="s">
        <v>12</v>
      </c>
      <c r="E747" s="6" t="s">
        <v>13</v>
      </c>
      <c r="F747" s="6" t="s">
        <v>8</v>
      </c>
      <c r="G747" s="6" t="s">
        <v>9</v>
      </c>
      <c r="H747" s="6">
        <f t="shared" si="210"/>
        <v>3.836295265228613E-4</v>
      </c>
      <c r="I747" s="6">
        <f t="shared" si="211"/>
        <v>0</v>
      </c>
      <c r="J747" s="6" t="str">
        <f t="shared" si="212"/>
        <v>unacc</v>
      </c>
      <c r="K747" s="6">
        <f t="shared" si="213"/>
        <v>1</v>
      </c>
      <c r="X747" s="6">
        <f t="shared" si="214"/>
        <v>0.28516624040920718</v>
      </c>
      <c r="Y747" s="6">
        <f t="shared" si="198"/>
        <v>0.24215246636771301</v>
      </c>
      <c r="Z747" s="6">
        <f t="shared" si="199"/>
        <v>0.3094170403587444</v>
      </c>
      <c r="AA747" s="6">
        <f t="shared" si="200"/>
        <v>0.5112107623318386</v>
      </c>
      <c r="AB747" s="6">
        <f t="shared" si="201"/>
        <v>0.40807174887892378</v>
      </c>
      <c r="AC747" s="6">
        <f t="shared" si="202"/>
        <v>0.26008968609865468</v>
      </c>
      <c r="AD747" s="6">
        <f t="shared" si="203"/>
        <v>0</v>
      </c>
      <c r="AL747" s="6">
        <f t="shared" si="215"/>
        <v>0.71483375959079287</v>
      </c>
      <c r="AM747" s="6">
        <f t="shared" si="204"/>
        <v>0.28980322003577819</v>
      </c>
      <c r="AN747" s="6">
        <f t="shared" si="205"/>
        <v>0.21288014311270126</v>
      </c>
      <c r="AO747" s="6">
        <f t="shared" si="206"/>
        <v>0.2629695885509839</v>
      </c>
      <c r="AP747" s="6">
        <f t="shared" si="207"/>
        <v>0.30232558139534882</v>
      </c>
      <c r="AQ747" s="6">
        <f t="shared" si="208"/>
        <v>0.23434704830053668</v>
      </c>
      <c r="AR747" s="6">
        <f t="shared" si="209"/>
        <v>0.4669051878354204</v>
      </c>
    </row>
    <row r="748" spans="1:44" x14ac:dyDescent="0.3">
      <c r="A748" s="6" t="s">
        <v>11</v>
      </c>
      <c r="B748" s="6" t="s">
        <v>10</v>
      </c>
      <c r="C748" s="6">
        <v>4</v>
      </c>
      <c r="D748" s="6" t="s">
        <v>12</v>
      </c>
      <c r="E748" s="6" t="s">
        <v>13</v>
      </c>
      <c r="F748" s="6" t="s">
        <v>10</v>
      </c>
      <c r="G748" s="6" t="s">
        <v>14</v>
      </c>
      <c r="H748" s="6">
        <f t="shared" si="210"/>
        <v>2.484037930358757E-4</v>
      </c>
      <c r="I748" s="6">
        <f t="shared" si="211"/>
        <v>4.756714805377803E-4</v>
      </c>
      <c r="J748" s="6" t="str">
        <f t="shared" si="212"/>
        <v>acc</v>
      </c>
      <c r="K748" s="6">
        <f t="shared" si="213"/>
        <v>1</v>
      </c>
      <c r="X748" s="6">
        <f t="shared" si="214"/>
        <v>0.28516624040920718</v>
      </c>
      <c r="Y748" s="6">
        <f t="shared" si="198"/>
        <v>0.24215246636771301</v>
      </c>
      <c r="Z748" s="6">
        <f t="shared" si="199"/>
        <v>0.3094170403587444</v>
      </c>
      <c r="AA748" s="6">
        <f t="shared" si="200"/>
        <v>0.5112107623318386</v>
      </c>
      <c r="AB748" s="6">
        <f t="shared" si="201"/>
        <v>0.40807174887892378</v>
      </c>
      <c r="AC748" s="6">
        <f t="shared" si="202"/>
        <v>0.26008968609865468</v>
      </c>
      <c r="AD748" s="6">
        <f t="shared" si="203"/>
        <v>0.4103139013452915</v>
      </c>
      <c r="AL748" s="6">
        <f t="shared" si="215"/>
        <v>0.71483375959079287</v>
      </c>
      <c r="AM748" s="6">
        <f t="shared" si="204"/>
        <v>0.28980322003577819</v>
      </c>
      <c r="AN748" s="6">
        <f t="shared" si="205"/>
        <v>0.21288014311270126</v>
      </c>
      <c r="AO748" s="6">
        <f t="shared" si="206"/>
        <v>0.2629695885509839</v>
      </c>
      <c r="AP748" s="6">
        <f t="shared" si="207"/>
        <v>0.30232558139534882</v>
      </c>
      <c r="AQ748" s="6">
        <f t="shared" si="208"/>
        <v>0.23434704830053668</v>
      </c>
      <c r="AR748" s="6">
        <f t="shared" si="209"/>
        <v>0.30232558139534882</v>
      </c>
    </row>
    <row r="749" spans="1:44" x14ac:dyDescent="0.3">
      <c r="A749" s="6" t="s">
        <v>11</v>
      </c>
      <c r="B749" s="6" t="s">
        <v>10</v>
      </c>
      <c r="C749" s="6">
        <v>4</v>
      </c>
      <c r="D749" s="6" t="s">
        <v>12</v>
      </c>
      <c r="E749" s="6" t="s">
        <v>13</v>
      </c>
      <c r="F749" s="6" t="s">
        <v>11</v>
      </c>
      <c r="G749" s="6" t="s">
        <v>14</v>
      </c>
      <c r="H749" s="6">
        <f t="shared" si="210"/>
        <v>1.8960999586762112E-4</v>
      </c>
      <c r="I749" s="6">
        <f t="shared" si="211"/>
        <v>6.8361529716631818E-4</v>
      </c>
      <c r="J749" s="6" t="str">
        <f t="shared" si="212"/>
        <v>acc</v>
      </c>
      <c r="K749" s="6">
        <f t="shared" si="213"/>
        <v>1</v>
      </c>
      <c r="X749" s="6">
        <f t="shared" si="214"/>
        <v>0.28516624040920718</v>
      </c>
      <c r="Y749" s="6">
        <f t="shared" si="198"/>
        <v>0.24215246636771301</v>
      </c>
      <c r="Z749" s="6">
        <f t="shared" si="199"/>
        <v>0.3094170403587444</v>
      </c>
      <c r="AA749" s="6">
        <f t="shared" si="200"/>
        <v>0.5112107623318386</v>
      </c>
      <c r="AB749" s="6">
        <f t="shared" si="201"/>
        <v>0.40807174887892378</v>
      </c>
      <c r="AC749" s="6">
        <f t="shared" si="202"/>
        <v>0.26008968609865468</v>
      </c>
      <c r="AD749" s="6">
        <f t="shared" si="203"/>
        <v>0.58968609865470856</v>
      </c>
      <c r="AL749" s="6">
        <f t="shared" si="215"/>
        <v>0.71483375959079287</v>
      </c>
      <c r="AM749" s="6">
        <f t="shared" si="204"/>
        <v>0.28980322003577819</v>
      </c>
      <c r="AN749" s="6">
        <f t="shared" si="205"/>
        <v>0.21288014311270126</v>
      </c>
      <c r="AO749" s="6">
        <f t="shared" si="206"/>
        <v>0.2629695885509839</v>
      </c>
      <c r="AP749" s="6">
        <f t="shared" si="207"/>
        <v>0.30232558139534882</v>
      </c>
      <c r="AQ749" s="6">
        <f t="shared" si="208"/>
        <v>0.23434704830053668</v>
      </c>
      <c r="AR749" s="6">
        <f t="shared" si="209"/>
        <v>0.23076923076923078</v>
      </c>
    </row>
    <row r="750" spans="1:44" x14ac:dyDescent="0.3">
      <c r="A750" s="6" t="s">
        <v>11</v>
      </c>
      <c r="B750" s="6" t="s">
        <v>10</v>
      </c>
      <c r="C750" s="6" t="s">
        <v>13</v>
      </c>
      <c r="D750" s="6" t="s">
        <v>7</v>
      </c>
      <c r="E750" s="6" t="s">
        <v>13</v>
      </c>
      <c r="F750" s="6" t="s">
        <v>8</v>
      </c>
      <c r="G750" s="6" t="s">
        <v>9</v>
      </c>
      <c r="H750" s="6">
        <f t="shared" si="210"/>
        <v>4.8733905838807637E-4</v>
      </c>
      <c r="I750" s="6">
        <f t="shared" si="211"/>
        <v>0</v>
      </c>
      <c r="J750" s="6" t="str">
        <f t="shared" si="212"/>
        <v>unacc</v>
      </c>
      <c r="K750" s="6">
        <f t="shared" si="213"/>
        <v>1</v>
      </c>
      <c r="X750" s="6">
        <f t="shared" si="214"/>
        <v>0.28516624040920718</v>
      </c>
      <c r="Y750" s="6">
        <f t="shared" si="198"/>
        <v>0.24215246636771301</v>
      </c>
      <c r="Z750" s="6">
        <f t="shared" si="199"/>
        <v>0.3094170403587444</v>
      </c>
      <c r="AA750" s="6">
        <f t="shared" si="200"/>
        <v>0.48878923766816146</v>
      </c>
      <c r="AB750" s="6">
        <f t="shared" si="201"/>
        <v>0.23318385650224216</v>
      </c>
      <c r="AC750" s="6">
        <f t="shared" si="202"/>
        <v>0.26008968609865468</v>
      </c>
      <c r="AD750" s="6">
        <f t="shared" si="203"/>
        <v>0</v>
      </c>
      <c r="AL750" s="6">
        <f t="shared" si="215"/>
        <v>0.71483375959079287</v>
      </c>
      <c r="AM750" s="6">
        <f t="shared" si="204"/>
        <v>0.28980322003577819</v>
      </c>
      <c r="AN750" s="6">
        <f t="shared" si="205"/>
        <v>0.21288014311270126</v>
      </c>
      <c r="AO750" s="6">
        <f t="shared" si="206"/>
        <v>0.2701252236135957</v>
      </c>
      <c r="AP750" s="6">
        <f t="shared" si="207"/>
        <v>0.37388193202146691</v>
      </c>
      <c r="AQ750" s="6">
        <f t="shared" si="208"/>
        <v>0.23434704830053668</v>
      </c>
      <c r="AR750" s="6">
        <f t="shared" si="209"/>
        <v>0.4669051878354204</v>
      </c>
    </row>
    <row r="751" spans="1:44" x14ac:dyDescent="0.3">
      <c r="A751" s="6" t="s">
        <v>11</v>
      </c>
      <c r="B751" s="6" t="s">
        <v>10</v>
      </c>
      <c r="C751" s="6" t="s">
        <v>13</v>
      </c>
      <c r="D751" s="6" t="s">
        <v>7</v>
      </c>
      <c r="E751" s="6" t="s">
        <v>13</v>
      </c>
      <c r="F751" s="6" t="s">
        <v>10</v>
      </c>
      <c r="G751" s="6" t="s">
        <v>9</v>
      </c>
      <c r="H751" s="6">
        <f t="shared" si="210"/>
        <v>3.15556708304923E-4</v>
      </c>
      <c r="I751" s="6">
        <f t="shared" si="211"/>
        <v>2.5989068360209554E-4</v>
      </c>
      <c r="J751" s="6" t="str">
        <f t="shared" si="212"/>
        <v>unacc</v>
      </c>
      <c r="K751" s="6">
        <f t="shared" si="213"/>
        <v>1</v>
      </c>
      <c r="X751" s="6">
        <f t="shared" si="214"/>
        <v>0.28516624040920718</v>
      </c>
      <c r="Y751" s="6">
        <f t="shared" si="198"/>
        <v>0.24215246636771301</v>
      </c>
      <c r="Z751" s="6">
        <f t="shared" si="199"/>
        <v>0.3094170403587444</v>
      </c>
      <c r="AA751" s="6">
        <f t="shared" si="200"/>
        <v>0.48878923766816146</v>
      </c>
      <c r="AB751" s="6">
        <f t="shared" si="201"/>
        <v>0.23318385650224216</v>
      </c>
      <c r="AC751" s="6">
        <f t="shared" si="202"/>
        <v>0.26008968609865468</v>
      </c>
      <c r="AD751" s="6">
        <f t="shared" si="203"/>
        <v>0.4103139013452915</v>
      </c>
      <c r="AL751" s="6">
        <f t="shared" si="215"/>
        <v>0.71483375959079287</v>
      </c>
      <c r="AM751" s="6">
        <f t="shared" si="204"/>
        <v>0.28980322003577819</v>
      </c>
      <c r="AN751" s="6">
        <f t="shared" si="205"/>
        <v>0.21288014311270126</v>
      </c>
      <c r="AO751" s="6">
        <f t="shared" si="206"/>
        <v>0.2701252236135957</v>
      </c>
      <c r="AP751" s="6">
        <f t="shared" si="207"/>
        <v>0.37388193202146691</v>
      </c>
      <c r="AQ751" s="6">
        <f t="shared" si="208"/>
        <v>0.23434704830053668</v>
      </c>
      <c r="AR751" s="6">
        <f t="shared" si="209"/>
        <v>0.30232558139534882</v>
      </c>
    </row>
    <row r="752" spans="1:44" x14ac:dyDescent="0.3">
      <c r="A752" s="6" t="s">
        <v>11</v>
      </c>
      <c r="B752" s="6" t="s">
        <v>10</v>
      </c>
      <c r="C752" s="6" t="s">
        <v>13</v>
      </c>
      <c r="D752" s="6" t="s">
        <v>7</v>
      </c>
      <c r="E752" s="6" t="s">
        <v>13</v>
      </c>
      <c r="F752" s="6" t="s">
        <v>11</v>
      </c>
      <c r="G752" s="6" t="s">
        <v>14</v>
      </c>
      <c r="H752" s="6">
        <f t="shared" si="210"/>
        <v>2.4086873000789982E-4</v>
      </c>
      <c r="I752" s="6">
        <f t="shared" si="211"/>
        <v>3.7350409719864001E-4</v>
      </c>
      <c r="J752" s="6" t="str">
        <f t="shared" si="212"/>
        <v>acc</v>
      </c>
      <c r="K752" s="6">
        <f t="shared" si="213"/>
        <v>1</v>
      </c>
      <c r="X752" s="6">
        <f t="shared" si="214"/>
        <v>0.28516624040920718</v>
      </c>
      <c r="Y752" s="6">
        <f t="shared" si="198"/>
        <v>0.24215246636771301</v>
      </c>
      <c r="Z752" s="6">
        <f t="shared" si="199"/>
        <v>0.3094170403587444</v>
      </c>
      <c r="AA752" s="6">
        <f t="shared" si="200"/>
        <v>0.48878923766816146</v>
      </c>
      <c r="AB752" s="6">
        <f t="shared" si="201"/>
        <v>0.23318385650224216</v>
      </c>
      <c r="AC752" s="6">
        <f t="shared" si="202"/>
        <v>0.26008968609865468</v>
      </c>
      <c r="AD752" s="6">
        <f t="shared" si="203"/>
        <v>0.58968609865470856</v>
      </c>
      <c r="AL752" s="6">
        <f t="shared" si="215"/>
        <v>0.71483375959079287</v>
      </c>
      <c r="AM752" s="6">
        <f t="shared" si="204"/>
        <v>0.28980322003577819</v>
      </c>
      <c r="AN752" s="6">
        <f t="shared" si="205"/>
        <v>0.21288014311270126</v>
      </c>
      <c r="AO752" s="6">
        <f t="shared" si="206"/>
        <v>0.2701252236135957</v>
      </c>
      <c r="AP752" s="6">
        <f t="shared" si="207"/>
        <v>0.37388193202146691</v>
      </c>
      <c r="AQ752" s="6">
        <f t="shared" si="208"/>
        <v>0.23434704830053668</v>
      </c>
      <c r="AR752" s="6">
        <f t="shared" si="209"/>
        <v>0.23076923076923078</v>
      </c>
    </row>
    <row r="753" spans="1:44" x14ac:dyDescent="0.3">
      <c r="A753" s="6" t="s">
        <v>11</v>
      </c>
      <c r="B753" s="6" t="s">
        <v>10</v>
      </c>
      <c r="C753" s="6" t="s">
        <v>13</v>
      </c>
      <c r="D753" s="6" t="s">
        <v>10</v>
      </c>
      <c r="E753" s="6" t="s">
        <v>13</v>
      </c>
      <c r="F753" s="6" t="s">
        <v>8</v>
      </c>
      <c r="G753" s="6" t="s">
        <v>9</v>
      </c>
      <c r="H753" s="6">
        <f t="shared" si="210"/>
        <v>4.2204961515905187E-4</v>
      </c>
      <c r="I753" s="6">
        <f t="shared" si="211"/>
        <v>0</v>
      </c>
      <c r="J753" s="6" t="str">
        <f t="shared" si="212"/>
        <v>unacc</v>
      </c>
      <c r="K753" s="6">
        <f t="shared" si="213"/>
        <v>1</v>
      </c>
      <c r="X753" s="6">
        <f t="shared" si="214"/>
        <v>0.28516624040920718</v>
      </c>
      <c r="Y753" s="6">
        <f t="shared" si="198"/>
        <v>0.24215246636771301</v>
      </c>
      <c r="Z753" s="6">
        <f t="shared" si="199"/>
        <v>0.3094170403587444</v>
      </c>
      <c r="AA753" s="6">
        <f t="shared" si="200"/>
        <v>0.48878923766816146</v>
      </c>
      <c r="AB753" s="6">
        <f t="shared" si="201"/>
        <v>0.35874439461883406</v>
      </c>
      <c r="AC753" s="6">
        <f t="shared" si="202"/>
        <v>0.26008968609865468</v>
      </c>
      <c r="AD753" s="6">
        <f t="shared" si="203"/>
        <v>0</v>
      </c>
      <c r="AL753" s="6">
        <f t="shared" si="215"/>
        <v>0.71483375959079287</v>
      </c>
      <c r="AM753" s="6">
        <f t="shared" si="204"/>
        <v>0.28980322003577819</v>
      </c>
      <c r="AN753" s="6">
        <f t="shared" si="205"/>
        <v>0.21288014311270126</v>
      </c>
      <c r="AO753" s="6">
        <f t="shared" si="206"/>
        <v>0.2701252236135957</v>
      </c>
      <c r="AP753" s="6">
        <f t="shared" si="207"/>
        <v>0.32379248658318427</v>
      </c>
      <c r="AQ753" s="6">
        <f t="shared" si="208"/>
        <v>0.23434704830053668</v>
      </c>
      <c r="AR753" s="6">
        <f t="shared" si="209"/>
        <v>0.4669051878354204</v>
      </c>
    </row>
    <row r="754" spans="1:44" x14ac:dyDescent="0.3">
      <c r="A754" s="6" t="s">
        <v>11</v>
      </c>
      <c r="B754" s="6" t="s">
        <v>10</v>
      </c>
      <c r="C754" s="6" t="s">
        <v>13</v>
      </c>
      <c r="D754" s="6" t="s">
        <v>10</v>
      </c>
      <c r="E754" s="6" t="s">
        <v>13</v>
      </c>
      <c r="F754" s="6" t="s">
        <v>10</v>
      </c>
      <c r="G754" s="6" t="s">
        <v>14</v>
      </c>
      <c r="H754" s="6">
        <f t="shared" si="210"/>
        <v>2.7328116843632094E-4</v>
      </c>
      <c r="I754" s="6">
        <f t="shared" si="211"/>
        <v>3.9983182092630075E-4</v>
      </c>
      <c r="J754" s="6" t="str">
        <f t="shared" si="212"/>
        <v>acc</v>
      </c>
      <c r="K754" s="6">
        <f t="shared" si="213"/>
        <v>1</v>
      </c>
      <c r="X754" s="6">
        <f t="shared" si="214"/>
        <v>0.28516624040920718</v>
      </c>
      <c r="Y754" s="6">
        <f t="shared" si="198"/>
        <v>0.24215246636771301</v>
      </c>
      <c r="Z754" s="6">
        <f t="shared" si="199"/>
        <v>0.3094170403587444</v>
      </c>
      <c r="AA754" s="6">
        <f t="shared" si="200"/>
        <v>0.48878923766816146</v>
      </c>
      <c r="AB754" s="6">
        <f t="shared" si="201"/>
        <v>0.35874439461883406</v>
      </c>
      <c r="AC754" s="6">
        <f t="shared" si="202"/>
        <v>0.26008968609865468</v>
      </c>
      <c r="AD754" s="6">
        <f t="shared" si="203"/>
        <v>0.4103139013452915</v>
      </c>
      <c r="AL754" s="6">
        <f t="shared" si="215"/>
        <v>0.71483375959079287</v>
      </c>
      <c r="AM754" s="6">
        <f t="shared" si="204"/>
        <v>0.28980322003577819</v>
      </c>
      <c r="AN754" s="6">
        <f t="shared" si="205"/>
        <v>0.21288014311270126</v>
      </c>
      <c r="AO754" s="6">
        <f t="shared" si="206"/>
        <v>0.2701252236135957</v>
      </c>
      <c r="AP754" s="6">
        <f t="shared" si="207"/>
        <v>0.32379248658318427</v>
      </c>
      <c r="AQ754" s="6">
        <f t="shared" si="208"/>
        <v>0.23434704830053668</v>
      </c>
      <c r="AR754" s="6">
        <f t="shared" si="209"/>
        <v>0.30232558139534882</v>
      </c>
    </row>
    <row r="755" spans="1:44" x14ac:dyDescent="0.3">
      <c r="A755" s="6" t="s">
        <v>11</v>
      </c>
      <c r="B755" s="6" t="s">
        <v>10</v>
      </c>
      <c r="C755" s="6" t="s">
        <v>13</v>
      </c>
      <c r="D755" s="6" t="s">
        <v>10</v>
      </c>
      <c r="E755" s="6" t="s">
        <v>13</v>
      </c>
      <c r="F755" s="6" t="s">
        <v>11</v>
      </c>
      <c r="G755" s="6" t="s">
        <v>14</v>
      </c>
      <c r="H755" s="6">
        <f t="shared" si="210"/>
        <v>2.0859923507861184E-4</v>
      </c>
      <c r="I755" s="6">
        <f t="shared" si="211"/>
        <v>5.7462168799790765E-4</v>
      </c>
      <c r="J755" s="6" t="str">
        <f t="shared" si="212"/>
        <v>acc</v>
      </c>
      <c r="K755" s="6">
        <f t="shared" si="213"/>
        <v>1</v>
      </c>
      <c r="X755" s="6">
        <f t="shared" si="214"/>
        <v>0.28516624040920718</v>
      </c>
      <c r="Y755" s="6">
        <f t="shared" si="198"/>
        <v>0.24215246636771301</v>
      </c>
      <c r="Z755" s="6">
        <f t="shared" si="199"/>
        <v>0.3094170403587444</v>
      </c>
      <c r="AA755" s="6">
        <f t="shared" si="200"/>
        <v>0.48878923766816146</v>
      </c>
      <c r="AB755" s="6">
        <f t="shared" si="201"/>
        <v>0.35874439461883406</v>
      </c>
      <c r="AC755" s="6">
        <f t="shared" si="202"/>
        <v>0.26008968609865468</v>
      </c>
      <c r="AD755" s="6">
        <f t="shared" si="203"/>
        <v>0.58968609865470856</v>
      </c>
      <c r="AL755" s="6">
        <f t="shared" si="215"/>
        <v>0.71483375959079287</v>
      </c>
      <c r="AM755" s="6">
        <f t="shared" si="204"/>
        <v>0.28980322003577819</v>
      </c>
      <c r="AN755" s="6">
        <f t="shared" si="205"/>
        <v>0.21288014311270126</v>
      </c>
      <c r="AO755" s="6">
        <f t="shared" si="206"/>
        <v>0.2701252236135957</v>
      </c>
      <c r="AP755" s="6">
        <f t="shared" si="207"/>
        <v>0.32379248658318427</v>
      </c>
      <c r="AQ755" s="6">
        <f t="shared" si="208"/>
        <v>0.23434704830053668</v>
      </c>
      <c r="AR755" s="6">
        <f t="shared" si="209"/>
        <v>0.23076923076923078</v>
      </c>
    </row>
    <row r="756" spans="1:44" x14ac:dyDescent="0.3">
      <c r="A756" s="6" t="s">
        <v>11</v>
      </c>
      <c r="B756" s="6" t="s">
        <v>10</v>
      </c>
      <c r="C756" s="6" t="s">
        <v>13</v>
      </c>
      <c r="D756" s="6" t="s">
        <v>12</v>
      </c>
      <c r="E756" s="6" t="s">
        <v>13</v>
      </c>
      <c r="F756" s="6" t="s">
        <v>8</v>
      </c>
      <c r="G756" s="6" t="s">
        <v>9</v>
      </c>
      <c r="H756" s="6">
        <f t="shared" si="210"/>
        <v>3.9406842520375553E-4</v>
      </c>
      <c r="I756" s="6">
        <f t="shared" si="211"/>
        <v>0</v>
      </c>
      <c r="J756" s="6" t="str">
        <f t="shared" si="212"/>
        <v>unacc</v>
      </c>
      <c r="K756" s="6">
        <f t="shared" si="213"/>
        <v>1</v>
      </c>
      <c r="X756" s="6">
        <f t="shared" si="214"/>
        <v>0.28516624040920718</v>
      </c>
      <c r="Y756" s="6">
        <f t="shared" si="198"/>
        <v>0.24215246636771301</v>
      </c>
      <c r="Z756" s="6">
        <f t="shared" si="199"/>
        <v>0.3094170403587444</v>
      </c>
      <c r="AA756" s="6">
        <f t="shared" si="200"/>
        <v>0.48878923766816146</v>
      </c>
      <c r="AB756" s="6">
        <f t="shared" si="201"/>
        <v>0.40807174887892378</v>
      </c>
      <c r="AC756" s="6">
        <f t="shared" si="202"/>
        <v>0.26008968609865468</v>
      </c>
      <c r="AD756" s="6">
        <f t="shared" si="203"/>
        <v>0</v>
      </c>
      <c r="AL756" s="6">
        <f t="shared" si="215"/>
        <v>0.71483375959079287</v>
      </c>
      <c r="AM756" s="6">
        <f t="shared" si="204"/>
        <v>0.28980322003577819</v>
      </c>
      <c r="AN756" s="6">
        <f t="shared" si="205"/>
        <v>0.21288014311270126</v>
      </c>
      <c r="AO756" s="6">
        <f t="shared" si="206"/>
        <v>0.2701252236135957</v>
      </c>
      <c r="AP756" s="6">
        <f t="shared" si="207"/>
        <v>0.30232558139534882</v>
      </c>
      <c r="AQ756" s="6">
        <f t="shared" si="208"/>
        <v>0.23434704830053668</v>
      </c>
      <c r="AR756" s="6">
        <f t="shared" si="209"/>
        <v>0.4669051878354204</v>
      </c>
    </row>
    <row r="757" spans="1:44" x14ac:dyDescent="0.3">
      <c r="A757" s="6" t="s">
        <v>11</v>
      </c>
      <c r="B757" s="6" t="s">
        <v>10</v>
      </c>
      <c r="C757" s="6" t="s">
        <v>13</v>
      </c>
      <c r="D757" s="6" t="s">
        <v>12</v>
      </c>
      <c r="E757" s="6" t="s">
        <v>13</v>
      </c>
      <c r="F757" s="6" t="s">
        <v>10</v>
      </c>
      <c r="G757" s="6" t="s">
        <v>14</v>
      </c>
      <c r="H757" s="6">
        <f t="shared" si="210"/>
        <v>2.5516307992120565E-4</v>
      </c>
      <c r="I757" s="6">
        <f t="shared" si="211"/>
        <v>4.5480869630366714E-4</v>
      </c>
      <c r="J757" s="6" t="str">
        <f t="shared" si="212"/>
        <v>acc</v>
      </c>
      <c r="K757" s="6">
        <f t="shared" si="213"/>
        <v>1</v>
      </c>
      <c r="X757" s="6">
        <f t="shared" si="214"/>
        <v>0.28516624040920718</v>
      </c>
      <c r="Y757" s="6">
        <f t="shared" si="198"/>
        <v>0.24215246636771301</v>
      </c>
      <c r="Z757" s="6">
        <f t="shared" si="199"/>
        <v>0.3094170403587444</v>
      </c>
      <c r="AA757" s="6">
        <f t="shared" si="200"/>
        <v>0.48878923766816146</v>
      </c>
      <c r="AB757" s="6">
        <f t="shared" si="201"/>
        <v>0.40807174887892378</v>
      </c>
      <c r="AC757" s="6">
        <f t="shared" si="202"/>
        <v>0.26008968609865468</v>
      </c>
      <c r="AD757" s="6">
        <f t="shared" si="203"/>
        <v>0.4103139013452915</v>
      </c>
      <c r="AL757" s="6">
        <f t="shared" si="215"/>
        <v>0.71483375959079287</v>
      </c>
      <c r="AM757" s="6">
        <f t="shared" si="204"/>
        <v>0.28980322003577819</v>
      </c>
      <c r="AN757" s="6">
        <f t="shared" si="205"/>
        <v>0.21288014311270126</v>
      </c>
      <c r="AO757" s="6">
        <f t="shared" si="206"/>
        <v>0.2701252236135957</v>
      </c>
      <c r="AP757" s="6">
        <f t="shared" si="207"/>
        <v>0.30232558139534882</v>
      </c>
      <c r="AQ757" s="6">
        <f t="shared" si="208"/>
        <v>0.23434704830053668</v>
      </c>
      <c r="AR757" s="6">
        <f t="shared" si="209"/>
        <v>0.30232558139534882</v>
      </c>
    </row>
    <row r="758" spans="1:44" x14ac:dyDescent="0.3">
      <c r="A758" s="6" t="s">
        <v>11</v>
      </c>
      <c r="B758" s="6" t="s">
        <v>10</v>
      </c>
      <c r="C758" s="6" t="s">
        <v>13</v>
      </c>
      <c r="D758" s="6" t="s">
        <v>12</v>
      </c>
      <c r="E758" s="6" t="s">
        <v>13</v>
      </c>
      <c r="F758" s="6" t="s">
        <v>11</v>
      </c>
      <c r="G758" s="6" t="s">
        <v>14</v>
      </c>
      <c r="H758" s="6">
        <f t="shared" si="210"/>
        <v>1.9476945153748838E-4</v>
      </c>
      <c r="I758" s="6">
        <f t="shared" si="211"/>
        <v>6.5363217009762004E-4</v>
      </c>
      <c r="J758" s="6" t="str">
        <f t="shared" si="212"/>
        <v>acc</v>
      </c>
      <c r="K758" s="6">
        <f t="shared" si="213"/>
        <v>1</v>
      </c>
      <c r="X758" s="6">
        <f t="shared" si="214"/>
        <v>0.28516624040920718</v>
      </c>
      <c r="Y758" s="6">
        <f t="shared" si="198"/>
        <v>0.24215246636771301</v>
      </c>
      <c r="Z758" s="6">
        <f t="shared" si="199"/>
        <v>0.3094170403587444</v>
      </c>
      <c r="AA758" s="6">
        <f t="shared" si="200"/>
        <v>0.48878923766816146</v>
      </c>
      <c r="AB758" s="6">
        <f t="shared" si="201"/>
        <v>0.40807174887892378</v>
      </c>
      <c r="AC758" s="6">
        <f t="shared" si="202"/>
        <v>0.26008968609865468</v>
      </c>
      <c r="AD758" s="6">
        <f t="shared" si="203"/>
        <v>0.58968609865470856</v>
      </c>
      <c r="AL758" s="6">
        <f t="shared" si="215"/>
        <v>0.71483375959079287</v>
      </c>
      <c r="AM758" s="6">
        <f t="shared" si="204"/>
        <v>0.28980322003577819</v>
      </c>
      <c r="AN758" s="6">
        <f t="shared" si="205"/>
        <v>0.21288014311270126</v>
      </c>
      <c r="AO758" s="6">
        <f t="shared" si="206"/>
        <v>0.2701252236135957</v>
      </c>
      <c r="AP758" s="6">
        <f t="shared" si="207"/>
        <v>0.30232558139534882</v>
      </c>
      <c r="AQ758" s="6">
        <f t="shared" si="208"/>
        <v>0.23434704830053668</v>
      </c>
      <c r="AR758" s="6">
        <f t="shared" si="209"/>
        <v>0.23076923076923078</v>
      </c>
    </row>
    <row r="759" spans="1:44" x14ac:dyDescent="0.3">
      <c r="A759" s="6" t="s">
        <v>11</v>
      </c>
      <c r="B759" s="6" t="s">
        <v>8</v>
      </c>
      <c r="C759" s="6">
        <v>2</v>
      </c>
      <c r="D759" s="6" t="s">
        <v>7</v>
      </c>
      <c r="E759" s="6">
        <v>2</v>
      </c>
      <c r="F759" s="6" t="s">
        <v>8</v>
      </c>
      <c r="G759" s="6" t="s">
        <v>9</v>
      </c>
      <c r="H759" s="6">
        <f t="shared" si="210"/>
        <v>8.5988867917856349E-4</v>
      </c>
      <c r="I759" s="6">
        <f t="shared" si="211"/>
        <v>0</v>
      </c>
      <c r="J759" s="6" t="str">
        <f t="shared" si="212"/>
        <v>unacc</v>
      </c>
      <c r="K759" s="6">
        <f t="shared" si="213"/>
        <v>1</v>
      </c>
      <c r="X759" s="6">
        <f t="shared" si="214"/>
        <v>0.28516624040920718</v>
      </c>
      <c r="Y759" s="6">
        <f t="shared" si="198"/>
        <v>0.24215246636771301</v>
      </c>
      <c r="Z759" s="6">
        <f t="shared" si="199"/>
        <v>0.26457399103139012</v>
      </c>
      <c r="AA759" s="6">
        <f t="shared" si="200"/>
        <v>0</v>
      </c>
      <c r="AB759" s="6">
        <f t="shared" si="201"/>
        <v>0.23318385650224216</v>
      </c>
      <c r="AC759" s="6">
        <f t="shared" si="202"/>
        <v>0.21524663677130046</v>
      </c>
      <c r="AD759" s="6">
        <f t="shared" si="203"/>
        <v>0</v>
      </c>
      <c r="AL759" s="6">
        <f t="shared" si="215"/>
        <v>0.71483375959079287</v>
      </c>
      <c r="AM759" s="6">
        <f t="shared" si="204"/>
        <v>0.28980322003577819</v>
      </c>
      <c r="AN759" s="6">
        <f t="shared" si="205"/>
        <v>0.18425760286225404</v>
      </c>
      <c r="AO759" s="6">
        <f t="shared" si="206"/>
        <v>0.4669051878354204</v>
      </c>
      <c r="AP759" s="6">
        <f t="shared" si="207"/>
        <v>0.37388193202146691</v>
      </c>
      <c r="AQ759" s="6">
        <f t="shared" si="208"/>
        <v>0.27638640429338102</v>
      </c>
      <c r="AR759" s="6">
        <f t="shared" si="209"/>
        <v>0.4669051878354204</v>
      </c>
    </row>
    <row r="760" spans="1:44" x14ac:dyDescent="0.3">
      <c r="A760" s="6" t="s">
        <v>11</v>
      </c>
      <c r="B760" s="6" t="s">
        <v>8</v>
      </c>
      <c r="C760" s="6">
        <v>2</v>
      </c>
      <c r="D760" s="6" t="s">
        <v>7</v>
      </c>
      <c r="E760" s="6">
        <v>2</v>
      </c>
      <c r="F760" s="6" t="s">
        <v>10</v>
      </c>
      <c r="G760" s="6" t="s">
        <v>9</v>
      </c>
      <c r="H760" s="6">
        <f t="shared" si="210"/>
        <v>5.5678615624972115E-4</v>
      </c>
      <c r="I760" s="6">
        <f t="shared" si="211"/>
        <v>0</v>
      </c>
      <c r="J760" s="6" t="str">
        <f t="shared" si="212"/>
        <v>unacc</v>
      </c>
      <c r="K760" s="6">
        <f t="shared" si="213"/>
        <v>1</v>
      </c>
      <c r="X760" s="6">
        <f t="shared" si="214"/>
        <v>0.28516624040920718</v>
      </c>
      <c r="Y760" s="6">
        <f t="shared" si="198"/>
        <v>0.24215246636771301</v>
      </c>
      <c r="Z760" s="6">
        <f t="shared" si="199"/>
        <v>0.26457399103139012</v>
      </c>
      <c r="AA760" s="6">
        <f t="shared" si="200"/>
        <v>0</v>
      </c>
      <c r="AB760" s="6">
        <f t="shared" si="201"/>
        <v>0.23318385650224216</v>
      </c>
      <c r="AC760" s="6">
        <f t="shared" si="202"/>
        <v>0.21524663677130046</v>
      </c>
      <c r="AD760" s="6">
        <f t="shared" si="203"/>
        <v>0.4103139013452915</v>
      </c>
      <c r="AL760" s="6">
        <f t="shared" si="215"/>
        <v>0.71483375959079287</v>
      </c>
      <c r="AM760" s="6">
        <f t="shared" si="204"/>
        <v>0.28980322003577819</v>
      </c>
      <c r="AN760" s="6">
        <f t="shared" si="205"/>
        <v>0.18425760286225404</v>
      </c>
      <c r="AO760" s="6">
        <f t="shared" si="206"/>
        <v>0.4669051878354204</v>
      </c>
      <c r="AP760" s="6">
        <f t="shared" si="207"/>
        <v>0.37388193202146691</v>
      </c>
      <c r="AQ760" s="6">
        <f t="shared" si="208"/>
        <v>0.27638640429338102</v>
      </c>
      <c r="AR760" s="6">
        <f t="shared" si="209"/>
        <v>0.30232558139534882</v>
      </c>
    </row>
    <row r="761" spans="1:44" x14ac:dyDescent="0.3">
      <c r="A761" s="6" t="s">
        <v>11</v>
      </c>
      <c r="B761" s="6" t="s">
        <v>8</v>
      </c>
      <c r="C761" s="6">
        <v>2</v>
      </c>
      <c r="D761" s="6" t="s">
        <v>7</v>
      </c>
      <c r="E761" s="6">
        <v>2</v>
      </c>
      <c r="F761" s="6" t="s">
        <v>11</v>
      </c>
      <c r="G761" s="6" t="s">
        <v>9</v>
      </c>
      <c r="H761" s="6">
        <f t="shared" si="210"/>
        <v>4.2500245062848538E-4</v>
      </c>
      <c r="I761" s="6">
        <f t="shared" si="211"/>
        <v>0</v>
      </c>
      <c r="J761" s="6" t="str">
        <f t="shared" si="212"/>
        <v>unacc</v>
      </c>
      <c r="K761" s="6">
        <f t="shared" si="213"/>
        <v>1</v>
      </c>
      <c r="X761" s="6">
        <f t="shared" si="214"/>
        <v>0.28516624040920718</v>
      </c>
      <c r="Y761" s="6">
        <f t="shared" si="198"/>
        <v>0.24215246636771301</v>
      </c>
      <c r="Z761" s="6">
        <f t="shared" si="199"/>
        <v>0.26457399103139012</v>
      </c>
      <c r="AA761" s="6">
        <f t="shared" si="200"/>
        <v>0</v>
      </c>
      <c r="AB761" s="6">
        <f t="shared" si="201"/>
        <v>0.23318385650224216</v>
      </c>
      <c r="AC761" s="6">
        <f t="shared" si="202"/>
        <v>0.21524663677130046</v>
      </c>
      <c r="AD761" s="6">
        <f t="shared" si="203"/>
        <v>0.58968609865470856</v>
      </c>
      <c r="AL761" s="6">
        <f t="shared" si="215"/>
        <v>0.71483375959079287</v>
      </c>
      <c r="AM761" s="6">
        <f t="shared" si="204"/>
        <v>0.28980322003577819</v>
      </c>
      <c r="AN761" s="6">
        <f t="shared" si="205"/>
        <v>0.18425760286225404</v>
      </c>
      <c r="AO761" s="6">
        <f t="shared" si="206"/>
        <v>0.4669051878354204</v>
      </c>
      <c r="AP761" s="6">
        <f t="shared" si="207"/>
        <v>0.37388193202146691</v>
      </c>
      <c r="AQ761" s="6">
        <f t="shared" si="208"/>
        <v>0.27638640429338102</v>
      </c>
      <c r="AR761" s="6">
        <f t="shared" si="209"/>
        <v>0.23076923076923078</v>
      </c>
    </row>
    <row r="762" spans="1:44" x14ac:dyDescent="0.3">
      <c r="A762" s="6" t="s">
        <v>11</v>
      </c>
      <c r="B762" s="6" t="s">
        <v>8</v>
      </c>
      <c r="C762" s="6">
        <v>2</v>
      </c>
      <c r="D762" s="6" t="s">
        <v>10</v>
      </c>
      <c r="E762" s="6">
        <v>2</v>
      </c>
      <c r="F762" s="6" t="s">
        <v>8</v>
      </c>
      <c r="G762" s="6" t="s">
        <v>9</v>
      </c>
      <c r="H762" s="6">
        <f t="shared" si="210"/>
        <v>7.4468828196803808E-4</v>
      </c>
      <c r="I762" s="6">
        <f t="shared" si="211"/>
        <v>0</v>
      </c>
      <c r="J762" s="6" t="str">
        <f t="shared" si="212"/>
        <v>unacc</v>
      </c>
      <c r="K762" s="6">
        <f t="shared" si="213"/>
        <v>1</v>
      </c>
      <c r="X762" s="6">
        <f t="shared" si="214"/>
        <v>0.28516624040920718</v>
      </c>
      <c r="Y762" s="6">
        <f t="shared" si="198"/>
        <v>0.24215246636771301</v>
      </c>
      <c r="Z762" s="6">
        <f t="shared" si="199"/>
        <v>0.26457399103139012</v>
      </c>
      <c r="AA762" s="6">
        <f t="shared" si="200"/>
        <v>0</v>
      </c>
      <c r="AB762" s="6">
        <f t="shared" si="201"/>
        <v>0.35874439461883406</v>
      </c>
      <c r="AC762" s="6">
        <f t="shared" si="202"/>
        <v>0.21524663677130046</v>
      </c>
      <c r="AD762" s="6">
        <f t="shared" si="203"/>
        <v>0</v>
      </c>
      <c r="AL762" s="6">
        <f t="shared" si="215"/>
        <v>0.71483375959079287</v>
      </c>
      <c r="AM762" s="6">
        <f t="shared" si="204"/>
        <v>0.28980322003577819</v>
      </c>
      <c r="AN762" s="6">
        <f t="shared" si="205"/>
        <v>0.18425760286225404</v>
      </c>
      <c r="AO762" s="6">
        <f t="shared" si="206"/>
        <v>0.4669051878354204</v>
      </c>
      <c r="AP762" s="6">
        <f t="shared" si="207"/>
        <v>0.32379248658318427</v>
      </c>
      <c r="AQ762" s="6">
        <f t="shared" si="208"/>
        <v>0.27638640429338102</v>
      </c>
      <c r="AR762" s="6">
        <f t="shared" si="209"/>
        <v>0.4669051878354204</v>
      </c>
    </row>
    <row r="763" spans="1:44" x14ac:dyDescent="0.3">
      <c r="A763" s="6" t="s">
        <v>11</v>
      </c>
      <c r="B763" s="6" t="s">
        <v>8</v>
      </c>
      <c r="C763" s="6">
        <v>2</v>
      </c>
      <c r="D763" s="6" t="s">
        <v>10</v>
      </c>
      <c r="E763" s="6">
        <v>2</v>
      </c>
      <c r="F763" s="6" t="s">
        <v>10</v>
      </c>
      <c r="G763" s="6" t="s">
        <v>9</v>
      </c>
      <c r="H763" s="6">
        <f t="shared" si="210"/>
        <v>4.8219279560382544E-4</v>
      </c>
      <c r="I763" s="6">
        <f t="shared" si="211"/>
        <v>0</v>
      </c>
      <c r="J763" s="6" t="str">
        <f t="shared" si="212"/>
        <v>unacc</v>
      </c>
      <c r="K763" s="6">
        <f t="shared" si="213"/>
        <v>1</v>
      </c>
      <c r="X763" s="6">
        <f t="shared" si="214"/>
        <v>0.28516624040920718</v>
      </c>
      <c r="Y763" s="6">
        <f t="shared" si="198"/>
        <v>0.24215246636771301</v>
      </c>
      <c r="Z763" s="6">
        <f t="shared" si="199"/>
        <v>0.26457399103139012</v>
      </c>
      <c r="AA763" s="6">
        <f t="shared" si="200"/>
        <v>0</v>
      </c>
      <c r="AB763" s="6">
        <f t="shared" si="201"/>
        <v>0.35874439461883406</v>
      </c>
      <c r="AC763" s="6">
        <f t="shared" si="202"/>
        <v>0.21524663677130046</v>
      </c>
      <c r="AD763" s="6">
        <f t="shared" si="203"/>
        <v>0.4103139013452915</v>
      </c>
      <c r="AL763" s="6">
        <f t="shared" si="215"/>
        <v>0.71483375959079287</v>
      </c>
      <c r="AM763" s="6">
        <f t="shared" si="204"/>
        <v>0.28980322003577819</v>
      </c>
      <c r="AN763" s="6">
        <f t="shared" si="205"/>
        <v>0.18425760286225404</v>
      </c>
      <c r="AO763" s="6">
        <f t="shared" si="206"/>
        <v>0.4669051878354204</v>
      </c>
      <c r="AP763" s="6">
        <f t="shared" si="207"/>
        <v>0.32379248658318427</v>
      </c>
      <c r="AQ763" s="6">
        <f t="shared" si="208"/>
        <v>0.27638640429338102</v>
      </c>
      <c r="AR763" s="6">
        <f t="shared" si="209"/>
        <v>0.30232558139534882</v>
      </c>
    </row>
    <row r="764" spans="1:44" x14ac:dyDescent="0.3">
      <c r="A764" s="6" t="s">
        <v>11</v>
      </c>
      <c r="B764" s="6" t="s">
        <v>8</v>
      </c>
      <c r="C764" s="6">
        <v>2</v>
      </c>
      <c r="D764" s="6" t="s">
        <v>10</v>
      </c>
      <c r="E764" s="6">
        <v>2</v>
      </c>
      <c r="F764" s="6" t="s">
        <v>11</v>
      </c>
      <c r="G764" s="6" t="s">
        <v>9</v>
      </c>
      <c r="H764" s="6">
        <f t="shared" si="210"/>
        <v>3.6806432327155908E-4</v>
      </c>
      <c r="I764" s="6">
        <f t="shared" si="211"/>
        <v>0</v>
      </c>
      <c r="J764" s="6" t="str">
        <f t="shared" si="212"/>
        <v>unacc</v>
      </c>
      <c r="K764" s="6">
        <f t="shared" si="213"/>
        <v>1</v>
      </c>
      <c r="X764" s="6">
        <f t="shared" si="214"/>
        <v>0.28516624040920718</v>
      </c>
      <c r="Y764" s="6">
        <f t="shared" si="198"/>
        <v>0.24215246636771301</v>
      </c>
      <c r="Z764" s="6">
        <f t="shared" si="199"/>
        <v>0.26457399103139012</v>
      </c>
      <c r="AA764" s="6">
        <f t="shared" si="200"/>
        <v>0</v>
      </c>
      <c r="AB764" s="6">
        <f t="shared" si="201"/>
        <v>0.35874439461883406</v>
      </c>
      <c r="AC764" s="6">
        <f t="shared" si="202"/>
        <v>0.21524663677130046</v>
      </c>
      <c r="AD764" s="6">
        <f t="shared" si="203"/>
        <v>0.58968609865470856</v>
      </c>
      <c r="AL764" s="6">
        <f t="shared" si="215"/>
        <v>0.71483375959079287</v>
      </c>
      <c r="AM764" s="6">
        <f t="shared" si="204"/>
        <v>0.28980322003577819</v>
      </c>
      <c r="AN764" s="6">
        <f t="shared" si="205"/>
        <v>0.18425760286225404</v>
      </c>
      <c r="AO764" s="6">
        <f t="shared" si="206"/>
        <v>0.4669051878354204</v>
      </c>
      <c r="AP764" s="6">
        <f t="shared" si="207"/>
        <v>0.32379248658318427</v>
      </c>
      <c r="AQ764" s="6">
        <f t="shared" si="208"/>
        <v>0.27638640429338102</v>
      </c>
      <c r="AR764" s="6">
        <f t="shared" si="209"/>
        <v>0.23076923076923078</v>
      </c>
    </row>
    <row r="765" spans="1:44" x14ac:dyDescent="0.3">
      <c r="A765" s="6" t="s">
        <v>11</v>
      </c>
      <c r="B765" s="6" t="s">
        <v>8</v>
      </c>
      <c r="C765" s="6">
        <v>2</v>
      </c>
      <c r="D765" s="6" t="s">
        <v>12</v>
      </c>
      <c r="E765" s="6">
        <v>2</v>
      </c>
      <c r="F765" s="6" t="s">
        <v>8</v>
      </c>
      <c r="G765" s="6" t="s">
        <v>9</v>
      </c>
      <c r="H765" s="6">
        <f t="shared" si="210"/>
        <v>6.9531668316352734E-4</v>
      </c>
      <c r="I765" s="6">
        <f t="shared" si="211"/>
        <v>0</v>
      </c>
      <c r="J765" s="6" t="str">
        <f t="shared" si="212"/>
        <v>unacc</v>
      </c>
      <c r="K765" s="6">
        <f t="shared" si="213"/>
        <v>1</v>
      </c>
      <c r="X765" s="6">
        <f t="shared" si="214"/>
        <v>0.28516624040920718</v>
      </c>
      <c r="Y765" s="6">
        <f t="shared" si="198"/>
        <v>0.24215246636771301</v>
      </c>
      <c r="Z765" s="6">
        <f t="shared" si="199"/>
        <v>0.26457399103139012</v>
      </c>
      <c r="AA765" s="6">
        <f t="shared" si="200"/>
        <v>0</v>
      </c>
      <c r="AB765" s="6">
        <f t="shared" si="201"/>
        <v>0.40807174887892378</v>
      </c>
      <c r="AC765" s="6">
        <f t="shared" si="202"/>
        <v>0.21524663677130046</v>
      </c>
      <c r="AD765" s="6">
        <f t="shared" si="203"/>
        <v>0</v>
      </c>
      <c r="AL765" s="6">
        <f t="shared" si="215"/>
        <v>0.71483375959079287</v>
      </c>
      <c r="AM765" s="6">
        <f t="shared" si="204"/>
        <v>0.28980322003577819</v>
      </c>
      <c r="AN765" s="6">
        <f t="shared" si="205"/>
        <v>0.18425760286225404</v>
      </c>
      <c r="AO765" s="6">
        <f t="shared" si="206"/>
        <v>0.4669051878354204</v>
      </c>
      <c r="AP765" s="6">
        <f t="shared" si="207"/>
        <v>0.30232558139534882</v>
      </c>
      <c r="AQ765" s="6">
        <f t="shared" si="208"/>
        <v>0.27638640429338102</v>
      </c>
      <c r="AR765" s="6">
        <f t="shared" si="209"/>
        <v>0.4669051878354204</v>
      </c>
    </row>
    <row r="766" spans="1:44" x14ac:dyDescent="0.3">
      <c r="A766" s="6" t="s">
        <v>11</v>
      </c>
      <c r="B766" s="6" t="s">
        <v>8</v>
      </c>
      <c r="C766" s="6">
        <v>2</v>
      </c>
      <c r="D766" s="6" t="s">
        <v>12</v>
      </c>
      <c r="E766" s="6">
        <v>2</v>
      </c>
      <c r="F766" s="6" t="s">
        <v>10</v>
      </c>
      <c r="G766" s="6" t="s">
        <v>9</v>
      </c>
      <c r="H766" s="6">
        <f t="shared" si="210"/>
        <v>4.5022421246987014E-4</v>
      </c>
      <c r="I766" s="6">
        <f t="shared" si="211"/>
        <v>0</v>
      </c>
      <c r="J766" s="6" t="str">
        <f t="shared" si="212"/>
        <v>unacc</v>
      </c>
      <c r="K766" s="6">
        <f t="shared" si="213"/>
        <v>1</v>
      </c>
      <c r="X766" s="6">
        <f t="shared" si="214"/>
        <v>0.28516624040920718</v>
      </c>
      <c r="Y766" s="6">
        <f t="shared" si="198"/>
        <v>0.24215246636771301</v>
      </c>
      <c r="Z766" s="6">
        <f t="shared" si="199"/>
        <v>0.26457399103139012</v>
      </c>
      <c r="AA766" s="6">
        <f t="shared" si="200"/>
        <v>0</v>
      </c>
      <c r="AB766" s="6">
        <f t="shared" si="201"/>
        <v>0.40807174887892378</v>
      </c>
      <c r="AC766" s="6">
        <f t="shared" si="202"/>
        <v>0.21524663677130046</v>
      </c>
      <c r="AD766" s="6">
        <f t="shared" si="203"/>
        <v>0.4103139013452915</v>
      </c>
      <c r="AL766" s="6">
        <f t="shared" si="215"/>
        <v>0.71483375959079287</v>
      </c>
      <c r="AM766" s="6">
        <f t="shared" si="204"/>
        <v>0.28980322003577819</v>
      </c>
      <c r="AN766" s="6">
        <f t="shared" si="205"/>
        <v>0.18425760286225404</v>
      </c>
      <c r="AO766" s="6">
        <f t="shared" si="206"/>
        <v>0.4669051878354204</v>
      </c>
      <c r="AP766" s="6">
        <f t="shared" si="207"/>
        <v>0.30232558139534882</v>
      </c>
      <c r="AQ766" s="6">
        <f t="shared" si="208"/>
        <v>0.27638640429338102</v>
      </c>
      <c r="AR766" s="6">
        <f t="shared" si="209"/>
        <v>0.30232558139534882</v>
      </c>
    </row>
    <row r="767" spans="1:44" x14ac:dyDescent="0.3">
      <c r="A767" s="6" t="s">
        <v>11</v>
      </c>
      <c r="B767" s="6" t="s">
        <v>8</v>
      </c>
      <c r="C767" s="6">
        <v>2</v>
      </c>
      <c r="D767" s="6" t="s">
        <v>12</v>
      </c>
      <c r="E767" s="6">
        <v>2</v>
      </c>
      <c r="F767" s="6" t="s">
        <v>11</v>
      </c>
      <c r="G767" s="6" t="s">
        <v>9</v>
      </c>
      <c r="H767" s="6">
        <f t="shared" si="210"/>
        <v>3.4366226869001929E-4</v>
      </c>
      <c r="I767" s="6">
        <f t="shared" si="211"/>
        <v>0</v>
      </c>
      <c r="J767" s="6" t="str">
        <f t="shared" si="212"/>
        <v>unacc</v>
      </c>
      <c r="K767" s="6">
        <f t="shared" si="213"/>
        <v>1</v>
      </c>
      <c r="X767" s="6">
        <f t="shared" si="214"/>
        <v>0.28516624040920718</v>
      </c>
      <c r="Y767" s="6">
        <f t="shared" si="198"/>
        <v>0.24215246636771301</v>
      </c>
      <c r="Z767" s="6">
        <f t="shared" si="199"/>
        <v>0.26457399103139012</v>
      </c>
      <c r="AA767" s="6">
        <f t="shared" si="200"/>
        <v>0</v>
      </c>
      <c r="AB767" s="6">
        <f t="shared" si="201"/>
        <v>0.40807174887892378</v>
      </c>
      <c r="AC767" s="6">
        <f t="shared" si="202"/>
        <v>0.21524663677130046</v>
      </c>
      <c r="AD767" s="6">
        <f t="shared" si="203"/>
        <v>0.58968609865470856</v>
      </c>
      <c r="AL767" s="6">
        <f t="shared" si="215"/>
        <v>0.71483375959079287</v>
      </c>
      <c r="AM767" s="6">
        <f t="shared" si="204"/>
        <v>0.28980322003577819</v>
      </c>
      <c r="AN767" s="6">
        <f t="shared" si="205"/>
        <v>0.18425760286225404</v>
      </c>
      <c r="AO767" s="6">
        <f t="shared" si="206"/>
        <v>0.4669051878354204</v>
      </c>
      <c r="AP767" s="6">
        <f t="shared" si="207"/>
        <v>0.30232558139534882</v>
      </c>
      <c r="AQ767" s="6">
        <f t="shared" si="208"/>
        <v>0.27638640429338102</v>
      </c>
      <c r="AR767" s="6">
        <f t="shared" si="209"/>
        <v>0.23076923076923078</v>
      </c>
    </row>
    <row r="768" spans="1:44" x14ac:dyDescent="0.3">
      <c r="A768" s="6" t="s">
        <v>11</v>
      </c>
      <c r="B768" s="6" t="s">
        <v>8</v>
      </c>
      <c r="C768" s="6">
        <v>4</v>
      </c>
      <c r="D768" s="6" t="s">
        <v>7</v>
      </c>
      <c r="E768" s="6">
        <v>2</v>
      </c>
      <c r="F768" s="6" t="s">
        <v>8</v>
      </c>
      <c r="G768" s="6" t="s">
        <v>9</v>
      </c>
      <c r="H768" s="6">
        <f t="shared" si="210"/>
        <v>4.8430511815804149E-4</v>
      </c>
      <c r="I768" s="6">
        <f t="shared" si="211"/>
        <v>0</v>
      </c>
      <c r="J768" s="6" t="str">
        <f t="shared" si="212"/>
        <v>unacc</v>
      </c>
      <c r="K768" s="6">
        <f t="shared" si="213"/>
        <v>1</v>
      </c>
      <c r="X768" s="6">
        <f t="shared" si="214"/>
        <v>0.28516624040920718</v>
      </c>
      <c r="Y768" s="6">
        <f t="shared" si="198"/>
        <v>0.24215246636771301</v>
      </c>
      <c r="Z768" s="6">
        <f t="shared" si="199"/>
        <v>0.26457399103139012</v>
      </c>
      <c r="AA768" s="6">
        <f t="shared" si="200"/>
        <v>0.5112107623318386</v>
      </c>
      <c r="AB768" s="6">
        <f t="shared" si="201"/>
        <v>0.23318385650224216</v>
      </c>
      <c r="AC768" s="6">
        <f t="shared" si="202"/>
        <v>0.21524663677130046</v>
      </c>
      <c r="AD768" s="6">
        <f t="shared" si="203"/>
        <v>0</v>
      </c>
      <c r="AL768" s="6">
        <f t="shared" si="215"/>
        <v>0.71483375959079287</v>
      </c>
      <c r="AM768" s="6">
        <f t="shared" si="204"/>
        <v>0.28980322003577819</v>
      </c>
      <c r="AN768" s="6">
        <f t="shared" si="205"/>
        <v>0.18425760286225404</v>
      </c>
      <c r="AO768" s="6">
        <f t="shared" si="206"/>
        <v>0.2629695885509839</v>
      </c>
      <c r="AP768" s="6">
        <f t="shared" si="207"/>
        <v>0.37388193202146691</v>
      </c>
      <c r="AQ768" s="6">
        <f t="shared" si="208"/>
        <v>0.27638640429338102</v>
      </c>
      <c r="AR768" s="6">
        <f t="shared" si="209"/>
        <v>0.4669051878354204</v>
      </c>
    </row>
    <row r="769" spans="1:44" x14ac:dyDescent="0.3">
      <c r="A769" s="6" t="s">
        <v>11</v>
      </c>
      <c r="B769" s="6" t="s">
        <v>8</v>
      </c>
      <c r="C769" s="6">
        <v>4</v>
      </c>
      <c r="D769" s="6" t="s">
        <v>7</v>
      </c>
      <c r="E769" s="6">
        <v>2</v>
      </c>
      <c r="F769" s="6" t="s">
        <v>10</v>
      </c>
      <c r="G769" s="6" t="s">
        <v>9</v>
      </c>
      <c r="H769" s="6">
        <f t="shared" si="210"/>
        <v>3.1359220294524521E-4</v>
      </c>
      <c r="I769" s="6">
        <f t="shared" si="211"/>
        <v>1.9234691695337958E-4</v>
      </c>
      <c r="J769" s="6" t="str">
        <f t="shared" si="212"/>
        <v>unacc</v>
      </c>
      <c r="K769" s="6">
        <f t="shared" si="213"/>
        <v>1</v>
      </c>
      <c r="X769" s="6">
        <f t="shared" si="214"/>
        <v>0.28516624040920718</v>
      </c>
      <c r="Y769" s="6">
        <f t="shared" si="198"/>
        <v>0.24215246636771301</v>
      </c>
      <c r="Z769" s="6">
        <f t="shared" si="199"/>
        <v>0.26457399103139012</v>
      </c>
      <c r="AA769" s="6">
        <f t="shared" si="200"/>
        <v>0.5112107623318386</v>
      </c>
      <c r="AB769" s="6">
        <f t="shared" si="201"/>
        <v>0.23318385650224216</v>
      </c>
      <c r="AC769" s="6">
        <f t="shared" si="202"/>
        <v>0.21524663677130046</v>
      </c>
      <c r="AD769" s="6">
        <f t="shared" si="203"/>
        <v>0.4103139013452915</v>
      </c>
      <c r="AL769" s="6">
        <f t="shared" si="215"/>
        <v>0.71483375959079287</v>
      </c>
      <c r="AM769" s="6">
        <f t="shared" si="204"/>
        <v>0.28980322003577819</v>
      </c>
      <c r="AN769" s="6">
        <f t="shared" si="205"/>
        <v>0.18425760286225404</v>
      </c>
      <c r="AO769" s="6">
        <f t="shared" si="206"/>
        <v>0.2629695885509839</v>
      </c>
      <c r="AP769" s="6">
        <f t="shared" si="207"/>
        <v>0.37388193202146691</v>
      </c>
      <c r="AQ769" s="6">
        <f t="shared" si="208"/>
        <v>0.27638640429338102</v>
      </c>
      <c r="AR769" s="6">
        <f t="shared" si="209"/>
        <v>0.30232558139534882</v>
      </c>
    </row>
    <row r="770" spans="1:44" x14ac:dyDescent="0.3">
      <c r="A770" s="6" t="s">
        <v>11</v>
      </c>
      <c r="B770" s="6" t="s">
        <v>8</v>
      </c>
      <c r="C770" s="6">
        <v>4</v>
      </c>
      <c r="D770" s="6" t="s">
        <v>7</v>
      </c>
      <c r="E770" s="6">
        <v>2</v>
      </c>
      <c r="F770" s="6" t="s">
        <v>11</v>
      </c>
      <c r="G770" s="6" t="s">
        <v>14</v>
      </c>
      <c r="H770" s="6">
        <f t="shared" si="210"/>
        <v>2.3936919633098602E-4</v>
      </c>
      <c r="I770" s="6">
        <f t="shared" si="211"/>
        <v>2.764330008674253E-4</v>
      </c>
      <c r="J770" s="6" t="str">
        <f t="shared" si="212"/>
        <v>acc</v>
      </c>
      <c r="K770" s="6">
        <f t="shared" si="213"/>
        <v>1</v>
      </c>
      <c r="X770" s="6">
        <f t="shared" si="214"/>
        <v>0.28516624040920718</v>
      </c>
      <c r="Y770" s="6">
        <f t="shared" si="198"/>
        <v>0.24215246636771301</v>
      </c>
      <c r="Z770" s="6">
        <f t="shared" si="199"/>
        <v>0.26457399103139012</v>
      </c>
      <c r="AA770" s="6">
        <f t="shared" si="200"/>
        <v>0.5112107623318386</v>
      </c>
      <c r="AB770" s="6">
        <f t="shared" si="201"/>
        <v>0.23318385650224216</v>
      </c>
      <c r="AC770" s="6">
        <f t="shared" si="202"/>
        <v>0.21524663677130046</v>
      </c>
      <c r="AD770" s="6">
        <f t="shared" si="203"/>
        <v>0.58968609865470856</v>
      </c>
      <c r="AL770" s="6">
        <f t="shared" si="215"/>
        <v>0.71483375959079287</v>
      </c>
      <c r="AM770" s="6">
        <f t="shared" si="204"/>
        <v>0.28980322003577819</v>
      </c>
      <c r="AN770" s="6">
        <f t="shared" si="205"/>
        <v>0.18425760286225404</v>
      </c>
      <c r="AO770" s="6">
        <f t="shared" si="206"/>
        <v>0.2629695885509839</v>
      </c>
      <c r="AP770" s="6">
        <f t="shared" si="207"/>
        <v>0.37388193202146691</v>
      </c>
      <c r="AQ770" s="6">
        <f t="shared" si="208"/>
        <v>0.27638640429338102</v>
      </c>
      <c r="AR770" s="6">
        <f t="shared" si="209"/>
        <v>0.23076923076923078</v>
      </c>
    </row>
    <row r="771" spans="1:44" x14ac:dyDescent="0.3">
      <c r="A771" s="6" t="s">
        <v>11</v>
      </c>
      <c r="B771" s="6" t="s">
        <v>8</v>
      </c>
      <c r="C771" s="6">
        <v>4</v>
      </c>
      <c r="D771" s="6" t="s">
        <v>10</v>
      </c>
      <c r="E771" s="6">
        <v>2</v>
      </c>
      <c r="F771" s="6" t="s">
        <v>8</v>
      </c>
      <c r="G771" s="6" t="s">
        <v>9</v>
      </c>
      <c r="H771" s="6">
        <f t="shared" si="210"/>
        <v>4.1942213582107902E-4</v>
      </c>
      <c r="I771" s="6">
        <f t="shared" si="211"/>
        <v>0</v>
      </c>
      <c r="J771" s="6" t="str">
        <f t="shared" si="212"/>
        <v>unacc</v>
      </c>
      <c r="K771" s="6">
        <f t="shared" si="213"/>
        <v>1</v>
      </c>
      <c r="X771" s="6">
        <f t="shared" si="214"/>
        <v>0.28516624040920718</v>
      </c>
      <c r="Y771" s="6">
        <f t="shared" ref="Y771:Y834" si="216">IF(A771=$R$3,$O$15,IF(A771=$S$3,$O$16,IF(A771=$T$3,$O$17,$O$18)))</f>
        <v>0.24215246636771301</v>
      </c>
      <c r="Z771" s="6">
        <f t="shared" ref="Z771:Z834" si="217">IF(B771=$R$3,$O$21,IF(B771=$S$3,$O$22,IF(B771=$T$3,$O$23,$O$24)))</f>
        <v>0.26457399103139012</v>
      </c>
      <c r="AA771" s="6">
        <f t="shared" ref="AA771:AA834" si="218">IF(C771=$R$5,$O$27,IF(C771=$T$5,$O$28,$O$29))</f>
        <v>0.5112107623318386</v>
      </c>
      <c r="AB771" s="6">
        <f t="shared" ref="AB771:AB834" si="219">IF(D771=$R$4,$T$15,IF(D771=$S$4,$T$16,$T$17))</f>
        <v>0.35874439461883406</v>
      </c>
      <c r="AC771" s="6">
        <f t="shared" ref="AC771:AC834" si="220">IF(E771=$R$5,$T$21,IF(E771=$S$5,$T$22,IF(E771=$T$5,$T$23,$T$24)))</f>
        <v>0.21524663677130046</v>
      </c>
      <c r="AD771" s="6">
        <f t="shared" ref="AD771:AD834" si="221">IF(F771=$R$3,$T$27,IF(F771=$S$3,$T$28,$T$29))</f>
        <v>0</v>
      </c>
      <c r="AL771" s="6">
        <f t="shared" si="215"/>
        <v>0.71483375959079287</v>
      </c>
      <c r="AM771" s="6">
        <f t="shared" ref="AM771:AM834" si="222">IF(A771=$R$3,$Q$15,IF(A771=$S$3,$Q$16,IF(A771=$T$3,$Q$17,$Q$18)))</f>
        <v>0.28980322003577819</v>
      </c>
      <c r="AN771" s="6">
        <f t="shared" ref="AN771:AN834" si="223">IF(B771=$R$3,$Q$21,IF(B771=$S$3,$Q$22,IF(B771=$T$3,$Q$23,$Q$24)))</f>
        <v>0.18425760286225404</v>
      </c>
      <c r="AO771" s="6">
        <f t="shared" ref="AO771:AO834" si="224">IF(C771=$R$5,$Q$27,IF(C771=$T$5,$Q$28,$Q$29))</f>
        <v>0.2629695885509839</v>
      </c>
      <c r="AP771" s="6">
        <f t="shared" ref="AP771:AP834" si="225">IF(D771=$R$4,$V$15,IF(D771=$S$4,$V$16,$V$17))</f>
        <v>0.32379248658318427</v>
      </c>
      <c r="AQ771" s="6">
        <f t="shared" ref="AQ771:AQ834" si="226">IF(E771=$R$5,$V$21,IF(E771=$S$5,$V$22,IF(E771=$T$5,$V$23,$V$24)))</f>
        <v>0.27638640429338102</v>
      </c>
      <c r="AR771" s="6">
        <f t="shared" ref="AR771:AR834" si="227">IF(F771=$R$3,$V$27,IF(F771=$S$3,$V$28,$V$29))</f>
        <v>0.4669051878354204</v>
      </c>
    </row>
    <row r="772" spans="1:44" x14ac:dyDescent="0.3">
      <c r="A772" s="6" t="s">
        <v>11</v>
      </c>
      <c r="B772" s="6" t="s">
        <v>8</v>
      </c>
      <c r="C772" s="6">
        <v>4</v>
      </c>
      <c r="D772" s="6" t="s">
        <v>10</v>
      </c>
      <c r="E772" s="6">
        <v>2</v>
      </c>
      <c r="F772" s="6" t="s">
        <v>10</v>
      </c>
      <c r="G772" s="6" t="s">
        <v>9</v>
      </c>
      <c r="H772" s="6">
        <f t="shared" ref="H772:H835" si="228">AL772*AM772*AN772*AO772*AP772*AQ772*AR772</f>
        <v>2.7157985039755688E-4</v>
      </c>
      <c r="I772" s="6">
        <f t="shared" ref="I772:I835" si="229">X772*Y772*Z772*AA772*AB772*AC772*AD772</f>
        <v>2.9591833377443007E-4</v>
      </c>
      <c r="J772" s="6" t="str">
        <f t="shared" ref="J772:J835" si="230">IF(I772&gt;H772,"acc","unacc")</f>
        <v>acc</v>
      </c>
      <c r="K772" s="6">
        <f t="shared" ref="K772:K835" si="231">IF(J772=G772,1,0)</f>
        <v>0</v>
      </c>
      <c r="X772" s="6">
        <f t="shared" ref="X772:X835" si="232">446/1564</f>
        <v>0.28516624040920718</v>
      </c>
      <c r="Y772" s="6">
        <f t="shared" si="216"/>
        <v>0.24215246636771301</v>
      </c>
      <c r="Z772" s="6">
        <f t="shared" si="217"/>
        <v>0.26457399103139012</v>
      </c>
      <c r="AA772" s="6">
        <f t="shared" si="218"/>
        <v>0.5112107623318386</v>
      </c>
      <c r="AB772" s="6">
        <f t="shared" si="219"/>
        <v>0.35874439461883406</v>
      </c>
      <c r="AC772" s="6">
        <f t="shared" si="220"/>
        <v>0.21524663677130046</v>
      </c>
      <c r="AD772" s="6">
        <f t="shared" si="221"/>
        <v>0.4103139013452915</v>
      </c>
      <c r="AL772" s="6">
        <f t="shared" ref="AL772:AL835" si="233">1118/1564</f>
        <v>0.71483375959079287</v>
      </c>
      <c r="AM772" s="6">
        <f t="shared" si="222"/>
        <v>0.28980322003577819</v>
      </c>
      <c r="AN772" s="6">
        <f t="shared" si="223"/>
        <v>0.18425760286225404</v>
      </c>
      <c r="AO772" s="6">
        <f t="shared" si="224"/>
        <v>0.2629695885509839</v>
      </c>
      <c r="AP772" s="6">
        <f t="shared" si="225"/>
        <v>0.32379248658318427</v>
      </c>
      <c r="AQ772" s="6">
        <f t="shared" si="226"/>
        <v>0.27638640429338102</v>
      </c>
      <c r="AR772" s="6">
        <f t="shared" si="227"/>
        <v>0.30232558139534882</v>
      </c>
    </row>
    <row r="773" spans="1:44" x14ac:dyDescent="0.3">
      <c r="A773" s="6" t="s">
        <v>11</v>
      </c>
      <c r="B773" s="6" t="s">
        <v>8</v>
      </c>
      <c r="C773" s="6">
        <v>4</v>
      </c>
      <c r="D773" s="6" t="s">
        <v>10</v>
      </c>
      <c r="E773" s="6">
        <v>2</v>
      </c>
      <c r="F773" s="6" t="s">
        <v>11</v>
      </c>
      <c r="G773" s="6" t="s">
        <v>14</v>
      </c>
      <c r="H773" s="6">
        <f t="shared" si="228"/>
        <v>2.0730059586559078E-4</v>
      </c>
      <c r="I773" s="6">
        <f t="shared" si="229"/>
        <v>4.2528153979603888E-4</v>
      </c>
      <c r="J773" s="6" t="str">
        <f t="shared" si="230"/>
        <v>acc</v>
      </c>
      <c r="K773" s="6">
        <f t="shared" si="231"/>
        <v>1</v>
      </c>
      <c r="X773" s="6">
        <f t="shared" si="232"/>
        <v>0.28516624040920718</v>
      </c>
      <c r="Y773" s="6">
        <f t="shared" si="216"/>
        <v>0.24215246636771301</v>
      </c>
      <c r="Z773" s="6">
        <f t="shared" si="217"/>
        <v>0.26457399103139012</v>
      </c>
      <c r="AA773" s="6">
        <f t="shared" si="218"/>
        <v>0.5112107623318386</v>
      </c>
      <c r="AB773" s="6">
        <f t="shared" si="219"/>
        <v>0.35874439461883406</v>
      </c>
      <c r="AC773" s="6">
        <f t="shared" si="220"/>
        <v>0.21524663677130046</v>
      </c>
      <c r="AD773" s="6">
        <f t="shared" si="221"/>
        <v>0.58968609865470856</v>
      </c>
      <c r="AL773" s="6">
        <f t="shared" si="233"/>
        <v>0.71483375959079287</v>
      </c>
      <c r="AM773" s="6">
        <f t="shared" si="222"/>
        <v>0.28980322003577819</v>
      </c>
      <c r="AN773" s="6">
        <f t="shared" si="223"/>
        <v>0.18425760286225404</v>
      </c>
      <c r="AO773" s="6">
        <f t="shared" si="224"/>
        <v>0.2629695885509839</v>
      </c>
      <c r="AP773" s="6">
        <f t="shared" si="225"/>
        <v>0.32379248658318427</v>
      </c>
      <c r="AQ773" s="6">
        <f t="shared" si="226"/>
        <v>0.27638640429338102</v>
      </c>
      <c r="AR773" s="6">
        <f t="shared" si="227"/>
        <v>0.23076923076923078</v>
      </c>
    </row>
    <row r="774" spans="1:44" x14ac:dyDescent="0.3">
      <c r="A774" s="6" t="s">
        <v>11</v>
      </c>
      <c r="B774" s="6" t="s">
        <v>8</v>
      </c>
      <c r="C774" s="6">
        <v>4</v>
      </c>
      <c r="D774" s="6" t="s">
        <v>12</v>
      </c>
      <c r="E774" s="6">
        <v>2</v>
      </c>
      <c r="F774" s="6" t="s">
        <v>8</v>
      </c>
      <c r="G774" s="6" t="s">
        <v>9</v>
      </c>
      <c r="H774" s="6">
        <f t="shared" si="228"/>
        <v>3.9161514339095216E-4</v>
      </c>
      <c r="I774" s="6">
        <f t="shared" si="229"/>
        <v>0</v>
      </c>
      <c r="J774" s="6" t="str">
        <f t="shared" si="230"/>
        <v>unacc</v>
      </c>
      <c r="K774" s="6">
        <f t="shared" si="231"/>
        <v>1</v>
      </c>
      <c r="X774" s="6">
        <f t="shared" si="232"/>
        <v>0.28516624040920718</v>
      </c>
      <c r="Y774" s="6">
        <f t="shared" si="216"/>
        <v>0.24215246636771301</v>
      </c>
      <c r="Z774" s="6">
        <f t="shared" si="217"/>
        <v>0.26457399103139012</v>
      </c>
      <c r="AA774" s="6">
        <f t="shared" si="218"/>
        <v>0.5112107623318386</v>
      </c>
      <c r="AB774" s="6">
        <f t="shared" si="219"/>
        <v>0.40807174887892378</v>
      </c>
      <c r="AC774" s="6">
        <f t="shared" si="220"/>
        <v>0.21524663677130046</v>
      </c>
      <c r="AD774" s="6">
        <f t="shared" si="221"/>
        <v>0</v>
      </c>
      <c r="AL774" s="6">
        <f t="shared" si="233"/>
        <v>0.71483375959079287</v>
      </c>
      <c r="AM774" s="6">
        <f t="shared" si="222"/>
        <v>0.28980322003577819</v>
      </c>
      <c r="AN774" s="6">
        <f t="shared" si="223"/>
        <v>0.18425760286225404</v>
      </c>
      <c r="AO774" s="6">
        <f t="shared" si="224"/>
        <v>0.2629695885509839</v>
      </c>
      <c r="AP774" s="6">
        <f t="shared" si="225"/>
        <v>0.30232558139534882</v>
      </c>
      <c r="AQ774" s="6">
        <f t="shared" si="226"/>
        <v>0.27638640429338102</v>
      </c>
      <c r="AR774" s="6">
        <f t="shared" si="227"/>
        <v>0.4669051878354204</v>
      </c>
    </row>
    <row r="775" spans="1:44" x14ac:dyDescent="0.3">
      <c r="A775" s="6" t="s">
        <v>11</v>
      </c>
      <c r="B775" s="6" t="s">
        <v>8</v>
      </c>
      <c r="C775" s="6">
        <v>4</v>
      </c>
      <c r="D775" s="6" t="s">
        <v>12</v>
      </c>
      <c r="E775" s="6">
        <v>2</v>
      </c>
      <c r="F775" s="6" t="s">
        <v>10</v>
      </c>
      <c r="G775" s="6" t="s">
        <v>14</v>
      </c>
      <c r="H775" s="6">
        <f t="shared" si="228"/>
        <v>2.5357455644854751E-4</v>
      </c>
      <c r="I775" s="6">
        <f t="shared" si="229"/>
        <v>3.3660710466841429E-4</v>
      </c>
      <c r="J775" s="6" t="str">
        <f t="shared" si="230"/>
        <v>acc</v>
      </c>
      <c r="K775" s="6">
        <f t="shared" si="231"/>
        <v>1</v>
      </c>
      <c r="X775" s="6">
        <f t="shared" si="232"/>
        <v>0.28516624040920718</v>
      </c>
      <c r="Y775" s="6">
        <f t="shared" si="216"/>
        <v>0.24215246636771301</v>
      </c>
      <c r="Z775" s="6">
        <f t="shared" si="217"/>
        <v>0.26457399103139012</v>
      </c>
      <c r="AA775" s="6">
        <f t="shared" si="218"/>
        <v>0.5112107623318386</v>
      </c>
      <c r="AB775" s="6">
        <f t="shared" si="219"/>
        <v>0.40807174887892378</v>
      </c>
      <c r="AC775" s="6">
        <f t="shared" si="220"/>
        <v>0.21524663677130046</v>
      </c>
      <c r="AD775" s="6">
        <f t="shared" si="221"/>
        <v>0.4103139013452915</v>
      </c>
      <c r="AL775" s="6">
        <f t="shared" si="233"/>
        <v>0.71483375959079287</v>
      </c>
      <c r="AM775" s="6">
        <f t="shared" si="222"/>
        <v>0.28980322003577819</v>
      </c>
      <c r="AN775" s="6">
        <f t="shared" si="223"/>
        <v>0.18425760286225404</v>
      </c>
      <c r="AO775" s="6">
        <f t="shared" si="224"/>
        <v>0.2629695885509839</v>
      </c>
      <c r="AP775" s="6">
        <f t="shared" si="225"/>
        <v>0.30232558139534882</v>
      </c>
      <c r="AQ775" s="6">
        <f t="shared" si="226"/>
        <v>0.27638640429338102</v>
      </c>
      <c r="AR775" s="6">
        <f t="shared" si="227"/>
        <v>0.30232558139534882</v>
      </c>
    </row>
    <row r="776" spans="1:44" x14ac:dyDescent="0.3">
      <c r="A776" s="6" t="s">
        <v>11</v>
      </c>
      <c r="B776" s="6" t="s">
        <v>8</v>
      </c>
      <c r="C776" s="6">
        <v>4</v>
      </c>
      <c r="D776" s="6" t="s">
        <v>12</v>
      </c>
      <c r="E776" s="6">
        <v>2</v>
      </c>
      <c r="F776" s="6" t="s">
        <v>11</v>
      </c>
      <c r="G776" s="6" t="s">
        <v>14</v>
      </c>
      <c r="H776" s="6">
        <f t="shared" si="228"/>
        <v>1.9355690995184993E-4</v>
      </c>
      <c r="I776" s="6">
        <f t="shared" si="229"/>
        <v>4.8375775151799429E-4</v>
      </c>
      <c r="J776" s="6" t="str">
        <f t="shared" si="230"/>
        <v>acc</v>
      </c>
      <c r="K776" s="6">
        <f t="shared" si="231"/>
        <v>1</v>
      </c>
      <c r="X776" s="6">
        <f t="shared" si="232"/>
        <v>0.28516624040920718</v>
      </c>
      <c r="Y776" s="6">
        <f t="shared" si="216"/>
        <v>0.24215246636771301</v>
      </c>
      <c r="Z776" s="6">
        <f t="shared" si="217"/>
        <v>0.26457399103139012</v>
      </c>
      <c r="AA776" s="6">
        <f t="shared" si="218"/>
        <v>0.5112107623318386</v>
      </c>
      <c r="AB776" s="6">
        <f t="shared" si="219"/>
        <v>0.40807174887892378</v>
      </c>
      <c r="AC776" s="6">
        <f t="shared" si="220"/>
        <v>0.21524663677130046</v>
      </c>
      <c r="AD776" s="6">
        <f t="shared" si="221"/>
        <v>0.58968609865470856</v>
      </c>
      <c r="AL776" s="6">
        <f t="shared" si="233"/>
        <v>0.71483375959079287</v>
      </c>
      <c r="AM776" s="6">
        <f t="shared" si="222"/>
        <v>0.28980322003577819</v>
      </c>
      <c r="AN776" s="6">
        <f t="shared" si="223"/>
        <v>0.18425760286225404</v>
      </c>
      <c r="AO776" s="6">
        <f t="shared" si="224"/>
        <v>0.2629695885509839</v>
      </c>
      <c r="AP776" s="6">
        <f t="shared" si="225"/>
        <v>0.30232558139534882</v>
      </c>
      <c r="AQ776" s="6">
        <f t="shared" si="226"/>
        <v>0.27638640429338102</v>
      </c>
      <c r="AR776" s="6">
        <f t="shared" si="227"/>
        <v>0.23076923076923078</v>
      </c>
    </row>
    <row r="777" spans="1:44" x14ac:dyDescent="0.3">
      <c r="A777" s="6" t="s">
        <v>11</v>
      </c>
      <c r="B777" s="6" t="s">
        <v>8</v>
      </c>
      <c r="C777" s="6" t="s">
        <v>13</v>
      </c>
      <c r="D777" s="6" t="s">
        <v>7</v>
      </c>
      <c r="E777" s="6">
        <v>2</v>
      </c>
      <c r="F777" s="6" t="s">
        <v>8</v>
      </c>
      <c r="G777" s="6" t="s">
        <v>9</v>
      </c>
      <c r="H777" s="6">
        <f t="shared" si="228"/>
        <v>4.9748348872016498E-4</v>
      </c>
      <c r="I777" s="6">
        <f t="shared" si="229"/>
        <v>0</v>
      </c>
      <c r="J777" s="6" t="str">
        <f t="shared" si="230"/>
        <v>unacc</v>
      </c>
      <c r="K777" s="6">
        <f t="shared" si="231"/>
        <v>1</v>
      </c>
      <c r="X777" s="6">
        <f t="shared" si="232"/>
        <v>0.28516624040920718</v>
      </c>
      <c r="Y777" s="6">
        <f t="shared" si="216"/>
        <v>0.24215246636771301</v>
      </c>
      <c r="Z777" s="6">
        <f t="shared" si="217"/>
        <v>0.26457399103139012</v>
      </c>
      <c r="AA777" s="6">
        <f t="shared" si="218"/>
        <v>0.48878923766816146</v>
      </c>
      <c r="AB777" s="6">
        <f t="shared" si="219"/>
        <v>0.23318385650224216</v>
      </c>
      <c r="AC777" s="6">
        <f t="shared" si="220"/>
        <v>0.21524663677130046</v>
      </c>
      <c r="AD777" s="6">
        <f t="shared" si="221"/>
        <v>0</v>
      </c>
      <c r="AL777" s="6">
        <f t="shared" si="233"/>
        <v>0.71483375959079287</v>
      </c>
      <c r="AM777" s="6">
        <f t="shared" si="222"/>
        <v>0.28980322003577819</v>
      </c>
      <c r="AN777" s="6">
        <f t="shared" si="223"/>
        <v>0.18425760286225404</v>
      </c>
      <c r="AO777" s="6">
        <f t="shared" si="224"/>
        <v>0.2701252236135957</v>
      </c>
      <c r="AP777" s="6">
        <f t="shared" si="225"/>
        <v>0.37388193202146691</v>
      </c>
      <c r="AQ777" s="6">
        <f t="shared" si="226"/>
        <v>0.27638640429338102</v>
      </c>
      <c r="AR777" s="6">
        <f t="shared" si="227"/>
        <v>0.4669051878354204</v>
      </c>
    </row>
    <row r="778" spans="1:44" x14ac:dyDescent="0.3">
      <c r="A778" s="6" t="s">
        <v>11</v>
      </c>
      <c r="B778" s="6" t="s">
        <v>8</v>
      </c>
      <c r="C778" s="6" t="s">
        <v>13</v>
      </c>
      <c r="D778" s="6" t="s">
        <v>7</v>
      </c>
      <c r="E778" s="6">
        <v>2</v>
      </c>
      <c r="F778" s="6" t="s">
        <v>10</v>
      </c>
      <c r="G778" s="6" t="s">
        <v>9</v>
      </c>
      <c r="H778" s="6">
        <f t="shared" si="228"/>
        <v>3.2212532411382333E-4</v>
      </c>
      <c r="I778" s="6">
        <f t="shared" si="229"/>
        <v>1.8391064866595064E-4</v>
      </c>
      <c r="J778" s="6" t="str">
        <f t="shared" si="230"/>
        <v>unacc</v>
      </c>
      <c r="K778" s="6">
        <f t="shared" si="231"/>
        <v>1</v>
      </c>
      <c r="X778" s="6">
        <f t="shared" si="232"/>
        <v>0.28516624040920718</v>
      </c>
      <c r="Y778" s="6">
        <f t="shared" si="216"/>
        <v>0.24215246636771301</v>
      </c>
      <c r="Z778" s="6">
        <f t="shared" si="217"/>
        <v>0.26457399103139012</v>
      </c>
      <c r="AA778" s="6">
        <f t="shared" si="218"/>
        <v>0.48878923766816146</v>
      </c>
      <c r="AB778" s="6">
        <f t="shared" si="219"/>
        <v>0.23318385650224216</v>
      </c>
      <c r="AC778" s="6">
        <f t="shared" si="220"/>
        <v>0.21524663677130046</v>
      </c>
      <c r="AD778" s="6">
        <f t="shared" si="221"/>
        <v>0.4103139013452915</v>
      </c>
      <c r="AL778" s="6">
        <f t="shared" si="233"/>
        <v>0.71483375959079287</v>
      </c>
      <c r="AM778" s="6">
        <f t="shared" si="222"/>
        <v>0.28980322003577819</v>
      </c>
      <c r="AN778" s="6">
        <f t="shared" si="223"/>
        <v>0.18425760286225404</v>
      </c>
      <c r="AO778" s="6">
        <f t="shared" si="224"/>
        <v>0.2701252236135957</v>
      </c>
      <c r="AP778" s="6">
        <f t="shared" si="225"/>
        <v>0.37388193202146691</v>
      </c>
      <c r="AQ778" s="6">
        <f t="shared" si="226"/>
        <v>0.27638640429338102</v>
      </c>
      <c r="AR778" s="6">
        <f t="shared" si="227"/>
        <v>0.30232558139534882</v>
      </c>
    </row>
    <row r="779" spans="1:44" x14ac:dyDescent="0.3">
      <c r="A779" s="6" t="s">
        <v>11</v>
      </c>
      <c r="B779" s="6" t="s">
        <v>8</v>
      </c>
      <c r="C779" s="6" t="s">
        <v>13</v>
      </c>
      <c r="D779" s="6" t="s">
        <v>7</v>
      </c>
      <c r="E779" s="6">
        <v>2</v>
      </c>
      <c r="F779" s="6" t="s">
        <v>11</v>
      </c>
      <c r="G779" s="6" t="s">
        <v>9</v>
      </c>
      <c r="H779" s="6">
        <f t="shared" si="228"/>
        <v>2.4588264385019652E-4</v>
      </c>
      <c r="I779" s="6">
        <f t="shared" si="229"/>
        <v>2.6430874644341542E-4</v>
      </c>
      <c r="J779" s="6" t="str">
        <f t="shared" si="230"/>
        <v>acc</v>
      </c>
      <c r="K779" s="6">
        <f t="shared" si="231"/>
        <v>0</v>
      </c>
      <c r="X779" s="6">
        <f t="shared" si="232"/>
        <v>0.28516624040920718</v>
      </c>
      <c r="Y779" s="6">
        <f t="shared" si="216"/>
        <v>0.24215246636771301</v>
      </c>
      <c r="Z779" s="6">
        <f t="shared" si="217"/>
        <v>0.26457399103139012</v>
      </c>
      <c r="AA779" s="6">
        <f t="shared" si="218"/>
        <v>0.48878923766816146</v>
      </c>
      <c r="AB779" s="6">
        <f t="shared" si="219"/>
        <v>0.23318385650224216</v>
      </c>
      <c r="AC779" s="6">
        <f t="shared" si="220"/>
        <v>0.21524663677130046</v>
      </c>
      <c r="AD779" s="6">
        <f t="shared" si="221"/>
        <v>0.58968609865470856</v>
      </c>
      <c r="AL779" s="6">
        <f t="shared" si="233"/>
        <v>0.71483375959079287</v>
      </c>
      <c r="AM779" s="6">
        <f t="shared" si="222"/>
        <v>0.28980322003577819</v>
      </c>
      <c r="AN779" s="6">
        <f t="shared" si="223"/>
        <v>0.18425760286225404</v>
      </c>
      <c r="AO779" s="6">
        <f t="shared" si="224"/>
        <v>0.2701252236135957</v>
      </c>
      <c r="AP779" s="6">
        <f t="shared" si="225"/>
        <v>0.37388193202146691</v>
      </c>
      <c r="AQ779" s="6">
        <f t="shared" si="226"/>
        <v>0.27638640429338102</v>
      </c>
      <c r="AR779" s="6">
        <f t="shared" si="227"/>
        <v>0.23076923076923078</v>
      </c>
    </row>
    <row r="780" spans="1:44" x14ac:dyDescent="0.3">
      <c r="A780" s="6" t="s">
        <v>11</v>
      </c>
      <c r="B780" s="6" t="s">
        <v>8</v>
      </c>
      <c r="C780" s="6" t="s">
        <v>13</v>
      </c>
      <c r="D780" s="6" t="s">
        <v>10</v>
      </c>
      <c r="E780" s="6">
        <v>2</v>
      </c>
      <c r="F780" s="6" t="s">
        <v>8</v>
      </c>
      <c r="G780" s="6" t="s">
        <v>9</v>
      </c>
      <c r="H780" s="6">
        <f t="shared" si="228"/>
        <v>4.3083498305430555E-4</v>
      </c>
      <c r="I780" s="6">
        <f t="shared" si="229"/>
        <v>0</v>
      </c>
      <c r="J780" s="6" t="str">
        <f t="shared" si="230"/>
        <v>unacc</v>
      </c>
      <c r="K780" s="6">
        <f t="shared" si="231"/>
        <v>1</v>
      </c>
      <c r="X780" s="6">
        <f t="shared" si="232"/>
        <v>0.28516624040920718</v>
      </c>
      <c r="Y780" s="6">
        <f t="shared" si="216"/>
        <v>0.24215246636771301</v>
      </c>
      <c r="Z780" s="6">
        <f t="shared" si="217"/>
        <v>0.26457399103139012</v>
      </c>
      <c r="AA780" s="6">
        <f t="shared" si="218"/>
        <v>0.48878923766816146</v>
      </c>
      <c r="AB780" s="6">
        <f t="shared" si="219"/>
        <v>0.35874439461883406</v>
      </c>
      <c r="AC780" s="6">
        <f t="shared" si="220"/>
        <v>0.21524663677130046</v>
      </c>
      <c r="AD780" s="6">
        <f t="shared" si="221"/>
        <v>0</v>
      </c>
      <c r="AL780" s="6">
        <f t="shared" si="233"/>
        <v>0.71483375959079287</v>
      </c>
      <c r="AM780" s="6">
        <f t="shared" si="222"/>
        <v>0.28980322003577819</v>
      </c>
      <c r="AN780" s="6">
        <f t="shared" si="223"/>
        <v>0.18425760286225404</v>
      </c>
      <c r="AO780" s="6">
        <f t="shared" si="224"/>
        <v>0.2701252236135957</v>
      </c>
      <c r="AP780" s="6">
        <f t="shared" si="225"/>
        <v>0.32379248658318427</v>
      </c>
      <c r="AQ780" s="6">
        <f t="shared" si="226"/>
        <v>0.27638640429338102</v>
      </c>
      <c r="AR780" s="6">
        <f t="shared" si="227"/>
        <v>0.4669051878354204</v>
      </c>
    </row>
    <row r="781" spans="1:44" x14ac:dyDescent="0.3">
      <c r="A781" s="6" t="s">
        <v>11</v>
      </c>
      <c r="B781" s="6" t="s">
        <v>8</v>
      </c>
      <c r="C781" s="6" t="s">
        <v>13</v>
      </c>
      <c r="D781" s="6" t="s">
        <v>10</v>
      </c>
      <c r="E781" s="6">
        <v>2</v>
      </c>
      <c r="F781" s="6" t="s">
        <v>10</v>
      </c>
      <c r="G781" s="6" t="s">
        <v>9</v>
      </c>
      <c r="H781" s="6">
        <f t="shared" si="228"/>
        <v>2.7896977829953117E-4</v>
      </c>
      <c r="I781" s="6">
        <f t="shared" si="229"/>
        <v>2.8293945948607788E-4</v>
      </c>
      <c r="J781" s="6" t="str">
        <f t="shared" si="230"/>
        <v>acc</v>
      </c>
      <c r="K781" s="6">
        <f t="shared" si="231"/>
        <v>0</v>
      </c>
      <c r="X781" s="6">
        <f t="shared" si="232"/>
        <v>0.28516624040920718</v>
      </c>
      <c r="Y781" s="6">
        <f t="shared" si="216"/>
        <v>0.24215246636771301</v>
      </c>
      <c r="Z781" s="6">
        <f t="shared" si="217"/>
        <v>0.26457399103139012</v>
      </c>
      <c r="AA781" s="6">
        <f t="shared" si="218"/>
        <v>0.48878923766816146</v>
      </c>
      <c r="AB781" s="6">
        <f t="shared" si="219"/>
        <v>0.35874439461883406</v>
      </c>
      <c r="AC781" s="6">
        <f t="shared" si="220"/>
        <v>0.21524663677130046</v>
      </c>
      <c r="AD781" s="6">
        <f t="shared" si="221"/>
        <v>0.4103139013452915</v>
      </c>
      <c r="AL781" s="6">
        <f t="shared" si="233"/>
        <v>0.71483375959079287</v>
      </c>
      <c r="AM781" s="6">
        <f t="shared" si="222"/>
        <v>0.28980322003577819</v>
      </c>
      <c r="AN781" s="6">
        <f t="shared" si="223"/>
        <v>0.18425760286225404</v>
      </c>
      <c r="AO781" s="6">
        <f t="shared" si="224"/>
        <v>0.2701252236135957</v>
      </c>
      <c r="AP781" s="6">
        <f t="shared" si="225"/>
        <v>0.32379248658318427</v>
      </c>
      <c r="AQ781" s="6">
        <f t="shared" si="226"/>
        <v>0.27638640429338102</v>
      </c>
      <c r="AR781" s="6">
        <f t="shared" si="227"/>
        <v>0.30232558139534882</v>
      </c>
    </row>
    <row r="782" spans="1:44" x14ac:dyDescent="0.3">
      <c r="A782" s="6" t="s">
        <v>11</v>
      </c>
      <c r="B782" s="6" t="s">
        <v>8</v>
      </c>
      <c r="C782" s="6" t="s">
        <v>13</v>
      </c>
      <c r="D782" s="6" t="s">
        <v>10</v>
      </c>
      <c r="E782" s="6">
        <v>2</v>
      </c>
      <c r="F782" s="6" t="s">
        <v>11</v>
      </c>
      <c r="G782" s="6" t="s">
        <v>14</v>
      </c>
      <c r="H782" s="6">
        <f t="shared" si="228"/>
        <v>2.1294142840615104E-4</v>
      </c>
      <c r="I782" s="6">
        <f t="shared" si="229"/>
        <v>4.0662884068217754E-4</v>
      </c>
      <c r="J782" s="6" t="str">
        <f t="shared" si="230"/>
        <v>acc</v>
      </c>
      <c r="K782" s="6">
        <f t="shared" si="231"/>
        <v>1</v>
      </c>
      <c r="X782" s="6">
        <f t="shared" si="232"/>
        <v>0.28516624040920718</v>
      </c>
      <c r="Y782" s="6">
        <f t="shared" si="216"/>
        <v>0.24215246636771301</v>
      </c>
      <c r="Z782" s="6">
        <f t="shared" si="217"/>
        <v>0.26457399103139012</v>
      </c>
      <c r="AA782" s="6">
        <f t="shared" si="218"/>
        <v>0.48878923766816146</v>
      </c>
      <c r="AB782" s="6">
        <f t="shared" si="219"/>
        <v>0.35874439461883406</v>
      </c>
      <c r="AC782" s="6">
        <f t="shared" si="220"/>
        <v>0.21524663677130046</v>
      </c>
      <c r="AD782" s="6">
        <f t="shared" si="221"/>
        <v>0.58968609865470856</v>
      </c>
      <c r="AL782" s="6">
        <f t="shared" si="233"/>
        <v>0.71483375959079287</v>
      </c>
      <c r="AM782" s="6">
        <f t="shared" si="222"/>
        <v>0.28980322003577819</v>
      </c>
      <c r="AN782" s="6">
        <f t="shared" si="223"/>
        <v>0.18425760286225404</v>
      </c>
      <c r="AO782" s="6">
        <f t="shared" si="224"/>
        <v>0.2701252236135957</v>
      </c>
      <c r="AP782" s="6">
        <f t="shared" si="225"/>
        <v>0.32379248658318427</v>
      </c>
      <c r="AQ782" s="6">
        <f t="shared" si="226"/>
        <v>0.27638640429338102</v>
      </c>
      <c r="AR782" s="6">
        <f t="shared" si="227"/>
        <v>0.23076923076923078</v>
      </c>
    </row>
    <row r="783" spans="1:44" x14ac:dyDescent="0.3">
      <c r="A783" s="6" t="s">
        <v>11</v>
      </c>
      <c r="B783" s="6" t="s">
        <v>8</v>
      </c>
      <c r="C783" s="6" t="s">
        <v>13</v>
      </c>
      <c r="D783" s="6" t="s">
        <v>12</v>
      </c>
      <c r="E783" s="6">
        <v>2</v>
      </c>
      <c r="F783" s="6" t="s">
        <v>8</v>
      </c>
      <c r="G783" s="6" t="s">
        <v>9</v>
      </c>
      <c r="H783" s="6">
        <f t="shared" si="228"/>
        <v>4.0227133776893722E-4</v>
      </c>
      <c r="I783" s="6">
        <f t="shared" si="229"/>
        <v>0</v>
      </c>
      <c r="J783" s="6" t="str">
        <f t="shared" si="230"/>
        <v>unacc</v>
      </c>
      <c r="K783" s="6">
        <f t="shared" si="231"/>
        <v>1</v>
      </c>
      <c r="X783" s="6">
        <f t="shared" si="232"/>
        <v>0.28516624040920718</v>
      </c>
      <c r="Y783" s="6">
        <f t="shared" si="216"/>
        <v>0.24215246636771301</v>
      </c>
      <c r="Z783" s="6">
        <f t="shared" si="217"/>
        <v>0.26457399103139012</v>
      </c>
      <c r="AA783" s="6">
        <f t="shared" si="218"/>
        <v>0.48878923766816146</v>
      </c>
      <c r="AB783" s="6">
        <f t="shared" si="219"/>
        <v>0.40807174887892378</v>
      </c>
      <c r="AC783" s="6">
        <f t="shared" si="220"/>
        <v>0.21524663677130046</v>
      </c>
      <c r="AD783" s="6">
        <f t="shared" si="221"/>
        <v>0</v>
      </c>
      <c r="AL783" s="6">
        <f t="shared" si="233"/>
        <v>0.71483375959079287</v>
      </c>
      <c r="AM783" s="6">
        <f t="shared" si="222"/>
        <v>0.28980322003577819</v>
      </c>
      <c r="AN783" s="6">
        <f t="shared" si="223"/>
        <v>0.18425760286225404</v>
      </c>
      <c r="AO783" s="6">
        <f t="shared" si="224"/>
        <v>0.2701252236135957</v>
      </c>
      <c r="AP783" s="6">
        <f t="shared" si="225"/>
        <v>0.30232558139534882</v>
      </c>
      <c r="AQ783" s="6">
        <f t="shared" si="226"/>
        <v>0.27638640429338102</v>
      </c>
      <c r="AR783" s="6">
        <f t="shared" si="227"/>
        <v>0.4669051878354204</v>
      </c>
    </row>
    <row r="784" spans="1:44" x14ac:dyDescent="0.3">
      <c r="A784" s="6" t="s">
        <v>11</v>
      </c>
      <c r="B784" s="6" t="s">
        <v>8</v>
      </c>
      <c r="C784" s="6" t="s">
        <v>13</v>
      </c>
      <c r="D784" s="6" t="s">
        <v>12</v>
      </c>
      <c r="E784" s="6">
        <v>2</v>
      </c>
      <c r="F784" s="6" t="s">
        <v>10</v>
      </c>
      <c r="G784" s="6" t="s">
        <v>14</v>
      </c>
      <c r="H784" s="6">
        <f t="shared" si="228"/>
        <v>2.6047454437912025E-4</v>
      </c>
      <c r="I784" s="6">
        <f t="shared" si="229"/>
        <v>3.2184363516541363E-4</v>
      </c>
      <c r="J784" s="6" t="str">
        <f t="shared" si="230"/>
        <v>acc</v>
      </c>
      <c r="K784" s="6">
        <f t="shared" si="231"/>
        <v>1</v>
      </c>
      <c r="X784" s="6">
        <f t="shared" si="232"/>
        <v>0.28516624040920718</v>
      </c>
      <c r="Y784" s="6">
        <f t="shared" si="216"/>
        <v>0.24215246636771301</v>
      </c>
      <c r="Z784" s="6">
        <f t="shared" si="217"/>
        <v>0.26457399103139012</v>
      </c>
      <c r="AA784" s="6">
        <f t="shared" si="218"/>
        <v>0.48878923766816146</v>
      </c>
      <c r="AB784" s="6">
        <f t="shared" si="219"/>
        <v>0.40807174887892378</v>
      </c>
      <c r="AC784" s="6">
        <f t="shared" si="220"/>
        <v>0.21524663677130046</v>
      </c>
      <c r="AD784" s="6">
        <f t="shared" si="221"/>
        <v>0.4103139013452915</v>
      </c>
      <c r="AL784" s="6">
        <f t="shared" si="233"/>
        <v>0.71483375959079287</v>
      </c>
      <c r="AM784" s="6">
        <f t="shared" si="222"/>
        <v>0.28980322003577819</v>
      </c>
      <c r="AN784" s="6">
        <f t="shared" si="223"/>
        <v>0.18425760286225404</v>
      </c>
      <c r="AO784" s="6">
        <f t="shared" si="224"/>
        <v>0.2701252236135957</v>
      </c>
      <c r="AP784" s="6">
        <f t="shared" si="225"/>
        <v>0.30232558139534882</v>
      </c>
      <c r="AQ784" s="6">
        <f t="shared" si="226"/>
        <v>0.27638640429338102</v>
      </c>
      <c r="AR784" s="6">
        <f t="shared" si="227"/>
        <v>0.30232558139534882</v>
      </c>
    </row>
    <row r="785" spans="1:44" x14ac:dyDescent="0.3">
      <c r="A785" s="6" t="s">
        <v>11</v>
      </c>
      <c r="B785" s="6" t="s">
        <v>8</v>
      </c>
      <c r="C785" s="6" t="s">
        <v>13</v>
      </c>
      <c r="D785" s="6" t="s">
        <v>12</v>
      </c>
      <c r="E785" s="6">
        <v>2</v>
      </c>
      <c r="F785" s="6" t="s">
        <v>11</v>
      </c>
      <c r="G785" s="6" t="s">
        <v>14</v>
      </c>
      <c r="H785" s="6">
        <f t="shared" si="228"/>
        <v>1.9882376464441725E-4</v>
      </c>
      <c r="I785" s="6">
        <f t="shared" si="229"/>
        <v>4.6254030627597702E-4</v>
      </c>
      <c r="J785" s="6" t="str">
        <f t="shared" si="230"/>
        <v>acc</v>
      </c>
      <c r="K785" s="6">
        <f t="shared" si="231"/>
        <v>1</v>
      </c>
      <c r="X785" s="6">
        <f t="shared" si="232"/>
        <v>0.28516624040920718</v>
      </c>
      <c r="Y785" s="6">
        <f t="shared" si="216"/>
        <v>0.24215246636771301</v>
      </c>
      <c r="Z785" s="6">
        <f t="shared" si="217"/>
        <v>0.26457399103139012</v>
      </c>
      <c r="AA785" s="6">
        <f t="shared" si="218"/>
        <v>0.48878923766816146</v>
      </c>
      <c r="AB785" s="6">
        <f t="shared" si="219"/>
        <v>0.40807174887892378</v>
      </c>
      <c r="AC785" s="6">
        <f t="shared" si="220"/>
        <v>0.21524663677130046</v>
      </c>
      <c r="AD785" s="6">
        <f t="shared" si="221"/>
        <v>0.58968609865470856</v>
      </c>
      <c r="AL785" s="6">
        <f t="shared" si="233"/>
        <v>0.71483375959079287</v>
      </c>
      <c r="AM785" s="6">
        <f t="shared" si="222"/>
        <v>0.28980322003577819</v>
      </c>
      <c r="AN785" s="6">
        <f t="shared" si="223"/>
        <v>0.18425760286225404</v>
      </c>
      <c r="AO785" s="6">
        <f t="shared" si="224"/>
        <v>0.2701252236135957</v>
      </c>
      <c r="AP785" s="6">
        <f t="shared" si="225"/>
        <v>0.30232558139534882</v>
      </c>
      <c r="AQ785" s="6">
        <f t="shared" si="226"/>
        <v>0.27638640429338102</v>
      </c>
      <c r="AR785" s="6">
        <f t="shared" si="227"/>
        <v>0.23076923076923078</v>
      </c>
    </row>
    <row r="786" spans="1:44" x14ac:dyDescent="0.3">
      <c r="A786" s="6" t="s">
        <v>11</v>
      </c>
      <c r="B786" s="6" t="s">
        <v>8</v>
      </c>
      <c r="C786" s="6">
        <v>2</v>
      </c>
      <c r="D786" s="6" t="s">
        <v>7</v>
      </c>
      <c r="E786" s="6">
        <v>3</v>
      </c>
      <c r="F786" s="6" t="s">
        <v>8</v>
      </c>
      <c r="G786" s="6" t="s">
        <v>9</v>
      </c>
      <c r="H786" s="6">
        <f t="shared" si="228"/>
        <v>7.9310120895110224E-4</v>
      </c>
      <c r="I786" s="6">
        <f t="shared" si="229"/>
        <v>0</v>
      </c>
      <c r="J786" s="6" t="str">
        <f t="shared" si="230"/>
        <v>unacc</v>
      </c>
      <c r="K786" s="6">
        <f t="shared" si="231"/>
        <v>1</v>
      </c>
      <c r="X786" s="6">
        <f t="shared" si="232"/>
        <v>0.28516624040920718</v>
      </c>
      <c r="Y786" s="6">
        <f t="shared" si="216"/>
        <v>0.24215246636771301</v>
      </c>
      <c r="Z786" s="6">
        <f t="shared" si="217"/>
        <v>0.26457399103139012</v>
      </c>
      <c r="AA786" s="6">
        <f t="shared" si="218"/>
        <v>0</v>
      </c>
      <c r="AB786" s="6">
        <f t="shared" si="219"/>
        <v>0.23318385650224216</v>
      </c>
      <c r="AC786" s="6">
        <f t="shared" si="220"/>
        <v>0.26457399103139012</v>
      </c>
      <c r="AD786" s="6">
        <f t="shared" si="221"/>
        <v>0</v>
      </c>
      <c r="AL786" s="6">
        <f t="shared" si="233"/>
        <v>0.71483375959079287</v>
      </c>
      <c r="AM786" s="6">
        <f t="shared" si="222"/>
        <v>0.28980322003577819</v>
      </c>
      <c r="AN786" s="6">
        <f t="shared" si="223"/>
        <v>0.18425760286225404</v>
      </c>
      <c r="AO786" s="6">
        <f t="shared" si="224"/>
        <v>0.4669051878354204</v>
      </c>
      <c r="AP786" s="6">
        <f t="shared" si="225"/>
        <v>0.37388193202146691</v>
      </c>
      <c r="AQ786" s="6">
        <f t="shared" si="226"/>
        <v>0.25491949910554562</v>
      </c>
      <c r="AR786" s="6">
        <f t="shared" si="227"/>
        <v>0.4669051878354204</v>
      </c>
    </row>
    <row r="787" spans="1:44" x14ac:dyDescent="0.3">
      <c r="A787" s="6" t="s">
        <v>11</v>
      </c>
      <c r="B787" s="6" t="s">
        <v>8</v>
      </c>
      <c r="C787" s="6">
        <v>2</v>
      </c>
      <c r="D787" s="6" t="s">
        <v>7</v>
      </c>
      <c r="E787" s="6">
        <v>3</v>
      </c>
      <c r="F787" s="6" t="s">
        <v>10</v>
      </c>
      <c r="G787" s="6" t="s">
        <v>9</v>
      </c>
      <c r="H787" s="6">
        <f t="shared" si="228"/>
        <v>5.1354062955071369E-4</v>
      </c>
      <c r="I787" s="6">
        <f t="shared" si="229"/>
        <v>0</v>
      </c>
      <c r="J787" s="6" t="str">
        <f t="shared" si="230"/>
        <v>unacc</v>
      </c>
      <c r="K787" s="6">
        <f t="shared" si="231"/>
        <v>1</v>
      </c>
      <c r="X787" s="6">
        <f t="shared" si="232"/>
        <v>0.28516624040920718</v>
      </c>
      <c r="Y787" s="6">
        <f t="shared" si="216"/>
        <v>0.24215246636771301</v>
      </c>
      <c r="Z787" s="6">
        <f t="shared" si="217"/>
        <v>0.26457399103139012</v>
      </c>
      <c r="AA787" s="6">
        <f t="shared" si="218"/>
        <v>0</v>
      </c>
      <c r="AB787" s="6">
        <f t="shared" si="219"/>
        <v>0.23318385650224216</v>
      </c>
      <c r="AC787" s="6">
        <f t="shared" si="220"/>
        <v>0.26457399103139012</v>
      </c>
      <c r="AD787" s="6">
        <f t="shared" si="221"/>
        <v>0.4103139013452915</v>
      </c>
      <c r="AL787" s="6">
        <f t="shared" si="233"/>
        <v>0.71483375959079287</v>
      </c>
      <c r="AM787" s="6">
        <f t="shared" si="222"/>
        <v>0.28980322003577819</v>
      </c>
      <c r="AN787" s="6">
        <f t="shared" si="223"/>
        <v>0.18425760286225404</v>
      </c>
      <c r="AO787" s="6">
        <f t="shared" si="224"/>
        <v>0.4669051878354204</v>
      </c>
      <c r="AP787" s="6">
        <f t="shared" si="225"/>
        <v>0.37388193202146691</v>
      </c>
      <c r="AQ787" s="6">
        <f t="shared" si="226"/>
        <v>0.25491949910554562</v>
      </c>
      <c r="AR787" s="6">
        <f t="shared" si="227"/>
        <v>0.30232558139534882</v>
      </c>
    </row>
    <row r="788" spans="1:44" x14ac:dyDescent="0.3">
      <c r="A788" s="6" t="s">
        <v>11</v>
      </c>
      <c r="B788" s="6" t="s">
        <v>8</v>
      </c>
      <c r="C788" s="6">
        <v>2</v>
      </c>
      <c r="D788" s="6" t="s">
        <v>7</v>
      </c>
      <c r="E788" s="6">
        <v>3</v>
      </c>
      <c r="F788" s="6" t="s">
        <v>11</v>
      </c>
      <c r="G788" s="6" t="s">
        <v>9</v>
      </c>
      <c r="H788" s="6">
        <f t="shared" si="228"/>
        <v>3.9199255155054479E-4</v>
      </c>
      <c r="I788" s="6">
        <f t="shared" si="229"/>
        <v>0</v>
      </c>
      <c r="J788" s="6" t="str">
        <f t="shared" si="230"/>
        <v>unacc</v>
      </c>
      <c r="K788" s="6">
        <f t="shared" si="231"/>
        <v>1</v>
      </c>
      <c r="X788" s="6">
        <f t="shared" si="232"/>
        <v>0.28516624040920718</v>
      </c>
      <c r="Y788" s="6">
        <f t="shared" si="216"/>
        <v>0.24215246636771301</v>
      </c>
      <c r="Z788" s="6">
        <f t="shared" si="217"/>
        <v>0.26457399103139012</v>
      </c>
      <c r="AA788" s="6">
        <f t="shared" si="218"/>
        <v>0</v>
      </c>
      <c r="AB788" s="6">
        <f t="shared" si="219"/>
        <v>0.23318385650224216</v>
      </c>
      <c r="AC788" s="6">
        <f t="shared" si="220"/>
        <v>0.26457399103139012</v>
      </c>
      <c r="AD788" s="6">
        <f t="shared" si="221"/>
        <v>0.58968609865470856</v>
      </c>
      <c r="AL788" s="6">
        <f t="shared" si="233"/>
        <v>0.71483375959079287</v>
      </c>
      <c r="AM788" s="6">
        <f t="shared" si="222"/>
        <v>0.28980322003577819</v>
      </c>
      <c r="AN788" s="6">
        <f t="shared" si="223"/>
        <v>0.18425760286225404</v>
      </c>
      <c r="AO788" s="6">
        <f t="shared" si="224"/>
        <v>0.4669051878354204</v>
      </c>
      <c r="AP788" s="6">
        <f t="shared" si="225"/>
        <v>0.37388193202146691</v>
      </c>
      <c r="AQ788" s="6">
        <f t="shared" si="226"/>
        <v>0.25491949910554562</v>
      </c>
      <c r="AR788" s="6">
        <f t="shared" si="227"/>
        <v>0.23076923076923078</v>
      </c>
    </row>
    <row r="789" spans="1:44" x14ac:dyDescent="0.3">
      <c r="A789" s="6" t="s">
        <v>11</v>
      </c>
      <c r="B789" s="6" t="s">
        <v>8</v>
      </c>
      <c r="C789" s="6">
        <v>2</v>
      </c>
      <c r="D789" s="6" t="s">
        <v>10</v>
      </c>
      <c r="E789" s="6">
        <v>3</v>
      </c>
      <c r="F789" s="6" t="s">
        <v>8</v>
      </c>
      <c r="G789" s="6" t="s">
        <v>9</v>
      </c>
      <c r="H789" s="6">
        <f t="shared" si="228"/>
        <v>6.8684841540741387E-4</v>
      </c>
      <c r="I789" s="6">
        <f t="shared" si="229"/>
        <v>0</v>
      </c>
      <c r="J789" s="6" t="str">
        <f t="shared" si="230"/>
        <v>unacc</v>
      </c>
      <c r="K789" s="6">
        <f t="shared" si="231"/>
        <v>1</v>
      </c>
      <c r="X789" s="6">
        <f t="shared" si="232"/>
        <v>0.28516624040920718</v>
      </c>
      <c r="Y789" s="6">
        <f t="shared" si="216"/>
        <v>0.24215246636771301</v>
      </c>
      <c r="Z789" s="6">
        <f t="shared" si="217"/>
        <v>0.26457399103139012</v>
      </c>
      <c r="AA789" s="6">
        <f t="shared" si="218"/>
        <v>0</v>
      </c>
      <c r="AB789" s="6">
        <f t="shared" si="219"/>
        <v>0.35874439461883406</v>
      </c>
      <c r="AC789" s="6">
        <f t="shared" si="220"/>
        <v>0.26457399103139012</v>
      </c>
      <c r="AD789" s="6">
        <f t="shared" si="221"/>
        <v>0</v>
      </c>
      <c r="AL789" s="6">
        <f t="shared" si="233"/>
        <v>0.71483375959079287</v>
      </c>
      <c r="AM789" s="6">
        <f t="shared" si="222"/>
        <v>0.28980322003577819</v>
      </c>
      <c r="AN789" s="6">
        <f t="shared" si="223"/>
        <v>0.18425760286225404</v>
      </c>
      <c r="AO789" s="6">
        <f t="shared" si="224"/>
        <v>0.4669051878354204</v>
      </c>
      <c r="AP789" s="6">
        <f t="shared" si="225"/>
        <v>0.32379248658318427</v>
      </c>
      <c r="AQ789" s="6">
        <f t="shared" si="226"/>
        <v>0.25491949910554562</v>
      </c>
      <c r="AR789" s="6">
        <f t="shared" si="227"/>
        <v>0.4669051878354204</v>
      </c>
    </row>
    <row r="790" spans="1:44" x14ac:dyDescent="0.3">
      <c r="A790" s="6" t="s">
        <v>11</v>
      </c>
      <c r="B790" s="6" t="s">
        <v>8</v>
      </c>
      <c r="C790" s="6">
        <v>2</v>
      </c>
      <c r="D790" s="6" t="s">
        <v>10</v>
      </c>
      <c r="E790" s="6">
        <v>3</v>
      </c>
      <c r="F790" s="6" t="s">
        <v>10</v>
      </c>
      <c r="G790" s="6" t="s">
        <v>9</v>
      </c>
      <c r="H790" s="6">
        <f t="shared" si="228"/>
        <v>4.4474092798411089E-4</v>
      </c>
      <c r="I790" s="6">
        <f t="shared" si="229"/>
        <v>0</v>
      </c>
      <c r="J790" s="6" t="str">
        <f t="shared" si="230"/>
        <v>unacc</v>
      </c>
      <c r="K790" s="6">
        <f t="shared" si="231"/>
        <v>1</v>
      </c>
      <c r="X790" s="6">
        <f t="shared" si="232"/>
        <v>0.28516624040920718</v>
      </c>
      <c r="Y790" s="6">
        <f t="shared" si="216"/>
        <v>0.24215246636771301</v>
      </c>
      <c r="Z790" s="6">
        <f t="shared" si="217"/>
        <v>0.26457399103139012</v>
      </c>
      <c r="AA790" s="6">
        <f t="shared" si="218"/>
        <v>0</v>
      </c>
      <c r="AB790" s="6">
        <f t="shared" si="219"/>
        <v>0.35874439461883406</v>
      </c>
      <c r="AC790" s="6">
        <f t="shared" si="220"/>
        <v>0.26457399103139012</v>
      </c>
      <c r="AD790" s="6">
        <f t="shared" si="221"/>
        <v>0.4103139013452915</v>
      </c>
      <c r="AL790" s="6">
        <f t="shared" si="233"/>
        <v>0.71483375959079287</v>
      </c>
      <c r="AM790" s="6">
        <f t="shared" si="222"/>
        <v>0.28980322003577819</v>
      </c>
      <c r="AN790" s="6">
        <f t="shared" si="223"/>
        <v>0.18425760286225404</v>
      </c>
      <c r="AO790" s="6">
        <f t="shared" si="224"/>
        <v>0.4669051878354204</v>
      </c>
      <c r="AP790" s="6">
        <f t="shared" si="225"/>
        <v>0.32379248658318427</v>
      </c>
      <c r="AQ790" s="6">
        <f t="shared" si="226"/>
        <v>0.25491949910554562</v>
      </c>
      <c r="AR790" s="6">
        <f t="shared" si="227"/>
        <v>0.30232558139534882</v>
      </c>
    </row>
    <row r="791" spans="1:44" x14ac:dyDescent="0.3">
      <c r="A791" s="6" t="s">
        <v>11</v>
      </c>
      <c r="B791" s="6" t="s">
        <v>8</v>
      </c>
      <c r="C791" s="6">
        <v>2</v>
      </c>
      <c r="D791" s="6" t="s">
        <v>10</v>
      </c>
      <c r="E791" s="6">
        <v>3</v>
      </c>
      <c r="F791" s="6" t="s">
        <v>11</v>
      </c>
      <c r="G791" s="6" t="s">
        <v>9</v>
      </c>
      <c r="H791" s="6">
        <f t="shared" si="228"/>
        <v>3.3947680301745745E-4</v>
      </c>
      <c r="I791" s="6">
        <f t="shared" si="229"/>
        <v>0</v>
      </c>
      <c r="J791" s="6" t="str">
        <f t="shared" si="230"/>
        <v>unacc</v>
      </c>
      <c r="K791" s="6">
        <f t="shared" si="231"/>
        <v>1</v>
      </c>
      <c r="X791" s="6">
        <f t="shared" si="232"/>
        <v>0.28516624040920718</v>
      </c>
      <c r="Y791" s="6">
        <f t="shared" si="216"/>
        <v>0.24215246636771301</v>
      </c>
      <c r="Z791" s="6">
        <f t="shared" si="217"/>
        <v>0.26457399103139012</v>
      </c>
      <c r="AA791" s="6">
        <f t="shared" si="218"/>
        <v>0</v>
      </c>
      <c r="AB791" s="6">
        <f t="shared" si="219"/>
        <v>0.35874439461883406</v>
      </c>
      <c r="AC791" s="6">
        <f t="shared" si="220"/>
        <v>0.26457399103139012</v>
      </c>
      <c r="AD791" s="6">
        <f t="shared" si="221"/>
        <v>0.58968609865470856</v>
      </c>
      <c r="AL791" s="6">
        <f t="shared" si="233"/>
        <v>0.71483375959079287</v>
      </c>
      <c r="AM791" s="6">
        <f t="shared" si="222"/>
        <v>0.28980322003577819</v>
      </c>
      <c r="AN791" s="6">
        <f t="shared" si="223"/>
        <v>0.18425760286225404</v>
      </c>
      <c r="AO791" s="6">
        <f t="shared" si="224"/>
        <v>0.4669051878354204</v>
      </c>
      <c r="AP791" s="6">
        <f t="shared" si="225"/>
        <v>0.32379248658318427</v>
      </c>
      <c r="AQ791" s="6">
        <f t="shared" si="226"/>
        <v>0.25491949910554562</v>
      </c>
      <c r="AR791" s="6">
        <f t="shared" si="227"/>
        <v>0.23076923076923078</v>
      </c>
    </row>
    <row r="792" spans="1:44" x14ac:dyDescent="0.3">
      <c r="A792" s="6" t="s">
        <v>11</v>
      </c>
      <c r="B792" s="6" t="s">
        <v>8</v>
      </c>
      <c r="C792" s="6">
        <v>2</v>
      </c>
      <c r="D792" s="6" t="s">
        <v>12</v>
      </c>
      <c r="E792" s="6">
        <v>3</v>
      </c>
      <c r="F792" s="6" t="s">
        <v>8</v>
      </c>
      <c r="G792" s="6" t="s">
        <v>9</v>
      </c>
      <c r="H792" s="6">
        <f t="shared" si="228"/>
        <v>6.4131150388869031E-4</v>
      </c>
      <c r="I792" s="6">
        <f t="shared" si="229"/>
        <v>0</v>
      </c>
      <c r="J792" s="6" t="str">
        <f t="shared" si="230"/>
        <v>unacc</v>
      </c>
      <c r="K792" s="6">
        <f t="shared" si="231"/>
        <v>1</v>
      </c>
      <c r="X792" s="6">
        <f t="shared" si="232"/>
        <v>0.28516624040920718</v>
      </c>
      <c r="Y792" s="6">
        <f t="shared" si="216"/>
        <v>0.24215246636771301</v>
      </c>
      <c r="Z792" s="6">
        <f t="shared" si="217"/>
        <v>0.26457399103139012</v>
      </c>
      <c r="AA792" s="6">
        <f t="shared" si="218"/>
        <v>0</v>
      </c>
      <c r="AB792" s="6">
        <f t="shared" si="219"/>
        <v>0.40807174887892378</v>
      </c>
      <c r="AC792" s="6">
        <f t="shared" si="220"/>
        <v>0.26457399103139012</v>
      </c>
      <c r="AD792" s="6">
        <f t="shared" si="221"/>
        <v>0</v>
      </c>
      <c r="AL792" s="6">
        <f t="shared" si="233"/>
        <v>0.71483375959079287</v>
      </c>
      <c r="AM792" s="6">
        <f t="shared" si="222"/>
        <v>0.28980322003577819</v>
      </c>
      <c r="AN792" s="6">
        <f t="shared" si="223"/>
        <v>0.18425760286225404</v>
      </c>
      <c r="AO792" s="6">
        <f t="shared" si="224"/>
        <v>0.4669051878354204</v>
      </c>
      <c r="AP792" s="6">
        <f t="shared" si="225"/>
        <v>0.30232558139534882</v>
      </c>
      <c r="AQ792" s="6">
        <f t="shared" si="226"/>
        <v>0.25491949910554562</v>
      </c>
      <c r="AR792" s="6">
        <f t="shared" si="227"/>
        <v>0.4669051878354204</v>
      </c>
    </row>
    <row r="793" spans="1:44" x14ac:dyDescent="0.3">
      <c r="A793" s="6" t="s">
        <v>11</v>
      </c>
      <c r="B793" s="6" t="s">
        <v>8</v>
      </c>
      <c r="C793" s="6">
        <v>2</v>
      </c>
      <c r="D793" s="6" t="s">
        <v>12</v>
      </c>
      <c r="E793" s="6">
        <v>3</v>
      </c>
      <c r="F793" s="6" t="s">
        <v>10</v>
      </c>
      <c r="G793" s="6" t="s">
        <v>9</v>
      </c>
      <c r="H793" s="6">
        <f t="shared" si="228"/>
        <v>4.1525534159842398E-4</v>
      </c>
      <c r="I793" s="6">
        <f t="shared" si="229"/>
        <v>0</v>
      </c>
      <c r="J793" s="6" t="str">
        <f t="shared" si="230"/>
        <v>unacc</v>
      </c>
      <c r="K793" s="6">
        <f t="shared" si="231"/>
        <v>1</v>
      </c>
      <c r="X793" s="6">
        <f t="shared" si="232"/>
        <v>0.28516624040920718</v>
      </c>
      <c r="Y793" s="6">
        <f t="shared" si="216"/>
        <v>0.24215246636771301</v>
      </c>
      <c r="Z793" s="6">
        <f t="shared" si="217"/>
        <v>0.26457399103139012</v>
      </c>
      <c r="AA793" s="6">
        <f t="shared" si="218"/>
        <v>0</v>
      </c>
      <c r="AB793" s="6">
        <f t="shared" si="219"/>
        <v>0.40807174887892378</v>
      </c>
      <c r="AC793" s="6">
        <f t="shared" si="220"/>
        <v>0.26457399103139012</v>
      </c>
      <c r="AD793" s="6">
        <f t="shared" si="221"/>
        <v>0.4103139013452915</v>
      </c>
      <c r="AL793" s="6">
        <f t="shared" si="233"/>
        <v>0.71483375959079287</v>
      </c>
      <c r="AM793" s="6">
        <f t="shared" si="222"/>
        <v>0.28980322003577819</v>
      </c>
      <c r="AN793" s="6">
        <f t="shared" si="223"/>
        <v>0.18425760286225404</v>
      </c>
      <c r="AO793" s="6">
        <f t="shared" si="224"/>
        <v>0.4669051878354204</v>
      </c>
      <c r="AP793" s="6">
        <f t="shared" si="225"/>
        <v>0.30232558139534882</v>
      </c>
      <c r="AQ793" s="6">
        <f t="shared" si="226"/>
        <v>0.25491949910554562</v>
      </c>
      <c r="AR793" s="6">
        <f t="shared" si="227"/>
        <v>0.30232558139534882</v>
      </c>
    </row>
    <row r="794" spans="1:44" x14ac:dyDescent="0.3">
      <c r="A794" s="6" t="s">
        <v>11</v>
      </c>
      <c r="B794" s="6" t="s">
        <v>8</v>
      </c>
      <c r="C794" s="6">
        <v>2</v>
      </c>
      <c r="D794" s="6" t="s">
        <v>12</v>
      </c>
      <c r="E794" s="6">
        <v>3</v>
      </c>
      <c r="F794" s="6" t="s">
        <v>11</v>
      </c>
      <c r="G794" s="6" t="s">
        <v>9</v>
      </c>
      <c r="H794" s="6">
        <f t="shared" si="228"/>
        <v>3.1697005364613432E-4</v>
      </c>
      <c r="I794" s="6">
        <f t="shared" si="229"/>
        <v>0</v>
      </c>
      <c r="J794" s="6" t="str">
        <f t="shared" si="230"/>
        <v>unacc</v>
      </c>
      <c r="K794" s="6">
        <f t="shared" si="231"/>
        <v>1</v>
      </c>
      <c r="X794" s="6">
        <f t="shared" si="232"/>
        <v>0.28516624040920718</v>
      </c>
      <c r="Y794" s="6">
        <f t="shared" si="216"/>
        <v>0.24215246636771301</v>
      </c>
      <c r="Z794" s="6">
        <f t="shared" si="217"/>
        <v>0.26457399103139012</v>
      </c>
      <c r="AA794" s="6">
        <f t="shared" si="218"/>
        <v>0</v>
      </c>
      <c r="AB794" s="6">
        <f t="shared" si="219"/>
        <v>0.40807174887892378</v>
      </c>
      <c r="AC794" s="6">
        <f t="shared" si="220"/>
        <v>0.26457399103139012</v>
      </c>
      <c r="AD794" s="6">
        <f t="shared" si="221"/>
        <v>0.58968609865470856</v>
      </c>
      <c r="AL794" s="6">
        <f t="shared" si="233"/>
        <v>0.71483375959079287</v>
      </c>
      <c r="AM794" s="6">
        <f t="shared" si="222"/>
        <v>0.28980322003577819</v>
      </c>
      <c r="AN794" s="6">
        <f t="shared" si="223"/>
        <v>0.18425760286225404</v>
      </c>
      <c r="AO794" s="6">
        <f t="shared" si="224"/>
        <v>0.4669051878354204</v>
      </c>
      <c r="AP794" s="6">
        <f t="shared" si="225"/>
        <v>0.30232558139534882</v>
      </c>
      <c r="AQ794" s="6">
        <f t="shared" si="226"/>
        <v>0.25491949910554562</v>
      </c>
      <c r="AR794" s="6">
        <f t="shared" si="227"/>
        <v>0.23076923076923078</v>
      </c>
    </row>
    <row r="795" spans="1:44" x14ac:dyDescent="0.3">
      <c r="A795" s="6" t="s">
        <v>11</v>
      </c>
      <c r="B795" s="6" t="s">
        <v>8</v>
      </c>
      <c r="C795" s="6">
        <v>4</v>
      </c>
      <c r="D795" s="6" t="s">
        <v>7</v>
      </c>
      <c r="E795" s="6">
        <v>3</v>
      </c>
      <c r="F795" s="6" t="s">
        <v>8</v>
      </c>
      <c r="G795" s="6" t="s">
        <v>9</v>
      </c>
      <c r="H795" s="6">
        <f t="shared" si="228"/>
        <v>4.4668918665062085E-4</v>
      </c>
      <c r="I795" s="6">
        <f t="shared" si="229"/>
        <v>0</v>
      </c>
      <c r="J795" s="6" t="str">
        <f t="shared" si="230"/>
        <v>unacc</v>
      </c>
      <c r="K795" s="6">
        <f t="shared" si="231"/>
        <v>1</v>
      </c>
      <c r="X795" s="6">
        <f t="shared" si="232"/>
        <v>0.28516624040920718</v>
      </c>
      <c r="Y795" s="6">
        <f t="shared" si="216"/>
        <v>0.24215246636771301</v>
      </c>
      <c r="Z795" s="6">
        <f t="shared" si="217"/>
        <v>0.26457399103139012</v>
      </c>
      <c r="AA795" s="6">
        <f t="shared" si="218"/>
        <v>0.5112107623318386</v>
      </c>
      <c r="AB795" s="6">
        <f t="shared" si="219"/>
        <v>0.23318385650224216</v>
      </c>
      <c r="AC795" s="6">
        <f t="shared" si="220"/>
        <v>0.26457399103139012</v>
      </c>
      <c r="AD795" s="6">
        <f t="shared" si="221"/>
        <v>0</v>
      </c>
      <c r="AL795" s="6">
        <f t="shared" si="233"/>
        <v>0.71483375959079287</v>
      </c>
      <c r="AM795" s="6">
        <f t="shared" si="222"/>
        <v>0.28980322003577819</v>
      </c>
      <c r="AN795" s="6">
        <f t="shared" si="223"/>
        <v>0.18425760286225404</v>
      </c>
      <c r="AO795" s="6">
        <f t="shared" si="224"/>
        <v>0.2629695885509839</v>
      </c>
      <c r="AP795" s="6">
        <f t="shared" si="225"/>
        <v>0.37388193202146691</v>
      </c>
      <c r="AQ795" s="6">
        <f t="shared" si="226"/>
        <v>0.25491949910554562</v>
      </c>
      <c r="AR795" s="6">
        <f t="shared" si="227"/>
        <v>0.4669051878354204</v>
      </c>
    </row>
    <row r="796" spans="1:44" x14ac:dyDescent="0.3">
      <c r="A796" s="6" t="s">
        <v>11</v>
      </c>
      <c r="B796" s="6" t="s">
        <v>8</v>
      </c>
      <c r="C796" s="6">
        <v>4</v>
      </c>
      <c r="D796" s="6" t="s">
        <v>7</v>
      </c>
      <c r="E796" s="6">
        <v>3</v>
      </c>
      <c r="F796" s="6" t="s">
        <v>10</v>
      </c>
      <c r="G796" s="6" t="s">
        <v>9</v>
      </c>
      <c r="H796" s="6">
        <f t="shared" si="228"/>
        <v>2.8923552698833301E-4</v>
      </c>
      <c r="I796" s="6">
        <f t="shared" si="229"/>
        <v>2.364264187551957E-4</v>
      </c>
      <c r="J796" s="6" t="str">
        <f t="shared" si="230"/>
        <v>unacc</v>
      </c>
      <c r="K796" s="6">
        <f t="shared" si="231"/>
        <v>1</v>
      </c>
      <c r="X796" s="6">
        <f t="shared" si="232"/>
        <v>0.28516624040920718</v>
      </c>
      <c r="Y796" s="6">
        <f t="shared" si="216"/>
        <v>0.24215246636771301</v>
      </c>
      <c r="Z796" s="6">
        <f t="shared" si="217"/>
        <v>0.26457399103139012</v>
      </c>
      <c r="AA796" s="6">
        <f t="shared" si="218"/>
        <v>0.5112107623318386</v>
      </c>
      <c r="AB796" s="6">
        <f t="shared" si="219"/>
        <v>0.23318385650224216</v>
      </c>
      <c r="AC796" s="6">
        <f t="shared" si="220"/>
        <v>0.26457399103139012</v>
      </c>
      <c r="AD796" s="6">
        <f t="shared" si="221"/>
        <v>0.4103139013452915</v>
      </c>
      <c r="AL796" s="6">
        <f t="shared" si="233"/>
        <v>0.71483375959079287</v>
      </c>
      <c r="AM796" s="6">
        <f t="shared" si="222"/>
        <v>0.28980322003577819</v>
      </c>
      <c r="AN796" s="6">
        <f t="shared" si="223"/>
        <v>0.18425760286225404</v>
      </c>
      <c r="AO796" s="6">
        <f t="shared" si="224"/>
        <v>0.2629695885509839</v>
      </c>
      <c r="AP796" s="6">
        <f t="shared" si="225"/>
        <v>0.37388193202146691</v>
      </c>
      <c r="AQ796" s="6">
        <f t="shared" si="226"/>
        <v>0.25491949910554562</v>
      </c>
      <c r="AR796" s="6">
        <f t="shared" si="227"/>
        <v>0.30232558139534882</v>
      </c>
    </row>
    <row r="797" spans="1:44" x14ac:dyDescent="0.3">
      <c r="A797" s="6" t="s">
        <v>11</v>
      </c>
      <c r="B797" s="6" t="s">
        <v>8</v>
      </c>
      <c r="C797" s="6">
        <v>4</v>
      </c>
      <c r="D797" s="6" t="s">
        <v>7</v>
      </c>
      <c r="E797" s="6">
        <v>3</v>
      </c>
      <c r="F797" s="6" t="s">
        <v>11</v>
      </c>
      <c r="G797" s="6" t="s">
        <v>14</v>
      </c>
      <c r="H797" s="6">
        <f t="shared" si="228"/>
        <v>2.2077741409168617E-4</v>
      </c>
      <c r="I797" s="6">
        <f t="shared" si="229"/>
        <v>3.3978223023287688E-4</v>
      </c>
      <c r="J797" s="6" t="str">
        <f t="shared" si="230"/>
        <v>acc</v>
      </c>
      <c r="K797" s="6">
        <f t="shared" si="231"/>
        <v>1</v>
      </c>
      <c r="X797" s="6">
        <f t="shared" si="232"/>
        <v>0.28516624040920718</v>
      </c>
      <c r="Y797" s="6">
        <f t="shared" si="216"/>
        <v>0.24215246636771301</v>
      </c>
      <c r="Z797" s="6">
        <f t="shared" si="217"/>
        <v>0.26457399103139012</v>
      </c>
      <c r="AA797" s="6">
        <f t="shared" si="218"/>
        <v>0.5112107623318386</v>
      </c>
      <c r="AB797" s="6">
        <f t="shared" si="219"/>
        <v>0.23318385650224216</v>
      </c>
      <c r="AC797" s="6">
        <f t="shared" si="220"/>
        <v>0.26457399103139012</v>
      </c>
      <c r="AD797" s="6">
        <f t="shared" si="221"/>
        <v>0.58968609865470856</v>
      </c>
      <c r="AL797" s="6">
        <f t="shared" si="233"/>
        <v>0.71483375959079287</v>
      </c>
      <c r="AM797" s="6">
        <f t="shared" si="222"/>
        <v>0.28980322003577819</v>
      </c>
      <c r="AN797" s="6">
        <f t="shared" si="223"/>
        <v>0.18425760286225404</v>
      </c>
      <c r="AO797" s="6">
        <f t="shared" si="224"/>
        <v>0.2629695885509839</v>
      </c>
      <c r="AP797" s="6">
        <f t="shared" si="225"/>
        <v>0.37388193202146691</v>
      </c>
      <c r="AQ797" s="6">
        <f t="shared" si="226"/>
        <v>0.25491949910554562</v>
      </c>
      <c r="AR797" s="6">
        <f t="shared" si="227"/>
        <v>0.23076923076923078</v>
      </c>
    </row>
    <row r="798" spans="1:44" x14ac:dyDescent="0.3">
      <c r="A798" s="6" t="s">
        <v>11</v>
      </c>
      <c r="B798" s="6" t="s">
        <v>8</v>
      </c>
      <c r="C798" s="6">
        <v>4</v>
      </c>
      <c r="D798" s="6" t="s">
        <v>10</v>
      </c>
      <c r="E798" s="6">
        <v>3</v>
      </c>
      <c r="F798" s="6" t="s">
        <v>8</v>
      </c>
      <c r="G798" s="6" t="s">
        <v>9</v>
      </c>
      <c r="H798" s="6">
        <f t="shared" si="228"/>
        <v>3.8684565925245154E-4</v>
      </c>
      <c r="I798" s="6">
        <f t="shared" si="229"/>
        <v>0</v>
      </c>
      <c r="J798" s="6" t="str">
        <f t="shared" si="230"/>
        <v>unacc</v>
      </c>
      <c r="K798" s="6">
        <f t="shared" si="231"/>
        <v>1</v>
      </c>
      <c r="X798" s="6">
        <f t="shared" si="232"/>
        <v>0.28516624040920718</v>
      </c>
      <c r="Y798" s="6">
        <f t="shared" si="216"/>
        <v>0.24215246636771301</v>
      </c>
      <c r="Z798" s="6">
        <f t="shared" si="217"/>
        <v>0.26457399103139012</v>
      </c>
      <c r="AA798" s="6">
        <f t="shared" si="218"/>
        <v>0.5112107623318386</v>
      </c>
      <c r="AB798" s="6">
        <f t="shared" si="219"/>
        <v>0.35874439461883406</v>
      </c>
      <c r="AC798" s="6">
        <f t="shared" si="220"/>
        <v>0.26457399103139012</v>
      </c>
      <c r="AD798" s="6">
        <f t="shared" si="221"/>
        <v>0</v>
      </c>
      <c r="AL798" s="6">
        <f t="shared" si="233"/>
        <v>0.71483375959079287</v>
      </c>
      <c r="AM798" s="6">
        <f t="shared" si="222"/>
        <v>0.28980322003577819</v>
      </c>
      <c r="AN798" s="6">
        <f t="shared" si="223"/>
        <v>0.18425760286225404</v>
      </c>
      <c r="AO798" s="6">
        <f t="shared" si="224"/>
        <v>0.2629695885509839</v>
      </c>
      <c r="AP798" s="6">
        <f t="shared" si="225"/>
        <v>0.32379248658318427</v>
      </c>
      <c r="AQ798" s="6">
        <f t="shared" si="226"/>
        <v>0.25491949910554562</v>
      </c>
      <c r="AR798" s="6">
        <f t="shared" si="227"/>
        <v>0.4669051878354204</v>
      </c>
    </row>
    <row r="799" spans="1:44" x14ac:dyDescent="0.3">
      <c r="A799" s="6" t="s">
        <v>11</v>
      </c>
      <c r="B799" s="6" t="s">
        <v>8</v>
      </c>
      <c r="C799" s="6">
        <v>4</v>
      </c>
      <c r="D799" s="6" t="s">
        <v>10</v>
      </c>
      <c r="E799" s="6">
        <v>3</v>
      </c>
      <c r="F799" s="6" t="s">
        <v>10</v>
      </c>
      <c r="G799" s="6" t="s">
        <v>9</v>
      </c>
      <c r="H799" s="6">
        <f t="shared" si="228"/>
        <v>2.5048626978415445E-4</v>
      </c>
      <c r="I799" s="6">
        <f t="shared" si="229"/>
        <v>3.6373295193107034E-4</v>
      </c>
      <c r="J799" s="6" t="str">
        <f t="shared" si="230"/>
        <v>acc</v>
      </c>
      <c r="K799" s="6">
        <f t="shared" si="231"/>
        <v>0</v>
      </c>
      <c r="X799" s="6">
        <f t="shared" si="232"/>
        <v>0.28516624040920718</v>
      </c>
      <c r="Y799" s="6">
        <f t="shared" si="216"/>
        <v>0.24215246636771301</v>
      </c>
      <c r="Z799" s="6">
        <f t="shared" si="217"/>
        <v>0.26457399103139012</v>
      </c>
      <c r="AA799" s="6">
        <f t="shared" si="218"/>
        <v>0.5112107623318386</v>
      </c>
      <c r="AB799" s="6">
        <f t="shared" si="219"/>
        <v>0.35874439461883406</v>
      </c>
      <c r="AC799" s="6">
        <f t="shared" si="220"/>
        <v>0.26457399103139012</v>
      </c>
      <c r="AD799" s="6">
        <f t="shared" si="221"/>
        <v>0.4103139013452915</v>
      </c>
      <c r="AL799" s="6">
        <f t="shared" si="233"/>
        <v>0.71483375959079287</v>
      </c>
      <c r="AM799" s="6">
        <f t="shared" si="222"/>
        <v>0.28980322003577819</v>
      </c>
      <c r="AN799" s="6">
        <f t="shared" si="223"/>
        <v>0.18425760286225404</v>
      </c>
      <c r="AO799" s="6">
        <f t="shared" si="224"/>
        <v>0.2629695885509839</v>
      </c>
      <c r="AP799" s="6">
        <f t="shared" si="225"/>
        <v>0.32379248658318427</v>
      </c>
      <c r="AQ799" s="6">
        <f t="shared" si="226"/>
        <v>0.25491949910554562</v>
      </c>
      <c r="AR799" s="6">
        <f t="shared" si="227"/>
        <v>0.30232558139534882</v>
      </c>
    </row>
    <row r="800" spans="1:44" x14ac:dyDescent="0.3">
      <c r="A800" s="6" t="s">
        <v>11</v>
      </c>
      <c r="B800" s="6" t="s">
        <v>8</v>
      </c>
      <c r="C800" s="6">
        <v>4</v>
      </c>
      <c r="D800" s="6" t="s">
        <v>10</v>
      </c>
      <c r="E800" s="6">
        <v>3</v>
      </c>
      <c r="F800" s="6" t="s">
        <v>11</v>
      </c>
      <c r="G800" s="6" t="s">
        <v>14</v>
      </c>
      <c r="H800" s="6">
        <f t="shared" si="228"/>
        <v>1.911995787109818E-4</v>
      </c>
      <c r="I800" s="6">
        <f t="shared" si="229"/>
        <v>5.2274189266596444E-4</v>
      </c>
      <c r="J800" s="6" t="str">
        <f t="shared" si="230"/>
        <v>acc</v>
      </c>
      <c r="K800" s="6">
        <f t="shared" si="231"/>
        <v>1</v>
      </c>
      <c r="X800" s="6">
        <f t="shared" si="232"/>
        <v>0.28516624040920718</v>
      </c>
      <c r="Y800" s="6">
        <f t="shared" si="216"/>
        <v>0.24215246636771301</v>
      </c>
      <c r="Z800" s="6">
        <f t="shared" si="217"/>
        <v>0.26457399103139012</v>
      </c>
      <c r="AA800" s="6">
        <f t="shared" si="218"/>
        <v>0.5112107623318386</v>
      </c>
      <c r="AB800" s="6">
        <f t="shared" si="219"/>
        <v>0.35874439461883406</v>
      </c>
      <c r="AC800" s="6">
        <f t="shared" si="220"/>
        <v>0.26457399103139012</v>
      </c>
      <c r="AD800" s="6">
        <f t="shared" si="221"/>
        <v>0.58968609865470856</v>
      </c>
      <c r="AL800" s="6">
        <f t="shared" si="233"/>
        <v>0.71483375959079287</v>
      </c>
      <c r="AM800" s="6">
        <f t="shared" si="222"/>
        <v>0.28980322003577819</v>
      </c>
      <c r="AN800" s="6">
        <f t="shared" si="223"/>
        <v>0.18425760286225404</v>
      </c>
      <c r="AO800" s="6">
        <f t="shared" si="224"/>
        <v>0.2629695885509839</v>
      </c>
      <c r="AP800" s="6">
        <f t="shared" si="225"/>
        <v>0.32379248658318427</v>
      </c>
      <c r="AQ800" s="6">
        <f t="shared" si="226"/>
        <v>0.25491949910554562</v>
      </c>
      <c r="AR800" s="6">
        <f t="shared" si="227"/>
        <v>0.23076923076923078</v>
      </c>
    </row>
    <row r="801" spans="1:44" x14ac:dyDescent="0.3">
      <c r="A801" s="6" t="s">
        <v>11</v>
      </c>
      <c r="B801" s="6" t="s">
        <v>8</v>
      </c>
      <c r="C801" s="6">
        <v>4</v>
      </c>
      <c r="D801" s="6" t="s">
        <v>12</v>
      </c>
      <c r="E801" s="6">
        <v>3</v>
      </c>
      <c r="F801" s="6" t="s">
        <v>8</v>
      </c>
      <c r="G801" s="6" t="s">
        <v>9</v>
      </c>
      <c r="H801" s="6">
        <f t="shared" si="228"/>
        <v>3.6119843322466466E-4</v>
      </c>
      <c r="I801" s="6">
        <f t="shared" si="229"/>
        <v>0</v>
      </c>
      <c r="J801" s="6" t="str">
        <f t="shared" si="230"/>
        <v>unacc</v>
      </c>
      <c r="K801" s="6">
        <f t="shared" si="231"/>
        <v>1</v>
      </c>
      <c r="X801" s="6">
        <f t="shared" si="232"/>
        <v>0.28516624040920718</v>
      </c>
      <c r="Y801" s="6">
        <f t="shared" si="216"/>
        <v>0.24215246636771301</v>
      </c>
      <c r="Z801" s="6">
        <f t="shared" si="217"/>
        <v>0.26457399103139012</v>
      </c>
      <c r="AA801" s="6">
        <f t="shared" si="218"/>
        <v>0.5112107623318386</v>
      </c>
      <c r="AB801" s="6">
        <f t="shared" si="219"/>
        <v>0.40807174887892378</v>
      </c>
      <c r="AC801" s="6">
        <f t="shared" si="220"/>
        <v>0.26457399103139012</v>
      </c>
      <c r="AD801" s="6">
        <f t="shared" si="221"/>
        <v>0</v>
      </c>
      <c r="AL801" s="6">
        <f t="shared" si="233"/>
        <v>0.71483375959079287</v>
      </c>
      <c r="AM801" s="6">
        <f t="shared" si="222"/>
        <v>0.28980322003577819</v>
      </c>
      <c r="AN801" s="6">
        <f t="shared" si="223"/>
        <v>0.18425760286225404</v>
      </c>
      <c r="AO801" s="6">
        <f t="shared" si="224"/>
        <v>0.2629695885509839</v>
      </c>
      <c r="AP801" s="6">
        <f t="shared" si="225"/>
        <v>0.30232558139534882</v>
      </c>
      <c r="AQ801" s="6">
        <f t="shared" si="226"/>
        <v>0.25491949910554562</v>
      </c>
      <c r="AR801" s="6">
        <f t="shared" si="227"/>
        <v>0.4669051878354204</v>
      </c>
    </row>
    <row r="802" spans="1:44" x14ac:dyDescent="0.3">
      <c r="A802" s="6" t="s">
        <v>11</v>
      </c>
      <c r="B802" s="6" t="s">
        <v>8</v>
      </c>
      <c r="C802" s="6">
        <v>4</v>
      </c>
      <c r="D802" s="6" t="s">
        <v>12</v>
      </c>
      <c r="E802" s="6">
        <v>3</v>
      </c>
      <c r="F802" s="6" t="s">
        <v>10</v>
      </c>
      <c r="G802" s="6" t="s">
        <v>14</v>
      </c>
      <c r="H802" s="6">
        <f t="shared" si="228"/>
        <v>2.3387944526807785E-4</v>
      </c>
      <c r="I802" s="6">
        <f t="shared" si="229"/>
        <v>4.1374623282159256E-4</v>
      </c>
      <c r="J802" s="6" t="str">
        <f t="shared" si="230"/>
        <v>acc</v>
      </c>
      <c r="K802" s="6">
        <f t="shared" si="231"/>
        <v>1</v>
      </c>
      <c r="X802" s="6">
        <f t="shared" si="232"/>
        <v>0.28516624040920718</v>
      </c>
      <c r="Y802" s="6">
        <f t="shared" si="216"/>
        <v>0.24215246636771301</v>
      </c>
      <c r="Z802" s="6">
        <f t="shared" si="217"/>
        <v>0.26457399103139012</v>
      </c>
      <c r="AA802" s="6">
        <f t="shared" si="218"/>
        <v>0.5112107623318386</v>
      </c>
      <c r="AB802" s="6">
        <f t="shared" si="219"/>
        <v>0.40807174887892378</v>
      </c>
      <c r="AC802" s="6">
        <f t="shared" si="220"/>
        <v>0.26457399103139012</v>
      </c>
      <c r="AD802" s="6">
        <f t="shared" si="221"/>
        <v>0.4103139013452915</v>
      </c>
      <c r="AL802" s="6">
        <f t="shared" si="233"/>
        <v>0.71483375959079287</v>
      </c>
      <c r="AM802" s="6">
        <f t="shared" si="222"/>
        <v>0.28980322003577819</v>
      </c>
      <c r="AN802" s="6">
        <f t="shared" si="223"/>
        <v>0.18425760286225404</v>
      </c>
      <c r="AO802" s="6">
        <f t="shared" si="224"/>
        <v>0.2629695885509839</v>
      </c>
      <c r="AP802" s="6">
        <f t="shared" si="225"/>
        <v>0.30232558139534882</v>
      </c>
      <c r="AQ802" s="6">
        <f t="shared" si="226"/>
        <v>0.25491949910554562</v>
      </c>
      <c r="AR802" s="6">
        <f t="shared" si="227"/>
        <v>0.30232558139534882</v>
      </c>
    </row>
    <row r="803" spans="1:44" x14ac:dyDescent="0.3">
      <c r="A803" s="6" t="s">
        <v>11</v>
      </c>
      <c r="B803" s="6" t="s">
        <v>8</v>
      </c>
      <c r="C803" s="6">
        <v>4</v>
      </c>
      <c r="D803" s="6" t="s">
        <v>12</v>
      </c>
      <c r="E803" s="6">
        <v>3</v>
      </c>
      <c r="F803" s="6" t="s">
        <v>11</v>
      </c>
      <c r="G803" s="6" t="s">
        <v>14</v>
      </c>
      <c r="H803" s="6">
        <f t="shared" si="228"/>
        <v>1.7852336354782277E-4</v>
      </c>
      <c r="I803" s="6">
        <f t="shared" si="229"/>
        <v>5.9461890290753465E-4</v>
      </c>
      <c r="J803" s="6" t="str">
        <f t="shared" si="230"/>
        <v>acc</v>
      </c>
      <c r="K803" s="6">
        <f t="shared" si="231"/>
        <v>1</v>
      </c>
      <c r="X803" s="6">
        <f t="shared" si="232"/>
        <v>0.28516624040920718</v>
      </c>
      <c r="Y803" s="6">
        <f t="shared" si="216"/>
        <v>0.24215246636771301</v>
      </c>
      <c r="Z803" s="6">
        <f t="shared" si="217"/>
        <v>0.26457399103139012</v>
      </c>
      <c r="AA803" s="6">
        <f t="shared" si="218"/>
        <v>0.5112107623318386</v>
      </c>
      <c r="AB803" s="6">
        <f t="shared" si="219"/>
        <v>0.40807174887892378</v>
      </c>
      <c r="AC803" s="6">
        <f t="shared" si="220"/>
        <v>0.26457399103139012</v>
      </c>
      <c r="AD803" s="6">
        <f t="shared" si="221"/>
        <v>0.58968609865470856</v>
      </c>
      <c r="AL803" s="6">
        <f t="shared" si="233"/>
        <v>0.71483375959079287</v>
      </c>
      <c r="AM803" s="6">
        <f t="shared" si="222"/>
        <v>0.28980322003577819</v>
      </c>
      <c r="AN803" s="6">
        <f t="shared" si="223"/>
        <v>0.18425760286225404</v>
      </c>
      <c r="AO803" s="6">
        <f t="shared" si="224"/>
        <v>0.2629695885509839</v>
      </c>
      <c r="AP803" s="6">
        <f t="shared" si="225"/>
        <v>0.30232558139534882</v>
      </c>
      <c r="AQ803" s="6">
        <f t="shared" si="226"/>
        <v>0.25491949910554562</v>
      </c>
      <c r="AR803" s="6">
        <f t="shared" si="227"/>
        <v>0.23076923076923078</v>
      </c>
    </row>
    <row r="804" spans="1:44" x14ac:dyDescent="0.3">
      <c r="A804" s="6" t="s">
        <v>11</v>
      </c>
      <c r="B804" s="6" t="s">
        <v>8</v>
      </c>
      <c r="C804" s="6" t="s">
        <v>13</v>
      </c>
      <c r="D804" s="6" t="s">
        <v>7</v>
      </c>
      <c r="E804" s="6">
        <v>3</v>
      </c>
      <c r="F804" s="6" t="s">
        <v>8</v>
      </c>
      <c r="G804" s="6" t="s">
        <v>9</v>
      </c>
      <c r="H804" s="6">
        <f t="shared" si="228"/>
        <v>4.5884399445063763E-4</v>
      </c>
      <c r="I804" s="6">
        <f t="shared" si="229"/>
        <v>0</v>
      </c>
      <c r="J804" s="6" t="str">
        <f t="shared" si="230"/>
        <v>unacc</v>
      </c>
      <c r="K804" s="6">
        <f t="shared" si="231"/>
        <v>1</v>
      </c>
      <c r="X804" s="6">
        <f t="shared" si="232"/>
        <v>0.28516624040920718</v>
      </c>
      <c r="Y804" s="6">
        <f t="shared" si="216"/>
        <v>0.24215246636771301</v>
      </c>
      <c r="Z804" s="6">
        <f t="shared" si="217"/>
        <v>0.26457399103139012</v>
      </c>
      <c r="AA804" s="6">
        <f t="shared" si="218"/>
        <v>0.48878923766816146</v>
      </c>
      <c r="AB804" s="6">
        <f t="shared" si="219"/>
        <v>0.23318385650224216</v>
      </c>
      <c r="AC804" s="6">
        <f t="shared" si="220"/>
        <v>0.26457399103139012</v>
      </c>
      <c r="AD804" s="6">
        <f t="shared" si="221"/>
        <v>0</v>
      </c>
      <c r="AL804" s="6">
        <f t="shared" si="233"/>
        <v>0.71483375959079287</v>
      </c>
      <c r="AM804" s="6">
        <f t="shared" si="222"/>
        <v>0.28980322003577819</v>
      </c>
      <c r="AN804" s="6">
        <f t="shared" si="223"/>
        <v>0.18425760286225404</v>
      </c>
      <c r="AO804" s="6">
        <f t="shared" si="224"/>
        <v>0.2701252236135957</v>
      </c>
      <c r="AP804" s="6">
        <f t="shared" si="225"/>
        <v>0.37388193202146691</v>
      </c>
      <c r="AQ804" s="6">
        <f t="shared" si="226"/>
        <v>0.25491949910554562</v>
      </c>
      <c r="AR804" s="6">
        <f t="shared" si="227"/>
        <v>0.4669051878354204</v>
      </c>
    </row>
    <row r="805" spans="1:44" x14ac:dyDescent="0.3">
      <c r="A805" s="6" t="s">
        <v>11</v>
      </c>
      <c r="B805" s="6" t="s">
        <v>8</v>
      </c>
      <c r="C805" s="6" t="s">
        <v>13</v>
      </c>
      <c r="D805" s="6" t="s">
        <v>7</v>
      </c>
      <c r="E805" s="6">
        <v>3</v>
      </c>
      <c r="F805" s="6" t="s">
        <v>10</v>
      </c>
      <c r="G805" s="6" t="s">
        <v>9</v>
      </c>
      <c r="H805" s="6">
        <f t="shared" si="228"/>
        <v>2.9710588146420597E-4</v>
      </c>
      <c r="I805" s="6">
        <f t="shared" si="229"/>
        <v>2.2605683898523101E-4</v>
      </c>
      <c r="J805" s="6" t="str">
        <f t="shared" si="230"/>
        <v>unacc</v>
      </c>
      <c r="K805" s="6">
        <f t="shared" si="231"/>
        <v>1</v>
      </c>
      <c r="X805" s="6">
        <f t="shared" si="232"/>
        <v>0.28516624040920718</v>
      </c>
      <c r="Y805" s="6">
        <f t="shared" si="216"/>
        <v>0.24215246636771301</v>
      </c>
      <c r="Z805" s="6">
        <f t="shared" si="217"/>
        <v>0.26457399103139012</v>
      </c>
      <c r="AA805" s="6">
        <f t="shared" si="218"/>
        <v>0.48878923766816146</v>
      </c>
      <c r="AB805" s="6">
        <f t="shared" si="219"/>
        <v>0.23318385650224216</v>
      </c>
      <c r="AC805" s="6">
        <f t="shared" si="220"/>
        <v>0.26457399103139012</v>
      </c>
      <c r="AD805" s="6">
        <f t="shared" si="221"/>
        <v>0.4103139013452915</v>
      </c>
      <c r="AL805" s="6">
        <f t="shared" si="233"/>
        <v>0.71483375959079287</v>
      </c>
      <c r="AM805" s="6">
        <f t="shared" si="222"/>
        <v>0.28980322003577819</v>
      </c>
      <c r="AN805" s="6">
        <f t="shared" si="223"/>
        <v>0.18425760286225404</v>
      </c>
      <c r="AO805" s="6">
        <f t="shared" si="224"/>
        <v>0.2701252236135957</v>
      </c>
      <c r="AP805" s="6">
        <f t="shared" si="225"/>
        <v>0.37388193202146691</v>
      </c>
      <c r="AQ805" s="6">
        <f t="shared" si="226"/>
        <v>0.25491949910554562</v>
      </c>
      <c r="AR805" s="6">
        <f t="shared" si="227"/>
        <v>0.30232558139534882</v>
      </c>
    </row>
    <row r="806" spans="1:44" x14ac:dyDescent="0.3">
      <c r="A806" s="6" t="s">
        <v>11</v>
      </c>
      <c r="B806" s="6" t="s">
        <v>8</v>
      </c>
      <c r="C806" s="6" t="s">
        <v>13</v>
      </c>
      <c r="D806" s="6" t="s">
        <v>7</v>
      </c>
      <c r="E806" s="6">
        <v>3</v>
      </c>
      <c r="F806" s="6" t="s">
        <v>11</v>
      </c>
      <c r="G806" s="6" t="s">
        <v>14</v>
      </c>
      <c r="H806" s="6">
        <f t="shared" si="228"/>
        <v>2.267849627744531E-4</v>
      </c>
      <c r="I806" s="6">
        <f t="shared" si="229"/>
        <v>3.248795008366981E-4</v>
      </c>
      <c r="J806" s="6" t="str">
        <f t="shared" si="230"/>
        <v>acc</v>
      </c>
      <c r="K806" s="6">
        <f t="shared" si="231"/>
        <v>1</v>
      </c>
      <c r="X806" s="6">
        <f t="shared" si="232"/>
        <v>0.28516624040920718</v>
      </c>
      <c r="Y806" s="6">
        <f t="shared" si="216"/>
        <v>0.24215246636771301</v>
      </c>
      <c r="Z806" s="6">
        <f t="shared" si="217"/>
        <v>0.26457399103139012</v>
      </c>
      <c r="AA806" s="6">
        <f t="shared" si="218"/>
        <v>0.48878923766816146</v>
      </c>
      <c r="AB806" s="6">
        <f t="shared" si="219"/>
        <v>0.23318385650224216</v>
      </c>
      <c r="AC806" s="6">
        <f t="shared" si="220"/>
        <v>0.26457399103139012</v>
      </c>
      <c r="AD806" s="6">
        <f t="shared" si="221"/>
        <v>0.58968609865470856</v>
      </c>
      <c r="AL806" s="6">
        <f t="shared" si="233"/>
        <v>0.71483375959079287</v>
      </c>
      <c r="AM806" s="6">
        <f t="shared" si="222"/>
        <v>0.28980322003577819</v>
      </c>
      <c r="AN806" s="6">
        <f t="shared" si="223"/>
        <v>0.18425760286225404</v>
      </c>
      <c r="AO806" s="6">
        <f t="shared" si="224"/>
        <v>0.2701252236135957</v>
      </c>
      <c r="AP806" s="6">
        <f t="shared" si="225"/>
        <v>0.37388193202146691</v>
      </c>
      <c r="AQ806" s="6">
        <f t="shared" si="226"/>
        <v>0.25491949910554562</v>
      </c>
      <c r="AR806" s="6">
        <f t="shared" si="227"/>
        <v>0.23076923076923078</v>
      </c>
    </row>
    <row r="807" spans="1:44" x14ac:dyDescent="0.3">
      <c r="A807" s="6" t="s">
        <v>11</v>
      </c>
      <c r="B807" s="6" t="s">
        <v>8</v>
      </c>
      <c r="C807" s="6" t="s">
        <v>13</v>
      </c>
      <c r="D807" s="6" t="s">
        <v>10</v>
      </c>
      <c r="E807" s="6">
        <v>3</v>
      </c>
      <c r="F807" s="6" t="s">
        <v>8</v>
      </c>
      <c r="G807" s="6" t="s">
        <v>9</v>
      </c>
      <c r="H807" s="6">
        <f t="shared" si="228"/>
        <v>3.9737207174911685E-4</v>
      </c>
      <c r="I807" s="6">
        <f t="shared" si="229"/>
        <v>0</v>
      </c>
      <c r="J807" s="6" t="str">
        <f t="shared" si="230"/>
        <v>unacc</v>
      </c>
      <c r="K807" s="6">
        <f t="shared" si="231"/>
        <v>1</v>
      </c>
      <c r="X807" s="6">
        <f t="shared" si="232"/>
        <v>0.28516624040920718</v>
      </c>
      <c r="Y807" s="6">
        <f t="shared" si="216"/>
        <v>0.24215246636771301</v>
      </c>
      <c r="Z807" s="6">
        <f t="shared" si="217"/>
        <v>0.26457399103139012</v>
      </c>
      <c r="AA807" s="6">
        <f t="shared" si="218"/>
        <v>0.48878923766816146</v>
      </c>
      <c r="AB807" s="6">
        <f t="shared" si="219"/>
        <v>0.35874439461883406</v>
      </c>
      <c r="AC807" s="6">
        <f t="shared" si="220"/>
        <v>0.26457399103139012</v>
      </c>
      <c r="AD807" s="6">
        <f t="shared" si="221"/>
        <v>0</v>
      </c>
      <c r="AL807" s="6">
        <f t="shared" si="233"/>
        <v>0.71483375959079287</v>
      </c>
      <c r="AM807" s="6">
        <f t="shared" si="222"/>
        <v>0.28980322003577819</v>
      </c>
      <c r="AN807" s="6">
        <f t="shared" si="223"/>
        <v>0.18425760286225404</v>
      </c>
      <c r="AO807" s="6">
        <f t="shared" si="224"/>
        <v>0.2701252236135957</v>
      </c>
      <c r="AP807" s="6">
        <f t="shared" si="225"/>
        <v>0.32379248658318427</v>
      </c>
      <c r="AQ807" s="6">
        <f t="shared" si="226"/>
        <v>0.25491949910554562</v>
      </c>
      <c r="AR807" s="6">
        <f t="shared" si="227"/>
        <v>0.4669051878354204</v>
      </c>
    </row>
    <row r="808" spans="1:44" x14ac:dyDescent="0.3">
      <c r="A808" s="6" t="s">
        <v>11</v>
      </c>
      <c r="B808" s="6" t="s">
        <v>8</v>
      </c>
      <c r="C808" s="6" t="s">
        <v>13</v>
      </c>
      <c r="D808" s="6" t="s">
        <v>10</v>
      </c>
      <c r="E808" s="6">
        <v>3</v>
      </c>
      <c r="F808" s="6" t="s">
        <v>10</v>
      </c>
      <c r="G808" s="6" t="s">
        <v>14</v>
      </c>
      <c r="H808" s="6">
        <f t="shared" si="228"/>
        <v>2.5730222270345111E-4</v>
      </c>
      <c r="I808" s="6">
        <f t="shared" si="229"/>
        <v>3.4777975228497069E-4</v>
      </c>
      <c r="J808" s="6" t="str">
        <f t="shared" si="230"/>
        <v>acc</v>
      </c>
      <c r="K808" s="6">
        <f t="shared" si="231"/>
        <v>1</v>
      </c>
      <c r="X808" s="6">
        <f t="shared" si="232"/>
        <v>0.28516624040920718</v>
      </c>
      <c r="Y808" s="6">
        <f t="shared" si="216"/>
        <v>0.24215246636771301</v>
      </c>
      <c r="Z808" s="6">
        <f t="shared" si="217"/>
        <v>0.26457399103139012</v>
      </c>
      <c r="AA808" s="6">
        <f t="shared" si="218"/>
        <v>0.48878923766816146</v>
      </c>
      <c r="AB808" s="6">
        <f t="shared" si="219"/>
        <v>0.35874439461883406</v>
      </c>
      <c r="AC808" s="6">
        <f t="shared" si="220"/>
        <v>0.26457399103139012</v>
      </c>
      <c r="AD808" s="6">
        <f t="shared" si="221"/>
        <v>0.4103139013452915</v>
      </c>
      <c r="AL808" s="6">
        <f t="shared" si="233"/>
        <v>0.71483375959079287</v>
      </c>
      <c r="AM808" s="6">
        <f t="shared" si="222"/>
        <v>0.28980322003577819</v>
      </c>
      <c r="AN808" s="6">
        <f t="shared" si="223"/>
        <v>0.18425760286225404</v>
      </c>
      <c r="AO808" s="6">
        <f t="shared" si="224"/>
        <v>0.2701252236135957</v>
      </c>
      <c r="AP808" s="6">
        <f t="shared" si="225"/>
        <v>0.32379248658318427</v>
      </c>
      <c r="AQ808" s="6">
        <f t="shared" si="226"/>
        <v>0.25491949910554562</v>
      </c>
      <c r="AR808" s="6">
        <f t="shared" si="227"/>
        <v>0.30232558139534882</v>
      </c>
    </row>
    <row r="809" spans="1:44" x14ac:dyDescent="0.3">
      <c r="A809" s="6" t="s">
        <v>11</v>
      </c>
      <c r="B809" s="6" t="s">
        <v>8</v>
      </c>
      <c r="C809" s="6" t="s">
        <v>13</v>
      </c>
      <c r="D809" s="6" t="s">
        <v>10</v>
      </c>
      <c r="E809" s="6">
        <v>3</v>
      </c>
      <c r="F809" s="6" t="s">
        <v>11</v>
      </c>
      <c r="G809" s="6" t="s">
        <v>14</v>
      </c>
      <c r="H809" s="6">
        <f t="shared" si="228"/>
        <v>1.9640228833577042E-4</v>
      </c>
      <c r="I809" s="6">
        <f t="shared" si="229"/>
        <v>4.9981461667184316E-4</v>
      </c>
      <c r="J809" s="6" t="str">
        <f t="shared" si="230"/>
        <v>acc</v>
      </c>
      <c r="K809" s="6">
        <f t="shared" si="231"/>
        <v>1</v>
      </c>
      <c r="X809" s="6">
        <f t="shared" si="232"/>
        <v>0.28516624040920718</v>
      </c>
      <c r="Y809" s="6">
        <f t="shared" si="216"/>
        <v>0.24215246636771301</v>
      </c>
      <c r="Z809" s="6">
        <f t="shared" si="217"/>
        <v>0.26457399103139012</v>
      </c>
      <c r="AA809" s="6">
        <f t="shared" si="218"/>
        <v>0.48878923766816146</v>
      </c>
      <c r="AB809" s="6">
        <f t="shared" si="219"/>
        <v>0.35874439461883406</v>
      </c>
      <c r="AC809" s="6">
        <f t="shared" si="220"/>
        <v>0.26457399103139012</v>
      </c>
      <c r="AD809" s="6">
        <f t="shared" si="221"/>
        <v>0.58968609865470856</v>
      </c>
      <c r="AL809" s="6">
        <f t="shared" si="233"/>
        <v>0.71483375959079287</v>
      </c>
      <c r="AM809" s="6">
        <f t="shared" si="222"/>
        <v>0.28980322003577819</v>
      </c>
      <c r="AN809" s="6">
        <f t="shared" si="223"/>
        <v>0.18425760286225404</v>
      </c>
      <c r="AO809" s="6">
        <f t="shared" si="224"/>
        <v>0.2701252236135957</v>
      </c>
      <c r="AP809" s="6">
        <f t="shared" si="225"/>
        <v>0.32379248658318427</v>
      </c>
      <c r="AQ809" s="6">
        <f t="shared" si="226"/>
        <v>0.25491949910554562</v>
      </c>
      <c r="AR809" s="6">
        <f t="shared" si="227"/>
        <v>0.23076923076923078</v>
      </c>
    </row>
    <row r="810" spans="1:44" x14ac:dyDescent="0.3">
      <c r="A810" s="6" t="s">
        <v>11</v>
      </c>
      <c r="B810" s="6" t="s">
        <v>8</v>
      </c>
      <c r="C810" s="6" t="s">
        <v>13</v>
      </c>
      <c r="D810" s="6" t="s">
        <v>12</v>
      </c>
      <c r="E810" s="6">
        <v>3</v>
      </c>
      <c r="F810" s="6" t="s">
        <v>8</v>
      </c>
      <c r="G810" s="6" t="s">
        <v>9</v>
      </c>
      <c r="H810" s="6">
        <f t="shared" si="228"/>
        <v>3.7102696201989354E-4</v>
      </c>
      <c r="I810" s="6">
        <f t="shared" si="229"/>
        <v>0</v>
      </c>
      <c r="J810" s="6" t="str">
        <f t="shared" si="230"/>
        <v>unacc</v>
      </c>
      <c r="K810" s="6">
        <f t="shared" si="231"/>
        <v>1</v>
      </c>
      <c r="X810" s="6">
        <f t="shared" si="232"/>
        <v>0.28516624040920718</v>
      </c>
      <c r="Y810" s="6">
        <f t="shared" si="216"/>
        <v>0.24215246636771301</v>
      </c>
      <c r="Z810" s="6">
        <f t="shared" si="217"/>
        <v>0.26457399103139012</v>
      </c>
      <c r="AA810" s="6">
        <f t="shared" si="218"/>
        <v>0.48878923766816146</v>
      </c>
      <c r="AB810" s="6">
        <f t="shared" si="219"/>
        <v>0.40807174887892378</v>
      </c>
      <c r="AC810" s="6">
        <f t="shared" si="220"/>
        <v>0.26457399103139012</v>
      </c>
      <c r="AD810" s="6">
        <f t="shared" si="221"/>
        <v>0</v>
      </c>
      <c r="AL810" s="6">
        <f t="shared" si="233"/>
        <v>0.71483375959079287</v>
      </c>
      <c r="AM810" s="6">
        <f t="shared" si="222"/>
        <v>0.28980322003577819</v>
      </c>
      <c r="AN810" s="6">
        <f t="shared" si="223"/>
        <v>0.18425760286225404</v>
      </c>
      <c r="AO810" s="6">
        <f t="shared" si="224"/>
        <v>0.2701252236135957</v>
      </c>
      <c r="AP810" s="6">
        <f t="shared" si="225"/>
        <v>0.30232558139534882</v>
      </c>
      <c r="AQ810" s="6">
        <f t="shared" si="226"/>
        <v>0.25491949910554562</v>
      </c>
      <c r="AR810" s="6">
        <f t="shared" si="227"/>
        <v>0.4669051878354204</v>
      </c>
    </row>
    <row r="811" spans="1:44" x14ac:dyDescent="0.3">
      <c r="A811" s="6" t="s">
        <v>11</v>
      </c>
      <c r="B811" s="6" t="s">
        <v>8</v>
      </c>
      <c r="C811" s="6" t="s">
        <v>13</v>
      </c>
      <c r="D811" s="6" t="s">
        <v>12</v>
      </c>
      <c r="E811" s="6">
        <v>3</v>
      </c>
      <c r="F811" s="6" t="s">
        <v>10</v>
      </c>
      <c r="G811" s="6" t="s">
        <v>14</v>
      </c>
      <c r="H811" s="6">
        <f t="shared" si="228"/>
        <v>2.402435118059847E-4</v>
      </c>
      <c r="I811" s="6">
        <f t="shared" si="229"/>
        <v>3.9559946822415428E-4</v>
      </c>
      <c r="J811" s="6" t="str">
        <f t="shared" si="230"/>
        <v>acc</v>
      </c>
      <c r="K811" s="6">
        <f t="shared" si="231"/>
        <v>1</v>
      </c>
      <c r="X811" s="6">
        <f t="shared" si="232"/>
        <v>0.28516624040920718</v>
      </c>
      <c r="Y811" s="6">
        <f t="shared" si="216"/>
        <v>0.24215246636771301</v>
      </c>
      <c r="Z811" s="6">
        <f t="shared" si="217"/>
        <v>0.26457399103139012</v>
      </c>
      <c r="AA811" s="6">
        <f t="shared" si="218"/>
        <v>0.48878923766816146</v>
      </c>
      <c r="AB811" s="6">
        <f t="shared" si="219"/>
        <v>0.40807174887892378</v>
      </c>
      <c r="AC811" s="6">
        <f t="shared" si="220"/>
        <v>0.26457399103139012</v>
      </c>
      <c r="AD811" s="6">
        <f t="shared" si="221"/>
        <v>0.4103139013452915</v>
      </c>
      <c r="AL811" s="6">
        <f t="shared" si="233"/>
        <v>0.71483375959079287</v>
      </c>
      <c r="AM811" s="6">
        <f t="shared" si="222"/>
        <v>0.28980322003577819</v>
      </c>
      <c r="AN811" s="6">
        <f t="shared" si="223"/>
        <v>0.18425760286225404</v>
      </c>
      <c r="AO811" s="6">
        <f t="shared" si="224"/>
        <v>0.2701252236135957</v>
      </c>
      <c r="AP811" s="6">
        <f t="shared" si="225"/>
        <v>0.30232558139534882</v>
      </c>
      <c r="AQ811" s="6">
        <f t="shared" si="226"/>
        <v>0.25491949910554562</v>
      </c>
      <c r="AR811" s="6">
        <f t="shared" si="227"/>
        <v>0.30232558139534882</v>
      </c>
    </row>
    <row r="812" spans="1:44" x14ac:dyDescent="0.3">
      <c r="A812" s="6" t="s">
        <v>11</v>
      </c>
      <c r="B812" s="6" t="s">
        <v>8</v>
      </c>
      <c r="C812" s="6" t="s">
        <v>13</v>
      </c>
      <c r="D812" s="6" t="s">
        <v>12</v>
      </c>
      <c r="E812" s="6">
        <v>3</v>
      </c>
      <c r="F812" s="6" t="s">
        <v>11</v>
      </c>
      <c r="G812" s="6" t="s">
        <v>14</v>
      </c>
      <c r="H812" s="6">
        <f t="shared" si="228"/>
        <v>1.8338114214776349E-4</v>
      </c>
      <c r="I812" s="6">
        <f t="shared" si="229"/>
        <v>5.6853912646422176E-4</v>
      </c>
      <c r="J812" s="6" t="str">
        <f t="shared" si="230"/>
        <v>acc</v>
      </c>
      <c r="K812" s="6">
        <f t="shared" si="231"/>
        <v>1</v>
      </c>
      <c r="X812" s="6">
        <f t="shared" si="232"/>
        <v>0.28516624040920718</v>
      </c>
      <c r="Y812" s="6">
        <f t="shared" si="216"/>
        <v>0.24215246636771301</v>
      </c>
      <c r="Z812" s="6">
        <f t="shared" si="217"/>
        <v>0.26457399103139012</v>
      </c>
      <c r="AA812" s="6">
        <f t="shared" si="218"/>
        <v>0.48878923766816146</v>
      </c>
      <c r="AB812" s="6">
        <f t="shared" si="219"/>
        <v>0.40807174887892378</v>
      </c>
      <c r="AC812" s="6">
        <f t="shared" si="220"/>
        <v>0.26457399103139012</v>
      </c>
      <c r="AD812" s="6">
        <f t="shared" si="221"/>
        <v>0.58968609865470856</v>
      </c>
      <c r="AL812" s="6">
        <f t="shared" si="233"/>
        <v>0.71483375959079287</v>
      </c>
      <c r="AM812" s="6">
        <f t="shared" si="222"/>
        <v>0.28980322003577819</v>
      </c>
      <c r="AN812" s="6">
        <f t="shared" si="223"/>
        <v>0.18425760286225404</v>
      </c>
      <c r="AO812" s="6">
        <f t="shared" si="224"/>
        <v>0.2701252236135957</v>
      </c>
      <c r="AP812" s="6">
        <f t="shared" si="225"/>
        <v>0.30232558139534882</v>
      </c>
      <c r="AQ812" s="6">
        <f t="shared" si="226"/>
        <v>0.25491949910554562</v>
      </c>
      <c r="AR812" s="6">
        <f t="shared" si="227"/>
        <v>0.23076923076923078</v>
      </c>
    </row>
    <row r="813" spans="1:44" x14ac:dyDescent="0.3">
      <c r="A813" s="6" t="s">
        <v>11</v>
      </c>
      <c r="B813" s="6" t="s">
        <v>8</v>
      </c>
      <c r="C813" s="6">
        <v>2</v>
      </c>
      <c r="D813" s="6" t="s">
        <v>7</v>
      </c>
      <c r="E813" s="6">
        <v>4</v>
      </c>
      <c r="F813" s="6" t="s">
        <v>8</v>
      </c>
      <c r="G813" s="6" t="s">
        <v>9</v>
      </c>
      <c r="H813" s="6">
        <f t="shared" si="228"/>
        <v>7.2909654998311855E-4</v>
      </c>
      <c r="I813" s="6">
        <f t="shared" si="229"/>
        <v>0</v>
      </c>
      <c r="J813" s="6" t="str">
        <f t="shared" si="230"/>
        <v>unacc</v>
      </c>
      <c r="K813" s="6">
        <f t="shared" si="231"/>
        <v>1</v>
      </c>
      <c r="X813" s="6">
        <f t="shared" si="232"/>
        <v>0.28516624040920718</v>
      </c>
      <c r="Y813" s="6">
        <f t="shared" si="216"/>
        <v>0.24215246636771301</v>
      </c>
      <c r="Z813" s="6">
        <f t="shared" si="217"/>
        <v>0.26457399103139012</v>
      </c>
      <c r="AA813" s="6">
        <f t="shared" si="218"/>
        <v>0</v>
      </c>
      <c r="AB813" s="6">
        <f t="shared" si="219"/>
        <v>0.23318385650224216</v>
      </c>
      <c r="AC813" s="6">
        <f t="shared" si="220"/>
        <v>0.26008968609865468</v>
      </c>
      <c r="AD813" s="6">
        <f t="shared" si="221"/>
        <v>0</v>
      </c>
      <c r="AL813" s="6">
        <f t="shared" si="233"/>
        <v>0.71483375959079287</v>
      </c>
      <c r="AM813" s="6">
        <f t="shared" si="222"/>
        <v>0.28980322003577819</v>
      </c>
      <c r="AN813" s="6">
        <f t="shared" si="223"/>
        <v>0.18425760286225404</v>
      </c>
      <c r="AO813" s="6">
        <f t="shared" si="224"/>
        <v>0.4669051878354204</v>
      </c>
      <c r="AP813" s="6">
        <f t="shared" si="225"/>
        <v>0.37388193202146691</v>
      </c>
      <c r="AQ813" s="6">
        <f t="shared" si="226"/>
        <v>0.23434704830053668</v>
      </c>
      <c r="AR813" s="6">
        <f t="shared" si="227"/>
        <v>0.4669051878354204</v>
      </c>
    </row>
    <row r="814" spans="1:44" x14ac:dyDescent="0.3">
      <c r="A814" s="6" t="s">
        <v>11</v>
      </c>
      <c r="B814" s="6" t="s">
        <v>8</v>
      </c>
      <c r="C814" s="6">
        <v>2</v>
      </c>
      <c r="D814" s="6" t="s">
        <v>7</v>
      </c>
      <c r="E814" s="6">
        <v>4</v>
      </c>
      <c r="F814" s="6" t="s">
        <v>10</v>
      </c>
      <c r="G814" s="6" t="s">
        <v>9</v>
      </c>
      <c r="H814" s="6">
        <f t="shared" si="228"/>
        <v>4.7209699979749818E-4</v>
      </c>
      <c r="I814" s="6">
        <f t="shared" si="229"/>
        <v>0</v>
      </c>
      <c r="J814" s="6" t="str">
        <f t="shared" si="230"/>
        <v>unacc</v>
      </c>
      <c r="K814" s="6">
        <f t="shared" si="231"/>
        <v>1</v>
      </c>
      <c r="X814" s="6">
        <f t="shared" si="232"/>
        <v>0.28516624040920718</v>
      </c>
      <c r="Y814" s="6">
        <f t="shared" si="216"/>
        <v>0.24215246636771301</v>
      </c>
      <c r="Z814" s="6">
        <f t="shared" si="217"/>
        <v>0.26457399103139012</v>
      </c>
      <c r="AA814" s="6">
        <f t="shared" si="218"/>
        <v>0</v>
      </c>
      <c r="AB814" s="6">
        <f t="shared" si="219"/>
        <v>0.23318385650224216</v>
      </c>
      <c r="AC814" s="6">
        <f t="shared" si="220"/>
        <v>0.26008968609865468</v>
      </c>
      <c r="AD814" s="6">
        <f t="shared" si="221"/>
        <v>0.4103139013452915</v>
      </c>
      <c r="AL814" s="6">
        <f t="shared" si="233"/>
        <v>0.71483375959079287</v>
      </c>
      <c r="AM814" s="6">
        <f t="shared" si="222"/>
        <v>0.28980322003577819</v>
      </c>
      <c r="AN814" s="6">
        <f t="shared" si="223"/>
        <v>0.18425760286225404</v>
      </c>
      <c r="AO814" s="6">
        <f t="shared" si="224"/>
        <v>0.4669051878354204</v>
      </c>
      <c r="AP814" s="6">
        <f t="shared" si="225"/>
        <v>0.37388193202146691</v>
      </c>
      <c r="AQ814" s="6">
        <f t="shared" si="226"/>
        <v>0.23434704830053668</v>
      </c>
      <c r="AR814" s="6">
        <f t="shared" si="227"/>
        <v>0.30232558139534882</v>
      </c>
    </row>
    <row r="815" spans="1:44" x14ac:dyDescent="0.3">
      <c r="A815" s="6" t="s">
        <v>11</v>
      </c>
      <c r="B815" s="6" t="s">
        <v>8</v>
      </c>
      <c r="C815" s="6">
        <v>2</v>
      </c>
      <c r="D815" s="6" t="s">
        <v>7</v>
      </c>
      <c r="E815" s="6">
        <v>4</v>
      </c>
      <c r="F815" s="6" t="s">
        <v>11</v>
      </c>
      <c r="G815" s="6" t="s">
        <v>9</v>
      </c>
      <c r="H815" s="6">
        <f t="shared" si="228"/>
        <v>3.6035806493418506E-4</v>
      </c>
      <c r="I815" s="6">
        <f t="shared" si="229"/>
        <v>0</v>
      </c>
      <c r="J815" s="6" t="str">
        <f t="shared" si="230"/>
        <v>unacc</v>
      </c>
      <c r="K815" s="6">
        <f t="shared" si="231"/>
        <v>1</v>
      </c>
      <c r="X815" s="6">
        <f t="shared" si="232"/>
        <v>0.28516624040920718</v>
      </c>
      <c r="Y815" s="6">
        <f t="shared" si="216"/>
        <v>0.24215246636771301</v>
      </c>
      <c r="Z815" s="6">
        <f t="shared" si="217"/>
        <v>0.26457399103139012</v>
      </c>
      <c r="AA815" s="6">
        <f t="shared" si="218"/>
        <v>0</v>
      </c>
      <c r="AB815" s="6">
        <f t="shared" si="219"/>
        <v>0.23318385650224216</v>
      </c>
      <c r="AC815" s="6">
        <f t="shared" si="220"/>
        <v>0.26008968609865468</v>
      </c>
      <c r="AD815" s="6">
        <f t="shared" si="221"/>
        <v>0.58968609865470856</v>
      </c>
      <c r="AL815" s="6">
        <f t="shared" si="233"/>
        <v>0.71483375959079287</v>
      </c>
      <c r="AM815" s="6">
        <f t="shared" si="222"/>
        <v>0.28980322003577819</v>
      </c>
      <c r="AN815" s="6">
        <f t="shared" si="223"/>
        <v>0.18425760286225404</v>
      </c>
      <c r="AO815" s="6">
        <f t="shared" si="224"/>
        <v>0.4669051878354204</v>
      </c>
      <c r="AP815" s="6">
        <f t="shared" si="225"/>
        <v>0.37388193202146691</v>
      </c>
      <c r="AQ815" s="6">
        <f t="shared" si="226"/>
        <v>0.23434704830053668</v>
      </c>
      <c r="AR815" s="6">
        <f t="shared" si="227"/>
        <v>0.23076923076923078</v>
      </c>
    </row>
    <row r="816" spans="1:44" x14ac:dyDescent="0.3">
      <c r="A816" s="6" t="s">
        <v>11</v>
      </c>
      <c r="B816" s="6" t="s">
        <v>8</v>
      </c>
      <c r="C816" s="6">
        <v>2</v>
      </c>
      <c r="D816" s="6" t="s">
        <v>10</v>
      </c>
      <c r="E816" s="6">
        <v>4</v>
      </c>
      <c r="F816" s="6" t="s">
        <v>8</v>
      </c>
      <c r="G816" s="6" t="s">
        <v>9</v>
      </c>
      <c r="H816" s="6">
        <f t="shared" si="228"/>
        <v>6.3141854328681562E-4</v>
      </c>
      <c r="I816" s="6">
        <f t="shared" si="229"/>
        <v>0</v>
      </c>
      <c r="J816" s="6" t="str">
        <f t="shared" si="230"/>
        <v>unacc</v>
      </c>
      <c r="K816" s="6">
        <f t="shared" si="231"/>
        <v>1</v>
      </c>
      <c r="X816" s="6">
        <f t="shared" si="232"/>
        <v>0.28516624040920718</v>
      </c>
      <c r="Y816" s="6">
        <f t="shared" si="216"/>
        <v>0.24215246636771301</v>
      </c>
      <c r="Z816" s="6">
        <f t="shared" si="217"/>
        <v>0.26457399103139012</v>
      </c>
      <c r="AA816" s="6">
        <f t="shared" si="218"/>
        <v>0</v>
      </c>
      <c r="AB816" s="6">
        <f t="shared" si="219"/>
        <v>0.35874439461883406</v>
      </c>
      <c r="AC816" s="6">
        <f t="shared" si="220"/>
        <v>0.26008968609865468</v>
      </c>
      <c r="AD816" s="6">
        <f t="shared" si="221"/>
        <v>0</v>
      </c>
      <c r="AL816" s="6">
        <f t="shared" si="233"/>
        <v>0.71483375959079287</v>
      </c>
      <c r="AM816" s="6">
        <f t="shared" si="222"/>
        <v>0.28980322003577819</v>
      </c>
      <c r="AN816" s="6">
        <f t="shared" si="223"/>
        <v>0.18425760286225404</v>
      </c>
      <c r="AO816" s="6">
        <f t="shared" si="224"/>
        <v>0.4669051878354204</v>
      </c>
      <c r="AP816" s="6">
        <f t="shared" si="225"/>
        <v>0.32379248658318427</v>
      </c>
      <c r="AQ816" s="6">
        <f t="shared" si="226"/>
        <v>0.23434704830053668</v>
      </c>
      <c r="AR816" s="6">
        <f t="shared" si="227"/>
        <v>0.4669051878354204</v>
      </c>
    </row>
    <row r="817" spans="1:44" x14ac:dyDescent="0.3">
      <c r="A817" s="6" t="s">
        <v>11</v>
      </c>
      <c r="B817" s="6" t="s">
        <v>8</v>
      </c>
      <c r="C817" s="6">
        <v>2</v>
      </c>
      <c r="D817" s="6" t="s">
        <v>10</v>
      </c>
      <c r="E817" s="6">
        <v>4</v>
      </c>
      <c r="F817" s="6" t="s">
        <v>10</v>
      </c>
      <c r="G817" s="6" t="s">
        <v>9</v>
      </c>
      <c r="H817" s="6">
        <f t="shared" si="228"/>
        <v>4.0884955484855108E-4</v>
      </c>
      <c r="I817" s="6">
        <f t="shared" si="229"/>
        <v>0</v>
      </c>
      <c r="J817" s="6" t="str">
        <f t="shared" si="230"/>
        <v>unacc</v>
      </c>
      <c r="K817" s="6">
        <f t="shared" si="231"/>
        <v>1</v>
      </c>
      <c r="X817" s="6">
        <f t="shared" si="232"/>
        <v>0.28516624040920718</v>
      </c>
      <c r="Y817" s="6">
        <f t="shared" si="216"/>
        <v>0.24215246636771301</v>
      </c>
      <c r="Z817" s="6">
        <f t="shared" si="217"/>
        <v>0.26457399103139012</v>
      </c>
      <c r="AA817" s="6">
        <f t="shared" si="218"/>
        <v>0</v>
      </c>
      <c r="AB817" s="6">
        <f t="shared" si="219"/>
        <v>0.35874439461883406</v>
      </c>
      <c r="AC817" s="6">
        <f t="shared" si="220"/>
        <v>0.26008968609865468</v>
      </c>
      <c r="AD817" s="6">
        <f t="shared" si="221"/>
        <v>0.4103139013452915</v>
      </c>
      <c r="AL817" s="6">
        <f t="shared" si="233"/>
        <v>0.71483375959079287</v>
      </c>
      <c r="AM817" s="6">
        <f t="shared" si="222"/>
        <v>0.28980322003577819</v>
      </c>
      <c r="AN817" s="6">
        <f t="shared" si="223"/>
        <v>0.18425760286225404</v>
      </c>
      <c r="AO817" s="6">
        <f t="shared" si="224"/>
        <v>0.4669051878354204</v>
      </c>
      <c r="AP817" s="6">
        <f t="shared" si="225"/>
        <v>0.32379248658318427</v>
      </c>
      <c r="AQ817" s="6">
        <f t="shared" si="226"/>
        <v>0.23434704830053668</v>
      </c>
      <c r="AR817" s="6">
        <f t="shared" si="227"/>
        <v>0.30232558139534882</v>
      </c>
    </row>
    <row r="818" spans="1:44" x14ac:dyDescent="0.3">
      <c r="A818" s="6" t="s">
        <v>11</v>
      </c>
      <c r="B818" s="6" t="s">
        <v>8</v>
      </c>
      <c r="C818" s="6">
        <v>2</v>
      </c>
      <c r="D818" s="6" t="s">
        <v>10</v>
      </c>
      <c r="E818" s="6">
        <v>4</v>
      </c>
      <c r="F818" s="6" t="s">
        <v>11</v>
      </c>
      <c r="G818" s="6" t="s">
        <v>9</v>
      </c>
      <c r="H818" s="6">
        <f t="shared" si="228"/>
        <v>3.1208042944061003E-4</v>
      </c>
      <c r="I818" s="6">
        <f t="shared" si="229"/>
        <v>0</v>
      </c>
      <c r="J818" s="6" t="str">
        <f t="shared" si="230"/>
        <v>unacc</v>
      </c>
      <c r="K818" s="6">
        <f t="shared" si="231"/>
        <v>1</v>
      </c>
      <c r="X818" s="6">
        <f t="shared" si="232"/>
        <v>0.28516624040920718</v>
      </c>
      <c r="Y818" s="6">
        <f t="shared" si="216"/>
        <v>0.24215246636771301</v>
      </c>
      <c r="Z818" s="6">
        <f t="shared" si="217"/>
        <v>0.26457399103139012</v>
      </c>
      <c r="AA818" s="6">
        <f t="shared" si="218"/>
        <v>0</v>
      </c>
      <c r="AB818" s="6">
        <f t="shared" si="219"/>
        <v>0.35874439461883406</v>
      </c>
      <c r="AC818" s="6">
        <f t="shared" si="220"/>
        <v>0.26008968609865468</v>
      </c>
      <c r="AD818" s="6">
        <f t="shared" si="221"/>
        <v>0.58968609865470856</v>
      </c>
      <c r="AL818" s="6">
        <f t="shared" si="233"/>
        <v>0.71483375959079287</v>
      </c>
      <c r="AM818" s="6">
        <f t="shared" si="222"/>
        <v>0.28980322003577819</v>
      </c>
      <c r="AN818" s="6">
        <f t="shared" si="223"/>
        <v>0.18425760286225404</v>
      </c>
      <c r="AO818" s="6">
        <f t="shared" si="224"/>
        <v>0.4669051878354204</v>
      </c>
      <c r="AP818" s="6">
        <f t="shared" si="225"/>
        <v>0.32379248658318427</v>
      </c>
      <c r="AQ818" s="6">
        <f t="shared" si="226"/>
        <v>0.23434704830053668</v>
      </c>
      <c r="AR818" s="6">
        <f t="shared" si="227"/>
        <v>0.23076923076923078</v>
      </c>
    </row>
    <row r="819" spans="1:44" x14ac:dyDescent="0.3">
      <c r="A819" s="6" t="s">
        <v>11</v>
      </c>
      <c r="B819" s="6" t="s">
        <v>8</v>
      </c>
      <c r="C819" s="6">
        <v>2</v>
      </c>
      <c r="D819" s="6" t="s">
        <v>12</v>
      </c>
      <c r="E819" s="6">
        <v>4</v>
      </c>
      <c r="F819" s="6" t="s">
        <v>8</v>
      </c>
      <c r="G819" s="6" t="s">
        <v>9</v>
      </c>
      <c r="H819" s="6">
        <f t="shared" si="228"/>
        <v>5.8955654041697146E-4</v>
      </c>
      <c r="I819" s="6">
        <f t="shared" si="229"/>
        <v>0</v>
      </c>
      <c r="J819" s="6" t="str">
        <f t="shared" si="230"/>
        <v>unacc</v>
      </c>
      <c r="K819" s="6">
        <f t="shared" si="231"/>
        <v>1</v>
      </c>
      <c r="X819" s="6">
        <f t="shared" si="232"/>
        <v>0.28516624040920718</v>
      </c>
      <c r="Y819" s="6">
        <f t="shared" si="216"/>
        <v>0.24215246636771301</v>
      </c>
      <c r="Z819" s="6">
        <f t="shared" si="217"/>
        <v>0.26457399103139012</v>
      </c>
      <c r="AA819" s="6">
        <f t="shared" si="218"/>
        <v>0</v>
      </c>
      <c r="AB819" s="6">
        <f t="shared" si="219"/>
        <v>0.40807174887892378</v>
      </c>
      <c r="AC819" s="6">
        <f t="shared" si="220"/>
        <v>0.26008968609865468</v>
      </c>
      <c r="AD819" s="6">
        <f t="shared" si="221"/>
        <v>0</v>
      </c>
      <c r="AL819" s="6">
        <f t="shared" si="233"/>
        <v>0.71483375959079287</v>
      </c>
      <c r="AM819" s="6">
        <f t="shared" si="222"/>
        <v>0.28980322003577819</v>
      </c>
      <c r="AN819" s="6">
        <f t="shared" si="223"/>
        <v>0.18425760286225404</v>
      </c>
      <c r="AO819" s="6">
        <f t="shared" si="224"/>
        <v>0.4669051878354204</v>
      </c>
      <c r="AP819" s="6">
        <f t="shared" si="225"/>
        <v>0.30232558139534882</v>
      </c>
      <c r="AQ819" s="6">
        <f t="shared" si="226"/>
        <v>0.23434704830053668</v>
      </c>
      <c r="AR819" s="6">
        <f t="shared" si="227"/>
        <v>0.4669051878354204</v>
      </c>
    </row>
    <row r="820" spans="1:44" x14ac:dyDescent="0.3">
      <c r="A820" s="6" t="s">
        <v>11</v>
      </c>
      <c r="B820" s="6" t="s">
        <v>8</v>
      </c>
      <c r="C820" s="6">
        <v>2</v>
      </c>
      <c r="D820" s="6" t="s">
        <v>12</v>
      </c>
      <c r="E820" s="6">
        <v>4</v>
      </c>
      <c r="F820" s="6" t="s">
        <v>10</v>
      </c>
      <c r="G820" s="6" t="s">
        <v>9</v>
      </c>
      <c r="H820" s="6">
        <f t="shared" si="228"/>
        <v>3.81743507013288E-4</v>
      </c>
      <c r="I820" s="6">
        <f t="shared" si="229"/>
        <v>0</v>
      </c>
      <c r="J820" s="6" t="str">
        <f t="shared" si="230"/>
        <v>unacc</v>
      </c>
      <c r="K820" s="6">
        <f t="shared" si="231"/>
        <v>1</v>
      </c>
      <c r="X820" s="6">
        <f t="shared" si="232"/>
        <v>0.28516624040920718</v>
      </c>
      <c r="Y820" s="6">
        <f t="shared" si="216"/>
        <v>0.24215246636771301</v>
      </c>
      <c r="Z820" s="6">
        <f t="shared" si="217"/>
        <v>0.26457399103139012</v>
      </c>
      <c r="AA820" s="6">
        <f t="shared" si="218"/>
        <v>0</v>
      </c>
      <c r="AB820" s="6">
        <f t="shared" si="219"/>
        <v>0.40807174887892378</v>
      </c>
      <c r="AC820" s="6">
        <f t="shared" si="220"/>
        <v>0.26008968609865468</v>
      </c>
      <c r="AD820" s="6">
        <f t="shared" si="221"/>
        <v>0.4103139013452915</v>
      </c>
      <c r="AL820" s="6">
        <f t="shared" si="233"/>
        <v>0.71483375959079287</v>
      </c>
      <c r="AM820" s="6">
        <f t="shared" si="222"/>
        <v>0.28980322003577819</v>
      </c>
      <c r="AN820" s="6">
        <f t="shared" si="223"/>
        <v>0.18425760286225404</v>
      </c>
      <c r="AO820" s="6">
        <f t="shared" si="224"/>
        <v>0.4669051878354204</v>
      </c>
      <c r="AP820" s="6">
        <f t="shared" si="225"/>
        <v>0.30232558139534882</v>
      </c>
      <c r="AQ820" s="6">
        <f t="shared" si="226"/>
        <v>0.23434704830053668</v>
      </c>
      <c r="AR820" s="6">
        <f t="shared" si="227"/>
        <v>0.30232558139534882</v>
      </c>
    </row>
    <row r="821" spans="1:44" x14ac:dyDescent="0.3">
      <c r="A821" s="6" t="s">
        <v>11</v>
      </c>
      <c r="B821" s="6" t="s">
        <v>8</v>
      </c>
      <c r="C821" s="6">
        <v>2</v>
      </c>
      <c r="D821" s="6" t="s">
        <v>12</v>
      </c>
      <c r="E821" s="6">
        <v>4</v>
      </c>
      <c r="F821" s="6" t="s">
        <v>11</v>
      </c>
      <c r="G821" s="6" t="s">
        <v>9</v>
      </c>
      <c r="H821" s="6">
        <f t="shared" si="228"/>
        <v>2.9139001422907786E-4</v>
      </c>
      <c r="I821" s="6">
        <f t="shared" si="229"/>
        <v>0</v>
      </c>
      <c r="J821" s="6" t="str">
        <f t="shared" si="230"/>
        <v>unacc</v>
      </c>
      <c r="K821" s="6">
        <f t="shared" si="231"/>
        <v>1</v>
      </c>
      <c r="X821" s="6">
        <f t="shared" si="232"/>
        <v>0.28516624040920718</v>
      </c>
      <c r="Y821" s="6">
        <f t="shared" si="216"/>
        <v>0.24215246636771301</v>
      </c>
      <c r="Z821" s="6">
        <f t="shared" si="217"/>
        <v>0.26457399103139012</v>
      </c>
      <c r="AA821" s="6">
        <f t="shared" si="218"/>
        <v>0</v>
      </c>
      <c r="AB821" s="6">
        <f t="shared" si="219"/>
        <v>0.40807174887892378</v>
      </c>
      <c r="AC821" s="6">
        <f t="shared" si="220"/>
        <v>0.26008968609865468</v>
      </c>
      <c r="AD821" s="6">
        <f t="shared" si="221"/>
        <v>0.58968609865470856</v>
      </c>
      <c r="AL821" s="6">
        <f t="shared" si="233"/>
        <v>0.71483375959079287</v>
      </c>
      <c r="AM821" s="6">
        <f t="shared" si="222"/>
        <v>0.28980322003577819</v>
      </c>
      <c r="AN821" s="6">
        <f t="shared" si="223"/>
        <v>0.18425760286225404</v>
      </c>
      <c r="AO821" s="6">
        <f t="shared" si="224"/>
        <v>0.4669051878354204</v>
      </c>
      <c r="AP821" s="6">
        <f t="shared" si="225"/>
        <v>0.30232558139534882</v>
      </c>
      <c r="AQ821" s="6">
        <f t="shared" si="226"/>
        <v>0.23434704830053668</v>
      </c>
      <c r="AR821" s="6">
        <f t="shared" si="227"/>
        <v>0.23076923076923078</v>
      </c>
    </row>
    <row r="822" spans="1:44" x14ac:dyDescent="0.3">
      <c r="A822" s="6" t="s">
        <v>11</v>
      </c>
      <c r="B822" s="6" t="s">
        <v>8</v>
      </c>
      <c r="C822" s="6">
        <v>4</v>
      </c>
      <c r="D822" s="6" t="s">
        <v>7</v>
      </c>
      <c r="E822" s="6">
        <v>4</v>
      </c>
      <c r="F822" s="6" t="s">
        <v>8</v>
      </c>
      <c r="G822" s="6" t="s">
        <v>9</v>
      </c>
      <c r="H822" s="6">
        <f t="shared" si="228"/>
        <v>4.1064058562267599E-4</v>
      </c>
      <c r="I822" s="6">
        <f t="shared" si="229"/>
        <v>0</v>
      </c>
      <c r="J822" s="6" t="str">
        <f t="shared" si="230"/>
        <v>unacc</v>
      </c>
      <c r="K822" s="6">
        <f t="shared" si="231"/>
        <v>1</v>
      </c>
      <c r="X822" s="6">
        <f t="shared" si="232"/>
        <v>0.28516624040920718</v>
      </c>
      <c r="Y822" s="6">
        <f t="shared" si="216"/>
        <v>0.24215246636771301</v>
      </c>
      <c r="Z822" s="6">
        <f t="shared" si="217"/>
        <v>0.26457399103139012</v>
      </c>
      <c r="AA822" s="6">
        <f t="shared" si="218"/>
        <v>0.5112107623318386</v>
      </c>
      <c r="AB822" s="6">
        <f t="shared" si="219"/>
        <v>0.23318385650224216</v>
      </c>
      <c r="AC822" s="6">
        <f t="shared" si="220"/>
        <v>0.26008968609865468</v>
      </c>
      <c r="AD822" s="6">
        <f t="shared" si="221"/>
        <v>0</v>
      </c>
      <c r="AL822" s="6">
        <f t="shared" si="233"/>
        <v>0.71483375959079287</v>
      </c>
      <c r="AM822" s="6">
        <f t="shared" si="222"/>
        <v>0.28980322003577819</v>
      </c>
      <c r="AN822" s="6">
        <f t="shared" si="223"/>
        <v>0.18425760286225404</v>
      </c>
      <c r="AO822" s="6">
        <f t="shared" si="224"/>
        <v>0.2629695885509839</v>
      </c>
      <c r="AP822" s="6">
        <f t="shared" si="225"/>
        <v>0.37388193202146691</v>
      </c>
      <c r="AQ822" s="6">
        <f t="shared" si="226"/>
        <v>0.23434704830053668</v>
      </c>
      <c r="AR822" s="6">
        <f t="shared" si="227"/>
        <v>0.4669051878354204</v>
      </c>
    </row>
    <row r="823" spans="1:44" x14ac:dyDescent="0.3">
      <c r="A823" s="6" t="s">
        <v>11</v>
      </c>
      <c r="B823" s="6" t="s">
        <v>8</v>
      </c>
      <c r="C823" s="6">
        <v>4</v>
      </c>
      <c r="D823" s="6" t="s">
        <v>7</v>
      </c>
      <c r="E823" s="6">
        <v>4</v>
      </c>
      <c r="F823" s="6" t="s">
        <v>10</v>
      </c>
      <c r="G823" s="6" t="s">
        <v>9</v>
      </c>
      <c r="H823" s="6">
        <f t="shared" si="228"/>
        <v>2.6589371252962543E-4</v>
      </c>
      <c r="I823" s="6">
        <f t="shared" si="229"/>
        <v>2.3241919131866695E-4</v>
      </c>
      <c r="J823" s="6" t="str">
        <f t="shared" si="230"/>
        <v>unacc</v>
      </c>
      <c r="K823" s="6">
        <f t="shared" si="231"/>
        <v>1</v>
      </c>
      <c r="X823" s="6">
        <f t="shared" si="232"/>
        <v>0.28516624040920718</v>
      </c>
      <c r="Y823" s="6">
        <f t="shared" si="216"/>
        <v>0.24215246636771301</v>
      </c>
      <c r="Z823" s="6">
        <f t="shared" si="217"/>
        <v>0.26457399103139012</v>
      </c>
      <c r="AA823" s="6">
        <f t="shared" si="218"/>
        <v>0.5112107623318386</v>
      </c>
      <c r="AB823" s="6">
        <f t="shared" si="219"/>
        <v>0.23318385650224216</v>
      </c>
      <c r="AC823" s="6">
        <f t="shared" si="220"/>
        <v>0.26008968609865468</v>
      </c>
      <c r="AD823" s="6">
        <f t="shared" si="221"/>
        <v>0.4103139013452915</v>
      </c>
      <c r="AL823" s="6">
        <f t="shared" si="233"/>
        <v>0.71483375959079287</v>
      </c>
      <c r="AM823" s="6">
        <f t="shared" si="222"/>
        <v>0.28980322003577819</v>
      </c>
      <c r="AN823" s="6">
        <f t="shared" si="223"/>
        <v>0.18425760286225404</v>
      </c>
      <c r="AO823" s="6">
        <f t="shared" si="224"/>
        <v>0.2629695885509839</v>
      </c>
      <c r="AP823" s="6">
        <f t="shared" si="225"/>
        <v>0.37388193202146691</v>
      </c>
      <c r="AQ823" s="6">
        <f t="shared" si="226"/>
        <v>0.23434704830053668</v>
      </c>
      <c r="AR823" s="6">
        <f t="shared" si="227"/>
        <v>0.30232558139534882</v>
      </c>
    </row>
    <row r="824" spans="1:44" x14ac:dyDescent="0.3">
      <c r="A824" s="6" t="s">
        <v>11</v>
      </c>
      <c r="B824" s="6" t="s">
        <v>8</v>
      </c>
      <c r="C824" s="6">
        <v>4</v>
      </c>
      <c r="D824" s="6" t="s">
        <v>7</v>
      </c>
      <c r="E824" s="6">
        <v>4</v>
      </c>
      <c r="F824" s="6" t="s">
        <v>11</v>
      </c>
      <c r="G824" s="6" t="s">
        <v>14</v>
      </c>
      <c r="H824" s="6">
        <f t="shared" si="228"/>
        <v>2.0296028944569045E-4</v>
      </c>
      <c r="I824" s="6">
        <f t="shared" si="229"/>
        <v>3.340232093814722E-4</v>
      </c>
      <c r="J824" s="6" t="str">
        <f t="shared" si="230"/>
        <v>acc</v>
      </c>
      <c r="K824" s="6">
        <f t="shared" si="231"/>
        <v>1</v>
      </c>
      <c r="X824" s="6">
        <f t="shared" si="232"/>
        <v>0.28516624040920718</v>
      </c>
      <c r="Y824" s="6">
        <f t="shared" si="216"/>
        <v>0.24215246636771301</v>
      </c>
      <c r="Z824" s="6">
        <f t="shared" si="217"/>
        <v>0.26457399103139012</v>
      </c>
      <c r="AA824" s="6">
        <f t="shared" si="218"/>
        <v>0.5112107623318386</v>
      </c>
      <c r="AB824" s="6">
        <f t="shared" si="219"/>
        <v>0.23318385650224216</v>
      </c>
      <c r="AC824" s="6">
        <f t="shared" si="220"/>
        <v>0.26008968609865468</v>
      </c>
      <c r="AD824" s="6">
        <f t="shared" si="221"/>
        <v>0.58968609865470856</v>
      </c>
      <c r="AL824" s="6">
        <f t="shared" si="233"/>
        <v>0.71483375959079287</v>
      </c>
      <c r="AM824" s="6">
        <f t="shared" si="222"/>
        <v>0.28980322003577819</v>
      </c>
      <c r="AN824" s="6">
        <f t="shared" si="223"/>
        <v>0.18425760286225404</v>
      </c>
      <c r="AO824" s="6">
        <f t="shared" si="224"/>
        <v>0.2629695885509839</v>
      </c>
      <c r="AP824" s="6">
        <f t="shared" si="225"/>
        <v>0.37388193202146691</v>
      </c>
      <c r="AQ824" s="6">
        <f t="shared" si="226"/>
        <v>0.23434704830053668</v>
      </c>
      <c r="AR824" s="6">
        <f t="shared" si="227"/>
        <v>0.23076923076923078</v>
      </c>
    </row>
    <row r="825" spans="1:44" x14ac:dyDescent="0.3">
      <c r="A825" s="6" t="s">
        <v>11</v>
      </c>
      <c r="B825" s="6" t="s">
        <v>8</v>
      </c>
      <c r="C825" s="6">
        <v>4</v>
      </c>
      <c r="D825" s="6" t="s">
        <v>10</v>
      </c>
      <c r="E825" s="6">
        <v>4</v>
      </c>
      <c r="F825" s="6" t="s">
        <v>8</v>
      </c>
      <c r="G825" s="6" t="s">
        <v>9</v>
      </c>
      <c r="H825" s="6">
        <f t="shared" si="228"/>
        <v>3.5562653587418351E-4</v>
      </c>
      <c r="I825" s="6">
        <f t="shared" si="229"/>
        <v>0</v>
      </c>
      <c r="J825" s="6" t="str">
        <f t="shared" si="230"/>
        <v>unacc</v>
      </c>
      <c r="K825" s="6">
        <f t="shared" si="231"/>
        <v>1</v>
      </c>
      <c r="X825" s="6">
        <f t="shared" si="232"/>
        <v>0.28516624040920718</v>
      </c>
      <c r="Y825" s="6">
        <f t="shared" si="216"/>
        <v>0.24215246636771301</v>
      </c>
      <c r="Z825" s="6">
        <f t="shared" si="217"/>
        <v>0.26457399103139012</v>
      </c>
      <c r="AA825" s="6">
        <f t="shared" si="218"/>
        <v>0.5112107623318386</v>
      </c>
      <c r="AB825" s="6">
        <f t="shared" si="219"/>
        <v>0.35874439461883406</v>
      </c>
      <c r="AC825" s="6">
        <f t="shared" si="220"/>
        <v>0.26008968609865468</v>
      </c>
      <c r="AD825" s="6">
        <f t="shared" si="221"/>
        <v>0</v>
      </c>
      <c r="AL825" s="6">
        <f t="shared" si="233"/>
        <v>0.71483375959079287</v>
      </c>
      <c r="AM825" s="6">
        <f t="shared" si="222"/>
        <v>0.28980322003577819</v>
      </c>
      <c r="AN825" s="6">
        <f t="shared" si="223"/>
        <v>0.18425760286225404</v>
      </c>
      <c r="AO825" s="6">
        <f t="shared" si="224"/>
        <v>0.2629695885509839</v>
      </c>
      <c r="AP825" s="6">
        <f t="shared" si="225"/>
        <v>0.32379248658318427</v>
      </c>
      <c r="AQ825" s="6">
        <f t="shared" si="226"/>
        <v>0.23434704830053668</v>
      </c>
      <c r="AR825" s="6">
        <f t="shared" si="227"/>
        <v>0.4669051878354204</v>
      </c>
    </row>
    <row r="826" spans="1:44" x14ac:dyDescent="0.3">
      <c r="A826" s="6" t="s">
        <v>11</v>
      </c>
      <c r="B826" s="6" t="s">
        <v>8</v>
      </c>
      <c r="C826" s="6">
        <v>4</v>
      </c>
      <c r="D826" s="6" t="s">
        <v>10</v>
      </c>
      <c r="E826" s="6">
        <v>4</v>
      </c>
      <c r="F826" s="6" t="s">
        <v>10</v>
      </c>
      <c r="G826" s="6" t="s">
        <v>14</v>
      </c>
      <c r="H826" s="6">
        <f t="shared" si="228"/>
        <v>2.3027158836297706E-4</v>
      </c>
      <c r="I826" s="6">
        <f t="shared" si="229"/>
        <v>3.5756798664410299E-4</v>
      </c>
      <c r="J826" s="6" t="str">
        <f t="shared" si="230"/>
        <v>acc</v>
      </c>
      <c r="K826" s="6">
        <f t="shared" si="231"/>
        <v>1</v>
      </c>
      <c r="X826" s="6">
        <f t="shared" si="232"/>
        <v>0.28516624040920718</v>
      </c>
      <c r="Y826" s="6">
        <f t="shared" si="216"/>
        <v>0.24215246636771301</v>
      </c>
      <c r="Z826" s="6">
        <f t="shared" si="217"/>
        <v>0.26457399103139012</v>
      </c>
      <c r="AA826" s="6">
        <f t="shared" si="218"/>
        <v>0.5112107623318386</v>
      </c>
      <c r="AB826" s="6">
        <f t="shared" si="219"/>
        <v>0.35874439461883406</v>
      </c>
      <c r="AC826" s="6">
        <f t="shared" si="220"/>
        <v>0.26008968609865468</v>
      </c>
      <c r="AD826" s="6">
        <f t="shared" si="221"/>
        <v>0.4103139013452915</v>
      </c>
      <c r="AL826" s="6">
        <f t="shared" si="233"/>
        <v>0.71483375959079287</v>
      </c>
      <c r="AM826" s="6">
        <f t="shared" si="222"/>
        <v>0.28980322003577819</v>
      </c>
      <c r="AN826" s="6">
        <f t="shared" si="223"/>
        <v>0.18425760286225404</v>
      </c>
      <c r="AO826" s="6">
        <f t="shared" si="224"/>
        <v>0.2629695885509839</v>
      </c>
      <c r="AP826" s="6">
        <f t="shared" si="225"/>
        <v>0.32379248658318427</v>
      </c>
      <c r="AQ826" s="6">
        <f t="shared" si="226"/>
        <v>0.23434704830053668</v>
      </c>
      <c r="AR826" s="6">
        <f t="shared" si="227"/>
        <v>0.30232558139534882</v>
      </c>
    </row>
    <row r="827" spans="1:44" x14ac:dyDescent="0.3">
      <c r="A827" s="6" t="s">
        <v>11</v>
      </c>
      <c r="B827" s="6" t="s">
        <v>8</v>
      </c>
      <c r="C827" s="6">
        <v>4</v>
      </c>
      <c r="D827" s="6" t="s">
        <v>10</v>
      </c>
      <c r="E827" s="6">
        <v>4</v>
      </c>
      <c r="F827" s="6" t="s">
        <v>11</v>
      </c>
      <c r="G827" s="6" t="s">
        <v>14</v>
      </c>
      <c r="H827" s="6">
        <f t="shared" si="228"/>
        <v>1.7576943727114818E-4</v>
      </c>
      <c r="I827" s="6">
        <f t="shared" si="229"/>
        <v>5.1388186058688029E-4</v>
      </c>
      <c r="J827" s="6" t="str">
        <f t="shared" si="230"/>
        <v>acc</v>
      </c>
      <c r="K827" s="6">
        <f t="shared" si="231"/>
        <v>1</v>
      </c>
      <c r="X827" s="6">
        <f t="shared" si="232"/>
        <v>0.28516624040920718</v>
      </c>
      <c r="Y827" s="6">
        <f t="shared" si="216"/>
        <v>0.24215246636771301</v>
      </c>
      <c r="Z827" s="6">
        <f t="shared" si="217"/>
        <v>0.26457399103139012</v>
      </c>
      <c r="AA827" s="6">
        <f t="shared" si="218"/>
        <v>0.5112107623318386</v>
      </c>
      <c r="AB827" s="6">
        <f t="shared" si="219"/>
        <v>0.35874439461883406</v>
      </c>
      <c r="AC827" s="6">
        <f t="shared" si="220"/>
        <v>0.26008968609865468</v>
      </c>
      <c r="AD827" s="6">
        <f t="shared" si="221"/>
        <v>0.58968609865470856</v>
      </c>
      <c r="AL827" s="6">
        <f t="shared" si="233"/>
        <v>0.71483375959079287</v>
      </c>
      <c r="AM827" s="6">
        <f t="shared" si="222"/>
        <v>0.28980322003577819</v>
      </c>
      <c r="AN827" s="6">
        <f t="shared" si="223"/>
        <v>0.18425760286225404</v>
      </c>
      <c r="AO827" s="6">
        <f t="shared" si="224"/>
        <v>0.2629695885509839</v>
      </c>
      <c r="AP827" s="6">
        <f t="shared" si="225"/>
        <v>0.32379248658318427</v>
      </c>
      <c r="AQ827" s="6">
        <f t="shared" si="226"/>
        <v>0.23434704830053668</v>
      </c>
      <c r="AR827" s="6">
        <f t="shared" si="227"/>
        <v>0.23076923076923078</v>
      </c>
    </row>
    <row r="828" spans="1:44" x14ac:dyDescent="0.3">
      <c r="A828" s="6" t="s">
        <v>11</v>
      </c>
      <c r="B828" s="6" t="s">
        <v>8</v>
      </c>
      <c r="C828" s="6">
        <v>4</v>
      </c>
      <c r="D828" s="6" t="s">
        <v>12</v>
      </c>
      <c r="E828" s="6">
        <v>4</v>
      </c>
      <c r="F828" s="6" t="s">
        <v>8</v>
      </c>
      <c r="G828" s="6" t="s">
        <v>9</v>
      </c>
      <c r="H828" s="6">
        <f t="shared" si="228"/>
        <v>3.3204908598197242E-4</v>
      </c>
      <c r="I828" s="6">
        <f t="shared" si="229"/>
        <v>0</v>
      </c>
      <c r="J828" s="6" t="str">
        <f t="shared" si="230"/>
        <v>unacc</v>
      </c>
      <c r="K828" s="6">
        <f t="shared" si="231"/>
        <v>1</v>
      </c>
      <c r="X828" s="6">
        <f t="shared" si="232"/>
        <v>0.28516624040920718</v>
      </c>
      <c r="Y828" s="6">
        <f t="shared" si="216"/>
        <v>0.24215246636771301</v>
      </c>
      <c r="Z828" s="6">
        <f t="shared" si="217"/>
        <v>0.26457399103139012</v>
      </c>
      <c r="AA828" s="6">
        <f t="shared" si="218"/>
        <v>0.5112107623318386</v>
      </c>
      <c r="AB828" s="6">
        <f t="shared" si="219"/>
        <v>0.40807174887892378</v>
      </c>
      <c r="AC828" s="6">
        <f t="shared" si="220"/>
        <v>0.26008968609865468</v>
      </c>
      <c r="AD828" s="6">
        <f t="shared" si="221"/>
        <v>0</v>
      </c>
      <c r="AL828" s="6">
        <f t="shared" si="233"/>
        <v>0.71483375959079287</v>
      </c>
      <c r="AM828" s="6">
        <f t="shared" si="222"/>
        <v>0.28980322003577819</v>
      </c>
      <c r="AN828" s="6">
        <f t="shared" si="223"/>
        <v>0.18425760286225404</v>
      </c>
      <c r="AO828" s="6">
        <f t="shared" si="224"/>
        <v>0.2629695885509839</v>
      </c>
      <c r="AP828" s="6">
        <f t="shared" si="225"/>
        <v>0.30232558139534882</v>
      </c>
      <c r="AQ828" s="6">
        <f t="shared" si="226"/>
        <v>0.23434704830053668</v>
      </c>
      <c r="AR828" s="6">
        <f t="shared" si="227"/>
        <v>0.4669051878354204</v>
      </c>
    </row>
    <row r="829" spans="1:44" x14ac:dyDescent="0.3">
      <c r="A829" s="6" t="s">
        <v>11</v>
      </c>
      <c r="B829" s="6" t="s">
        <v>8</v>
      </c>
      <c r="C829" s="6">
        <v>4</v>
      </c>
      <c r="D829" s="6" t="s">
        <v>12</v>
      </c>
      <c r="E829" s="6">
        <v>4</v>
      </c>
      <c r="F829" s="6" t="s">
        <v>10</v>
      </c>
      <c r="G829" s="6" t="s">
        <v>14</v>
      </c>
      <c r="H829" s="6">
        <f t="shared" si="228"/>
        <v>2.1500496372012771E-4</v>
      </c>
      <c r="I829" s="6">
        <f t="shared" si="229"/>
        <v>4.0673358480766724E-4</v>
      </c>
      <c r="J829" s="6" t="str">
        <f t="shared" si="230"/>
        <v>acc</v>
      </c>
      <c r="K829" s="6">
        <f t="shared" si="231"/>
        <v>1</v>
      </c>
      <c r="X829" s="6">
        <f t="shared" si="232"/>
        <v>0.28516624040920718</v>
      </c>
      <c r="Y829" s="6">
        <f t="shared" si="216"/>
        <v>0.24215246636771301</v>
      </c>
      <c r="Z829" s="6">
        <f t="shared" si="217"/>
        <v>0.26457399103139012</v>
      </c>
      <c r="AA829" s="6">
        <f t="shared" si="218"/>
        <v>0.5112107623318386</v>
      </c>
      <c r="AB829" s="6">
        <f t="shared" si="219"/>
        <v>0.40807174887892378</v>
      </c>
      <c r="AC829" s="6">
        <f t="shared" si="220"/>
        <v>0.26008968609865468</v>
      </c>
      <c r="AD829" s="6">
        <f t="shared" si="221"/>
        <v>0.4103139013452915</v>
      </c>
      <c r="AL829" s="6">
        <f t="shared" si="233"/>
        <v>0.71483375959079287</v>
      </c>
      <c r="AM829" s="6">
        <f t="shared" si="222"/>
        <v>0.28980322003577819</v>
      </c>
      <c r="AN829" s="6">
        <f t="shared" si="223"/>
        <v>0.18425760286225404</v>
      </c>
      <c r="AO829" s="6">
        <f t="shared" si="224"/>
        <v>0.2629695885509839</v>
      </c>
      <c r="AP829" s="6">
        <f t="shared" si="225"/>
        <v>0.30232558139534882</v>
      </c>
      <c r="AQ829" s="6">
        <f t="shared" si="226"/>
        <v>0.23434704830053668</v>
      </c>
      <c r="AR829" s="6">
        <f t="shared" si="227"/>
        <v>0.30232558139534882</v>
      </c>
    </row>
    <row r="830" spans="1:44" x14ac:dyDescent="0.3">
      <c r="A830" s="6" t="s">
        <v>11</v>
      </c>
      <c r="B830" s="6" t="s">
        <v>8</v>
      </c>
      <c r="C830" s="6">
        <v>4</v>
      </c>
      <c r="D830" s="6" t="s">
        <v>12</v>
      </c>
      <c r="E830" s="6">
        <v>4</v>
      </c>
      <c r="F830" s="6" t="s">
        <v>11</v>
      </c>
      <c r="G830" s="6" t="s">
        <v>14</v>
      </c>
      <c r="H830" s="6">
        <f t="shared" si="228"/>
        <v>1.6411621491063005E-4</v>
      </c>
      <c r="I830" s="6">
        <f t="shared" si="229"/>
        <v>5.8454061641757642E-4</v>
      </c>
      <c r="J830" s="6" t="str">
        <f t="shared" si="230"/>
        <v>acc</v>
      </c>
      <c r="K830" s="6">
        <f t="shared" si="231"/>
        <v>1</v>
      </c>
      <c r="X830" s="6">
        <f t="shared" si="232"/>
        <v>0.28516624040920718</v>
      </c>
      <c r="Y830" s="6">
        <f t="shared" si="216"/>
        <v>0.24215246636771301</v>
      </c>
      <c r="Z830" s="6">
        <f t="shared" si="217"/>
        <v>0.26457399103139012</v>
      </c>
      <c r="AA830" s="6">
        <f t="shared" si="218"/>
        <v>0.5112107623318386</v>
      </c>
      <c r="AB830" s="6">
        <f t="shared" si="219"/>
        <v>0.40807174887892378</v>
      </c>
      <c r="AC830" s="6">
        <f t="shared" si="220"/>
        <v>0.26008968609865468</v>
      </c>
      <c r="AD830" s="6">
        <f t="shared" si="221"/>
        <v>0.58968609865470856</v>
      </c>
      <c r="AL830" s="6">
        <f t="shared" si="233"/>
        <v>0.71483375959079287</v>
      </c>
      <c r="AM830" s="6">
        <f t="shared" si="222"/>
        <v>0.28980322003577819</v>
      </c>
      <c r="AN830" s="6">
        <f t="shared" si="223"/>
        <v>0.18425760286225404</v>
      </c>
      <c r="AO830" s="6">
        <f t="shared" si="224"/>
        <v>0.2629695885509839</v>
      </c>
      <c r="AP830" s="6">
        <f t="shared" si="225"/>
        <v>0.30232558139534882</v>
      </c>
      <c r="AQ830" s="6">
        <f t="shared" si="226"/>
        <v>0.23434704830053668</v>
      </c>
      <c r="AR830" s="6">
        <f t="shared" si="227"/>
        <v>0.23076923076923078</v>
      </c>
    </row>
    <row r="831" spans="1:44" x14ac:dyDescent="0.3">
      <c r="A831" s="6" t="s">
        <v>11</v>
      </c>
      <c r="B831" s="6" t="s">
        <v>8</v>
      </c>
      <c r="C831" s="6" t="s">
        <v>13</v>
      </c>
      <c r="D831" s="6" t="s">
        <v>7</v>
      </c>
      <c r="E831" s="6">
        <v>4</v>
      </c>
      <c r="F831" s="6" t="s">
        <v>8</v>
      </c>
      <c r="G831" s="6" t="s">
        <v>9</v>
      </c>
      <c r="H831" s="6">
        <f t="shared" si="228"/>
        <v>4.2181447910900725E-4</v>
      </c>
      <c r="I831" s="6">
        <f t="shared" si="229"/>
        <v>0</v>
      </c>
      <c r="J831" s="6" t="str">
        <f t="shared" si="230"/>
        <v>unacc</v>
      </c>
      <c r="K831" s="6">
        <f t="shared" si="231"/>
        <v>1</v>
      </c>
      <c r="X831" s="6">
        <f t="shared" si="232"/>
        <v>0.28516624040920718</v>
      </c>
      <c r="Y831" s="6">
        <f t="shared" si="216"/>
        <v>0.24215246636771301</v>
      </c>
      <c r="Z831" s="6">
        <f t="shared" si="217"/>
        <v>0.26457399103139012</v>
      </c>
      <c r="AA831" s="6">
        <f t="shared" si="218"/>
        <v>0.48878923766816146</v>
      </c>
      <c r="AB831" s="6">
        <f t="shared" si="219"/>
        <v>0.23318385650224216</v>
      </c>
      <c r="AC831" s="6">
        <f t="shared" si="220"/>
        <v>0.26008968609865468</v>
      </c>
      <c r="AD831" s="6">
        <f t="shared" si="221"/>
        <v>0</v>
      </c>
      <c r="AL831" s="6">
        <f t="shared" si="233"/>
        <v>0.71483375959079287</v>
      </c>
      <c r="AM831" s="6">
        <f t="shared" si="222"/>
        <v>0.28980322003577819</v>
      </c>
      <c r="AN831" s="6">
        <f t="shared" si="223"/>
        <v>0.18425760286225404</v>
      </c>
      <c r="AO831" s="6">
        <f t="shared" si="224"/>
        <v>0.2701252236135957</v>
      </c>
      <c r="AP831" s="6">
        <f t="shared" si="225"/>
        <v>0.37388193202146691</v>
      </c>
      <c r="AQ831" s="6">
        <f t="shared" si="226"/>
        <v>0.23434704830053668</v>
      </c>
      <c r="AR831" s="6">
        <f t="shared" si="227"/>
        <v>0.4669051878354204</v>
      </c>
    </row>
    <row r="832" spans="1:44" x14ac:dyDescent="0.3">
      <c r="A832" s="6" t="s">
        <v>11</v>
      </c>
      <c r="B832" s="6" t="s">
        <v>8</v>
      </c>
      <c r="C832" s="6" t="s">
        <v>13</v>
      </c>
      <c r="D832" s="6" t="s">
        <v>7</v>
      </c>
      <c r="E832" s="6">
        <v>4</v>
      </c>
      <c r="F832" s="6" t="s">
        <v>10</v>
      </c>
      <c r="G832" s="6" t="s">
        <v>9</v>
      </c>
      <c r="H832" s="6">
        <f t="shared" si="228"/>
        <v>2.7312891559165602E-4</v>
      </c>
      <c r="I832" s="6">
        <f t="shared" si="229"/>
        <v>2.2222536713802367E-4</v>
      </c>
      <c r="J832" s="6" t="str">
        <f t="shared" si="230"/>
        <v>unacc</v>
      </c>
      <c r="K832" s="6">
        <f t="shared" si="231"/>
        <v>1</v>
      </c>
      <c r="X832" s="6">
        <f t="shared" si="232"/>
        <v>0.28516624040920718</v>
      </c>
      <c r="Y832" s="6">
        <f t="shared" si="216"/>
        <v>0.24215246636771301</v>
      </c>
      <c r="Z832" s="6">
        <f t="shared" si="217"/>
        <v>0.26457399103139012</v>
      </c>
      <c r="AA832" s="6">
        <f t="shared" si="218"/>
        <v>0.48878923766816146</v>
      </c>
      <c r="AB832" s="6">
        <f t="shared" si="219"/>
        <v>0.23318385650224216</v>
      </c>
      <c r="AC832" s="6">
        <f t="shared" si="220"/>
        <v>0.26008968609865468</v>
      </c>
      <c r="AD832" s="6">
        <f t="shared" si="221"/>
        <v>0.4103139013452915</v>
      </c>
      <c r="AL832" s="6">
        <f t="shared" si="233"/>
        <v>0.71483375959079287</v>
      </c>
      <c r="AM832" s="6">
        <f t="shared" si="222"/>
        <v>0.28980322003577819</v>
      </c>
      <c r="AN832" s="6">
        <f t="shared" si="223"/>
        <v>0.18425760286225404</v>
      </c>
      <c r="AO832" s="6">
        <f t="shared" si="224"/>
        <v>0.2701252236135957</v>
      </c>
      <c r="AP832" s="6">
        <f t="shared" si="225"/>
        <v>0.37388193202146691</v>
      </c>
      <c r="AQ832" s="6">
        <f t="shared" si="226"/>
        <v>0.23434704830053668</v>
      </c>
      <c r="AR832" s="6">
        <f t="shared" si="227"/>
        <v>0.30232558139534882</v>
      </c>
    </row>
    <row r="833" spans="1:44" x14ac:dyDescent="0.3">
      <c r="A833" s="6" t="s">
        <v>11</v>
      </c>
      <c r="B833" s="6" t="s">
        <v>8</v>
      </c>
      <c r="C833" s="6" t="s">
        <v>13</v>
      </c>
      <c r="D833" s="6" t="s">
        <v>7</v>
      </c>
      <c r="E833" s="6">
        <v>4</v>
      </c>
      <c r="F833" s="6" t="s">
        <v>11</v>
      </c>
      <c r="G833" s="6" t="s">
        <v>14</v>
      </c>
      <c r="H833" s="6">
        <f t="shared" si="228"/>
        <v>2.0848301841019901E-4</v>
      </c>
      <c r="I833" s="6">
        <f t="shared" si="229"/>
        <v>3.1937306861912689E-4</v>
      </c>
      <c r="J833" s="6" t="str">
        <f t="shared" si="230"/>
        <v>acc</v>
      </c>
      <c r="K833" s="6">
        <f t="shared" si="231"/>
        <v>1</v>
      </c>
      <c r="X833" s="6">
        <f t="shared" si="232"/>
        <v>0.28516624040920718</v>
      </c>
      <c r="Y833" s="6">
        <f t="shared" si="216"/>
        <v>0.24215246636771301</v>
      </c>
      <c r="Z833" s="6">
        <f t="shared" si="217"/>
        <v>0.26457399103139012</v>
      </c>
      <c r="AA833" s="6">
        <f t="shared" si="218"/>
        <v>0.48878923766816146</v>
      </c>
      <c r="AB833" s="6">
        <f t="shared" si="219"/>
        <v>0.23318385650224216</v>
      </c>
      <c r="AC833" s="6">
        <f t="shared" si="220"/>
        <v>0.26008968609865468</v>
      </c>
      <c r="AD833" s="6">
        <f t="shared" si="221"/>
        <v>0.58968609865470856</v>
      </c>
      <c r="AL833" s="6">
        <f t="shared" si="233"/>
        <v>0.71483375959079287</v>
      </c>
      <c r="AM833" s="6">
        <f t="shared" si="222"/>
        <v>0.28980322003577819</v>
      </c>
      <c r="AN833" s="6">
        <f t="shared" si="223"/>
        <v>0.18425760286225404</v>
      </c>
      <c r="AO833" s="6">
        <f t="shared" si="224"/>
        <v>0.2701252236135957</v>
      </c>
      <c r="AP833" s="6">
        <f t="shared" si="225"/>
        <v>0.37388193202146691</v>
      </c>
      <c r="AQ833" s="6">
        <f t="shared" si="226"/>
        <v>0.23434704830053668</v>
      </c>
      <c r="AR833" s="6">
        <f t="shared" si="227"/>
        <v>0.23076923076923078</v>
      </c>
    </row>
    <row r="834" spans="1:44" x14ac:dyDescent="0.3">
      <c r="A834" s="6" t="s">
        <v>11</v>
      </c>
      <c r="B834" s="6" t="s">
        <v>8</v>
      </c>
      <c r="C834" s="6" t="s">
        <v>13</v>
      </c>
      <c r="D834" s="6" t="s">
        <v>10</v>
      </c>
      <c r="E834" s="6">
        <v>4</v>
      </c>
      <c r="F834" s="6" t="s">
        <v>8</v>
      </c>
      <c r="G834" s="6" t="s">
        <v>9</v>
      </c>
      <c r="H834" s="6">
        <f t="shared" si="228"/>
        <v>3.6530344841497755E-4</v>
      </c>
      <c r="I834" s="6">
        <f t="shared" si="229"/>
        <v>0</v>
      </c>
      <c r="J834" s="6" t="str">
        <f t="shared" si="230"/>
        <v>unacc</v>
      </c>
      <c r="K834" s="6">
        <f t="shared" si="231"/>
        <v>1</v>
      </c>
      <c r="X834" s="6">
        <f t="shared" si="232"/>
        <v>0.28516624040920718</v>
      </c>
      <c r="Y834" s="6">
        <f t="shared" si="216"/>
        <v>0.24215246636771301</v>
      </c>
      <c r="Z834" s="6">
        <f t="shared" si="217"/>
        <v>0.26457399103139012</v>
      </c>
      <c r="AA834" s="6">
        <f t="shared" si="218"/>
        <v>0.48878923766816146</v>
      </c>
      <c r="AB834" s="6">
        <f t="shared" si="219"/>
        <v>0.35874439461883406</v>
      </c>
      <c r="AC834" s="6">
        <f t="shared" si="220"/>
        <v>0.26008968609865468</v>
      </c>
      <c r="AD834" s="6">
        <f t="shared" si="221"/>
        <v>0</v>
      </c>
      <c r="AL834" s="6">
        <f t="shared" si="233"/>
        <v>0.71483375959079287</v>
      </c>
      <c r="AM834" s="6">
        <f t="shared" si="222"/>
        <v>0.28980322003577819</v>
      </c>
      <c r="AN834" s="6">
        <f t="shared" si="223"/>
        <v>0.18425760286225404</v>
      </c>
      <c r="AO834" s="6">
        <f t="shared" si="224"/>
        <v>0.2701252236135957</v>
      </c>
      <c r="AP834" s="6">
        <f t="shared" si="225"/>
        <v>0.32379248658318427</v>
      </c>
      <c r="AQ834" s="6">
        <f t="shared" si="226"/>
        <v>0.23434704830053668</v>
      </c>
      <c r="AR834" s="6">
        <f t="shared" si="227"/>
        <v>0.4669051878354204</v>
      </c>
    </row>
    <row r="835" spans="1:44" x14ac:dyDescent="0.3">
      <c r="A835" s="6" t="s">
        <v>11</v>
      </c>
      <c r="B835" s="6" t="s">
        <v>8</v>
      </c>
      <c r="C835" s="6" t="s">
        <v>13</v>
      </c>
      <c r="D835" s="6" t="s">
        <v>10</v>
      </c>
      <c r="E835" s="6">
        <v>4</v>
      </c>
      <c r="F835" s="6" t="s">
        <v>10</v>
      </c>
      <c r="G835" s="6" t="s">
        <v>14</v>
      </c>
      <c r="H835" s="6">
        <f t="shared" si="228"/>
        <v>2.3653748192387436E-4</v>
      </c>
      <c r="I835" s="6">
        <f t="shared" si="229"/>
        <v>3.4188518021234407E-4</v>
      </c>
      <c r="J835" s="6" t="str">
        <f t="shared" si="230"/>
        <v>acc</v>
      </c>
      <c r="K835" s="6">
        <f t="shared" si="231"/>
        <v>1</v>
      </c>
      <c r="X835" s="6">
        <f t="shared" si="232"/>
        <v>0.28516624040920718</v>
      </c>
      <c r="Y835" s="6">
        <f t="shared" ref="Y835:Y898" si="234">IF(A835=$R$3,$O$15,IF(A835=$S$3,$O$16,IF(A835=$T$3,$O$17,$O$18)))</f>
        <v>0.24215246636771301</v>
      </c>
      <c r="Z835" s="6">
        <f t="shared" ref="Z835:Z898" si="235">IF(B835=$R$3,$O$21,IF(B835=$S$3,$O$22,IF(B835=$T$3,$O$23,$O$24)))</f>
        <v>0.26457399103139012</v>
      </c>
      <c r="AA835" s="6">
        <f t="shared" ref="AA835:AA898" si="236">IF(C835=$R$5,$O$27,IF(C835=$T$5,$O$28,$O$29))</f>
        <v>0.48878923766816146</v>
      </c>
      <c r="AB835" s="6">
        <f t="shared" ref="AB835:AB898" si="237">IF(D835=$R$4,$T$15,IF(D835=$S$4,$T$16,$T$17))</f>
        <v>0.35874439461883406</v>
      </c>
      <c r="AC835" s="6">
        <f t="shared" ref="AC835:AC898" si="238">IF(E835=$R$5,$T$21,IF(E835=$S$5,$T$22,IF(E835=$T$5,$T$23,$T$24)))</f>
        <v>0.26008968609865468</v>
      </c>
      <c r="AD835" s="6">
        <f t="shared" ref="AD835:AD898" si="239">IF(F835=$R$3,$T$27,IF(F835=$S$3,$T$28,$T$29))</f>
        <v>0.4103139013452915</v>
      </c>
      <c r="AL835" s="6">
        <f t="shared" si="233"/>
        <v>0.71483375959079287</v>
      </c>
      <c r="AM835" s="6">
        <f t="shared" ref="AM835:AM898" si="240">IF(A835=$R$3,$Q$15,IF(A835=$S$3,$Q$16,IF(A835=$T$3,$Q$17,$Q$18)))</f>
        <v>0.28980322003577819</v>
      </c>
      <c r="AN835" s="6">
        <f t="shared" ref="AN835:AN898" si="241">IF(B835=$R$3,$Q$21,IF(B835=$S$3,$Q$22,IF(B835=$T$3,$Q$23,$Q$24)))</f>
        <v>0.18425760286225404</v>
      </c>
      <c r="AO835" s="6">
        <f t="shared" ref="AO835:AO898" si="242">IF(C835=$R$5,$Q$27,IF(C835=$T$5,$Q$28,$Q$29))</f>
        <v>0.2701252236135957</v>
      </c>
      <c r="AP835" s="6">
        <f t="shared" ref="AP835:AP898" si="243">IF(D835=$R$4,$V$15,IF(D835=$S$4,$V$16,$V$17))</f>
        <v>0.32379248658318427</v>
      </c>
      <c r="AQ835" s="6">
        <f t="shared" ref="AQ835:AQ898" si="244">IF(E835=$R$5,$V$21,IF(E835=$S$5,$V$22,IF(E835=$T$5,$V$23,$V$24)))</f>
        <v>0.23434704830053668</v>
      </c>
      <c r="AR835" s="6">
        <f t="shared" ref="AR835:AR898" si="245">IF(F835=$R$3,$V$27,IF(F835=$S$3,$V$28,$V$29))</f>
        <v>0.30232558139534882</v>
      </c>
    </row>
    <row r="836" spans="1:44" x14ac:dyDescent="0.3">
      <c r="A836" s="6" t="s">
        <v>11</v>
      </c>
      <c r="B836" s="6" t="s">
        <v>8</v>
      </c>
      <c r="C836" s="6" t="s">
        <v>13</v>
      </c>
      <c r="D836" s="6" t="s">
        <v>10</v>
      </c>
      <c r="E836" s="6">
        <v>4</v>
      </c>
      <c r="F836" s="6" t="s">
        <v>11</v>
      </c>
      <c r="G836" s="6" t="s">
        <v>14</v>
      </c>
      <c r="H836" s="6">
        <f t="shared" ref="H836:H899" si="246">AL836*AM836*AN836*AO836*AP836*AQ836*AR836</f>
        <v>1.8055227910165558E-4</v>
      </c>
      <c r="I836" s="6">
        <f t="shared" ref="I836:I899" si="247">X836*Y836*Z836*AA836*AB836*AC836*AD836</f>
        <v>4.9134318249096439E-4</v>
      </c>
      <c r="J836" s="6" t="str">
        <f t="shared" ref="J836:J899" si="248">IF(I836&gt;H836,"acc","unacc")</f>
        <v>acc</v>
      </c>
      <c r="K836" s="6">
        <f t="shared" ref="K836:K899" si="249">IF(J836=G836,1,0)</f>
        <v>1</v>
      </c>
      <c r="X836" s="6">
        <f t="shared" ref="X836:X899" si="250">446/1564</f>
        <v>0.28516624040920718</v>
      </c>
      <c r="Y836" s="6">
        <f t="shared" si="234"/>
        <v>0.24215246636771301</v>
      </c>
      <c r="Z836" s="6">
        <f t="shared" si="235"/>
        <v>0.26457399103139012</v>
      </c>
      <c r="AA836" s="6">
        <f t="shared" si="236"/>
        <v>0.48878923766816146</v>
      </c>
      <c r="AB836" s="6">
        <f t="shared" si="237"/>
        <v>0.35874439461883406</v>
      </c>
      <c r="AC836" s="6">
        <f t="shared" si="238"/>
        <v>0.26008968609865468</v>
      </c>
      <c r="AD836" s="6">
        <f t="shared" si="239"/>
        <v>0.58968609865470856</v>
      </c>
      <c r="AL836" s="6">
        <f t="shared" ref="AL836:AL899" si="251">1118/1564</f>
        <v>0.71483375959079287</v>
      </c>
      <c r="AM836" s="6">
        <f t="shared" si="240"/>
        <v>0.28980322003577819</v>
      </c>
      <c r="AN836" s="6">
        <f t="shared" si="241"/>
        <v>0.18425760286225404</v>
      </c>
      <c r="AO836" s="6">
        <f t="shared" si="242"/>
        <v>0.2701252236135957</v>
      </c>
      <c r="AP836" s="6">
        <f t="shared" si="243"/>
        <v>0.32379248658318427</v>
      </c>
      <c r="AQ836" s="6">
        <f t="shared" si="244"/>
        <v>0.23434704830053668</v>
      </c>
      <c r="AR836" s="6">
        <f t="shared" si="245"/>
        <v>0.23076923076923078</v>
      </c>
    </row>
    <row r="837" spans="1:44" x14ac:dyDescent="0.3">
      <c r="A837" s="6" t="s">
        <v>11</v>
      </c>
      <c r="B837" s="6" t="s">
        <v>8</v>
      </c>
      <c r="C837" s="6" t="s">
        <v>13</v>
      </c>
      <c r="D837" s="6" t="s">
        <v>12</v>
      </c>
      <c r="E837" s="6">
        <v>4</v>
      </c>
      <c r="F837" s="6" t="s">
        <v>8</v>
      </c>
      <c r="G837" s="6" t="s">
        <v>9</v>
      </c>
      <c r="H837" s="6">
        <f t="shared" si="246"/>
        <v>3.4108443526039339E-4</v>
      </c>
      <c r="I837" s="6">
        <f t="shared" si="247"/>
        <v>0</v>
      </c>
      <c r="J837" s="6" t="str">
        <f t="shared" si="248"/>
        <v>unacc</v>
      </c>
      <c r="K837" s="6">
        <f t="shared" si="249"/>
        <v>1</v>
      </c>
      <c r="X837" s="6">
        <f t="shared" si="250"/>
        <v>0.28516624040920718</v>
      </c>
      <c r="Y837" s="6">
        <f t="shared" si="234"/>
        <v>0.24215246636771301</v>
      </c>
      <c r="Z837" s="6">
        <f t="shared" si="235"/>
        <v>0.26457399103139012</v>
      </c>
      <c r="AA837" s="6">
        <f t="shared" si="236"/>
        <v>0.48878923766816146</v>
      </c>
      <c r="AB837" s="6">
        <f t="shared" si="237"/>
        <v>0.40807174887892378</v>
      </c>
      <c r="AC837" s="6">
        <f t="shared" si="238"/>
        <v>0.26008968609865468</v>
      </c>
      <c r="AD837" s="6">
        <f t="shared" si="239"/>
        <v>0</v>
      </c>
      <c r="AL837" s="6">
        <f t="shared" si="251"/>
        <v>0.71483375959079287</v>
      </c>
      <c r="AM837" s="6">
        <f t="shared" si="240"/>
        <v>0.28980322003577819</v>
      </c>
      <c r="AN837" s="6">
        <f t="shared" si="241"/>
        <v>0.18425760286225404</v>
      </c>
      <c r="AO837" s="6">
        <f t="shared" si="242"/>
        <v>0.2701252236135957</v>
      </c>
      <c r="AP837" s="6">
        <f t="shared" si="243"/>
        <v>0.30232558139534882</v>
      </c>
      <c r="AQ837" s="6">
        <f t="shared" si="244"/>
        <v>0.23434704830053668</v>
      </c>
      <c r="AR837" s="6">
        <f t="shared" si="245"/>
        <v>0.4669051878354204</v>
      </c>
    </row>
    <row r="838" spans="1:44" x14ac:dyDescent="0.3">
      <c r="A838" s="6" t="s">
        <v>11</v>
      </c>
      <c r="B838" s="6" t="s">
        <v>8</v>
      </c>
      <c r="C838" s="6" t="s">
        <v>13</v>
      </c>
      <c r="D838" s="6" t="s">
        <v>12</v>
      </c>
      <c r="E838" s="6">
        <v>4</v>
      </c>
      <c r="F838" s="6" t="s">
        <v>10</v>
      </c>
      <c r="G838" s="6" t="s">
        <v>14</v>
      </c>
      <c r="H838" s="6">
        <f t="shared" si="246"/>
        <v>2.2085543892339646E-4</v>
      </c>
      <c r="I838" s="6">
        <f t="shared" si="247"/>
        <v>3.8889439249154142E-4</v>
      </c>
      <c r="J838" s="6" t="str">
        <f t="shared" si="248"/>
        <v>acc</v>
      </c>
      <c r="K838" s="6">
        <f t="shared" si="249"/>
        <v>1</v>
      </c>
      <c r="X838" s="6">
        <f t="shared" si="250"/>
        <v>0.28516624040920718</v>
      </c>
      <c r="Y838" s="6">
        <f t="shared" si="234"/>
        <v>0.24215246636771301</v>
      </c>
      <c r="Z838" s="6">
        <f t="shared" si="235"/>
        <v>0.26457399103139012</v>
      </c>
      <c r="AA838" s="6">
        <f t="shared" si="236"/>
        <v>0.48878923766816146</v>
      </c>
      <c r="AB838" s="6">
        <f t="shared" si="237"/>
        <v>0.40807174887892378</v>
      </c>
      <c r="AC838" s="6">
        <f t="shared" si="238"/>
        <v>0.26008968609865468</v>
      </c>
      <c r="AD838" s="6">
        <f t="shared" si="239"/>
        <v>0.4103139013452915</v>
      </c>
      <c r="AL838" s="6">
        <f t="shared" si="251"/>
        <v>0.71483375959079287</v>
      </c>
      <c r="AM838" s="6">
        <f t="shared" si="240"/>
        <v>0.28980322003577819</v>
      </c>
      <c r="AN838" s="6">
        <f t="shared" si="241"/>
        <v>0.18425760286225404</v>
      </c>
      <c r="AO838" s="6">
        <f t="shared" si="242"/>
        <v>0.2701252236135957</v>
      </c>
      <c r="AP838" s="6">
        <f t="shared" si="243"/>
        <v>0.30232558139534882</v>
      </c>
      <c r="AQ838" s="6">
        <f t="shared" si="244"/>
        <v>0.23434704830053668</v>
      </c>
      <c r="AR838" s="6">
        <f t="shared" si="245"/>
        <v>0.30232558139534882</v>
      </c>
    </row>
    <row r="839" spans="1:44" x14ac:dyDescent="0.3">
      <c r="A839" s="6" t="s">
        <v>11</v>
      </c>
      <c r="B839" s="6" t="s">
        <v>8</v>
      </c>
      <c r="C839" s="6" t="s">
        <v>13</v>
      </c>
      <c r="D839" s="6" t="s">
        <v>12</v>
      </c>
      <c r="E839" s="6">
        <v>4</v>
      </c>
      <c r="F839" s="6" t="s">
        <v>11</v>
      </c>
      <c r="G839" s="6" t="s">
        <v>14</v>
      </c>
      <c r="H839" s="6">
        <f t="shared" si="246"/>
        <v>1.6858196225513696E-4</v>
      </c>
      <c r="I839" s="6">
        <f t="shared" si="247"/>
        <v>5.5890287008347208E-4</v>
      </c>
      <c r="J839" s="6" t="str">
        <f t="shared" si="248"/>
        <v>acc</v>
      </c>
      <c r="K839" s="6">
        <f t="shared" si="249"/>
        <v>1</v>
      </c>
      <c r="X839" s="6">
        <f t="shared" si="250"/>
        <v>0.28516624040920718</v>
      </c>
      <c r="Y839" s="6">
        <f t="shared" si="234"/>
        <v>0.24215246636771301</v>
      </c>
      <c r="Z839" s="6">
        <f t="shared" si="235"/>
        <v>0.26457399103139012</v>
      </c>
      <c r="AA839" s="6">
        <f t="shared" si="236"/>
        <v>0.48878923766816146</v>
      </c>
      <c r="AB839" s="6">
        <f t="shared" si="237"/>
        <v>0.40807174887892378</v>
      </c>
      <c r="AC839" s="6">
        <f t="shared" si="238"/>
        <v>0.26008968609865468</v>
      </c>
      <c r="AD839" s="6">
        <f t="shared" si="239"/>
        <v>0.58968609865470856</v>
      </c>
      <c r="AL839" s="6">
        <f t="shared" si="251"/>
        <v>0.71483375959079287</v>
      </c>
      <c r="AM839" s="6">
        <f t="shared" si="240"/>
        <v>0.28980322003577819</v>
      </c>
      <c r="AN839" s="6">
        <f t="shared" si="241"/>
        <v>0.18425760286225404</v>
      </c>
      <c r="AO839" s="6">
        <f t="shared" si="242"/>
        <v>0.2701252236135957</v>
      </c>
      <c r="AP839" s="6">
        <f t="shared" si="243"/>
        <v>0.30232558139534882</v>
      </c>
      <c r="AQ839" s="6">
        <f t="shared" si="244"/>
        <v>0.23434704830053668</v>
      </c>
      <c r="AR839" s="6">
        <f t="shared" si="245"/>
        <v>0.23076923076923078</v>
      </c>
    </row>
    <row r="840" spans="1:44" x14ac:dyDescent="0.3">
      <c r="A840" s="6" t="s">
        <v>11</v>
      </c>
      <c r="B840" s="6" t="s">
        <v>8</v>
      </c>
      <c r="C840" s="6">
        <v>2</v>
      </c>
      <c r="D840" s="6" t="s">
        <v>7</v>
      </c>
      <c r="E840" s="6" t="s">
        <v>13</v>
      </c>
      <c r="F840" s="6" t="s">
        <v>8</v>
      </c>
      <c r="G840" s="6" t="s">
        <v>9</v>
      </c>
      <c r="H840" s="6">
        <f t="shared" si="246"/>
        <v>7.2909654998311855E-4</v>
      </c>
      <c r="I840" s="6">
        <f t="shared" si="247"/>
        <v>0</v>
      </c>
      <c r="J840" s="6" t="str">
        <f t="shared" si="248"/>
        <v>unacc</v>
      </c>
      <c r="K840" s="6">
        <f t="shared" si="249"/>
        <v>1</v>
      </c>
      <c r="X840" s="6">
        <f t="shared" si="250"/>
        <v>0.28516624040920718</v>
      </c>
      <c r="Y840" s="6">
        <f t="shared" si="234"/>
        <v>0.24215246636771301</v>
      </c>
      <c r="Z840" s="6">
        <f t="shared" si="235"/>
        <v>0.26457399103139012</v>
      </c>
      <c r="AA840" s="6">
        <f t="shared" si="236"/>
        <v>0</v>
      </c>
      <c r="AB840" s="6">
        <f t="shared" si="237"/>
        <v>0.23318385650224216</v>
      </c>
      <c r="AC840" s="6">
        <f t="shared" si="238"/>
        <v>0.26008968609865468</v>
      </c>
      <c r="AD840" s="6">
        <f t="shared" si="239"/>
        <v>0</v>
      </c>
      <c r="AL840" s="6">
        <f t="shared" si="251"/>
        <v>0.71483375959079287</v>
      </c>
      <c r="AM840" s="6">
        <f t="shared" si="240"/>
        <v>0.28980322003577819</v>
      </c>
      <c r="AN840" s="6">
        <f t="shared" si="241"/>
        <v>0.18425760286225404</v>
      </c>
      <c r="AO840" s="6">
        <f t="shared" si="242"/>
        <v>0.4669051878354204</v>
      </c>
      <c r="AP840" s="6">
        <f t="shared" si="243"/>
        <v>0.37388193202146691</v>
      </c>
      <c r="AQ840" s="6">
        <f t="shared" si="244"/>
        <v>0.23434704830053668</v>
      </c>
      <c r="AR840" s="6">
        <f t="shared" si="245"/>
        <v>0.4669051878354204</v>
      </c>
    </row>
    <row r="841" spans="1:44" x14ac:dyDescent="0.3">
      <c r="A841" s="6" t="s">
        <v>11</v>
      </c>
      <c r="B841" s="6" t="s">
        <v>8</v>
      </c>
      <c r="C841" s="6">
        <v>2</v>
      </c>
      <c r="D841" s="6" t="s">
        <v>7</v>
      </c>
      <c r="E841" s="6" t="s">
        <v>13</v>
      </c>
      <c r="F841" s="6" t="s">
        <v>10</v>
      </c>
      <c r="G841" s="6" t="s">
        <v>9</v>
      </c>
      <c r="H841" s="6">
        <f t="shared" si="246"/>
        <v>4.7209699979749818E-4</v>
      </c>
      <c r="I841" s="6">
        <f t="shared" si="247"/>
        <v>0</v>
      </c>
      <c r="J841" s="6" t="str">
        <f t="shared" si="248"/>
        <v>unacc</v>
      </c>
      <c r="K841" s="6">
        <f t="shared" si="249"/>
        <v>1</v>
      </c>
      <c r="X841" s="6">
        <f t="shared" si="250"/>
        <v>0.28516624040920718</v>
      </c>
      <c r="Y841" s="6">
        <f t="shared" si="234"/>
        <v>0.24215246636771301</v>
      </c>
      <c r="Z841" s="6">
        <f t="shared" si="235"/>
        <v>0.26457399103139012</v>
      </c>
      <c r="AA841" s="6">
        <f t="shared" si="236"/>
        <v>0</v>
      </c>
      <c r="AB841" s="6">
        <f t="shared" si="237"/>
        <v>0.23318385650224216</v>
      </c>
      <c r="AC841" s="6">
        <f t="shared" si="238"/>
        <v>0.26008968609865468</v>
      </c>
      <c r="AD841" s="6">
        <f t="shared" si="239"/>
        <v>0.4103139013452915</v>
      </c>
      <c r="AL841" s="6">
        <f t="shared" si="251"/>
        <v>0.71483375959079287</v>
      </c>
      <c r="AM841" s="6">
        <f t="shared" si="240"/>
        <v>0.28980322003577819</v>
      </c>
      <c r="AN841" s="6">
        <f t="shared" si="241"/>
        <v>0.18425760286225404</v>
      </c>
      <c r="AO841" s="6">
        <f t="shared" si="242"/>
        <v>0.4669051878354204</v>
      </c>
      <c r="AP841" s="6">
        <f t="shared" si="243"/>
        <v>0.37388193202146691</v>
      </c>
      <c r="AQ841" s="6">
        <f t="shared" si="244"/>
        <v>0.23434704830053668</v>
      </c>
      <c r="AR841" s="6">
        <f t="shared" si="245"/>
        <v>0.30232558139534882</v>
      </c>
    </row>
    <row r="842" spans="1:44" x14ac:dyDescent="0.3">
      <c r="A842" s="6" t="s">
        <v>11</v>
      </c>
      <c r="B842" s="6" t="s">
        <v>8</v>
      </c>
      <c r="C842" s="6">
        <v>2</v>
      </c>
      <c r="D842" s="6" t="s">
        <v>7</v>
      </c>
      <c r="E842" s="6" t="s">
        <v>13</v>
      </c>
      <c r="F842" s="6" t="s">
        <v>11</v>
      </c>
      <c r="G842" s="6" t="s">
        <v>9</v>
      </c>
      <c r="H842" s="6">
        <f t="shared" si="246"/>
        <v>3.6035806493418506E-4</v>
      </c>
      <c r="I842" s="6">
        <f t="shared" si="247"/>
        <v>0</v>
      </c>
      <c r="J842" s="6" t="str">
        <f t="shared" si="248"/>
        <v>unacc</v>
      </c>
      <c r="K842" s="6">
        <f t="shared" si="249"/>
        <v>1</v>
      </c>
      <c r="X842" s="6">
        <f t="shared" si="250"/>
        <v>0.28516624040920718</v>
      </c>
      <c r="Y842" s="6">
        <f t="shared" si="234"/>
        <v>0.24215246636771301</v>
      </c>
      <c r="Z842" s="6">
        <f t="shared" si="235"/>
        <v>0.26457399103139012</v>
      </c>
      <c r="AA842" s="6">
        <f t="shared" si="236"/>
        <v>0</v>
      </c>
      <c r="AB842" s="6">
        <f t="shared" si="237"/>
        <v>0.23318385650224216</v>
      </c>
      <c r="AC842" s="6">
        <f t="shared" si="238"/>
        <v>0.26008968609865468</v>
      </c>
      <c r="AD842" s="6">
        <f t="shared" si="239"/>
        <v>0.58968609865470856</v>
      </c>
      <c r="AL842" s="6">
        <f t="shared" si="251"/>
        <v>0.71483375959079287</v>
      </c>
      <c r="AM842" s="6">
        <f t="shared" si="240"/>
        <v>0.28980322003577819</v>
      </c>
      <c r="AN842" s="6">
        <f t="shared" si="241"/>
        <v>0.18425760286225404</v>
      </c>
      <c r="AO842" s="6">
        <f t="shared" si="242"/>
        <v>0.4669051878354204</v>
      </c>
      <c r="AP842" s="6">
        <f t="shared" si="243"/>
        <v>0.37388193202146691</v>
      </c>
      <c r="AQ842" s="6">
        <f t="shared" si="244"/>
        <v>0.23434704830053668</v>
      </c>
      <c r="AR842" s="6">
        <f t="shared" si="245"/>
        <v>0.23076923076923078</v>
      </c>
    </row>
    <row r="843" spans="1:44" x14ac:dyDescent="0.3">
      <c r="A843" s="6" t="s">
        <v>11</v>
      </c>
      <c r="B843" s="6" t="s">
        <v>8</v>
      </c>
      <c r="C843" s="6">
        <v>2</v>
      </c>
      <c r="D843" s="6" t="s">
        <v>10</v>
      </c>
      <c r="E843" s="6" t="s">
        <v>13</v>
      </c>
      <c r="F843" s="6" t="s">
        <v>8</v>
      </c>
      <c r="G843" s="6" t="s">
        <v>9</v>
      </c>
      <c r="H843" s="6">
        <f t="shared" si="246"/>
        <v>6.3141854328681562E-4</v>
      </c>
      <c r="I843" s="6">
        <f t="shared" si="247"/>
        <v>0</v>
      </c>
      <c r="J843" s="6" t="str">
        <f t="shared" si="248"/>
        <v>unacc</v>
      </c>
      <c r="K843" s="6">
        <f t="shared" si="249"/>
        <v>1</v>
      </c>
      <c r="X843" s="6">
        <f t="shared" si="250"/>
        <v>0.28516624040920718</v>
      </c>
      <c r="Y843" s="6">
        <f t="shared" si="234"/>
        <v>0.24215246636771301</v>
      </c>
      <c r="Z843" s="6">
        <f t="shared" si="235"/>
        <v>0.26457399103139012</v>
      </c>
      <c r="AA843" s="6">
        <f t="shared" si="236"/>
        <v>0</v>
      </c>
      <c r="AB843" s="6">
        <f t="shared" si="237"/>
        <v>0.35874439461883406</v>
      </c>
      <c r="AC843" s="6">
        <f t="shared" si="238"/>
        <v>0.26008968609865468</v>
      </c>
      <c r="AD843" s="6">
        <f t="shared" si="239"/>
        <v>0</v>
      </c>
      <c r="AL843" s="6">
        <f t="shared" si="251"/>
        <v>0.71483375959079287</v>
      </c>
      <c r="AM843" s="6">
        <f t="shared" si="240"/>
        <v>0.28980322003577819</v>
      </c>
      <c r="AN843" s="6">
        <f t="shared" si="241"/>
        <v>0.18425760286225404</v>
      </c>
      <c r="AO843" s="6">
        <f t="shared" si="242"/>
        <v>0.4669051878354204</v>
      </c>
      <c r="AP843" s="6">
        <f t="shared" si="243"/>
        <v>0.32379248658318427</v>
      </c>
      <c r="AQ843" s="6">
        <f t="shared" si="244"/>
        <v>0.23434704830053668</v>
      </c>
      <c r="AR843" s="6">
        <f t="shared" si="245"/>
        <v>0.4669051878354204</v>
      </c>
    </row>
    <row r="844" spans="1:44" x14ac:dyDescent="0.3">
      <c r="A844" s="6" t="s">
        <v>11</v>
      </c>
      <c r="B844" s="6" t="s">
        <v>8</v>
      </c>
      <c r="C844" s="6">
        <v>2</v>
      </c>
      <c r="D844" s="6" t="s">
        <v>10</v>
      </c>
      <c r="E844" s="6" t="s">
        <v>13</v>
      </c>
      <c r="F844" s="6" t="s">
        <v>10</v>
      </c>
      <c r="G844" s="6" t="s">
        <v>9</v>
      </c>
      <c r="H844" s="6">
        <f t="shared" si="246"/>
        <v>4.0884955484855108E-4</v>
      </c>
      <c r="I844" s="6">
        <f t="shared" si="247"/>
        <v>0</v>
      </c>
      <c r="J844" s="6" t="str">
        <f t="shared" si="248"/>
        <v>unacc</v>
      </c>
      <c r="K844" s="6">
        <f t="shared" si="249"/>
        <v>1</v>
      </c>
      <c r="X844" s="6">
        <f t="shared" si="250"/>
        <v>0.28516624040920718</v>
      </c>
      <c r="Y844" s="6">
        <f t="shared" si="234"/>
        <v>0.24215246636771301</v>
      </c>
      <c r="Z844" s="6">
        <f t="shared" si="235"/>
        <v>0.26457399103139012</v>
      </c>
      <c r="AA844" s="6">
        <f t="shared" si="236"/>
        <v>0</v>
      </c>
      <c r="AB844" s="6">
        <f t="shared" si="237"/>
        <v>0.35874439461883406</v>
      </c>
      <c r="AC844" s="6">
        <f t="shared" si="238"/>
        <v>0.26008968609865468</v>
      </c>
      <c r="AD844" s="6">
        <f t="shared" si="239"/>
        <v>0.4103139013452915</v>
      </c>
      <c r="AL844" s="6">
        <f t="shared" si="251"/>
        <v>0.71483375959079287</v>
      </c>
      <c r="AM844" s="6">
        <f t="shared" si="240"/>
        <v>0.28980322003577819</v>
      </c>
      <c r="AN844" s="6">
        <f t="shared" si="241"/>
        <v>0.18425760286225404</v>
      </c>
      <c r="AO844" s="6">
        <f t="shared" si="242"/>
        <v>0.4669051878354204</v>
      </c>
      <c r="AP844" s="6">
        <f t="shared" si="243"/>
        <v>0.32379248658318427</v>
      </c>
      <c r="AQ844" s="6">
        <f t="shared" si="244"/>
        <v>0.23434704830053668</v>
      </c>
      <c r="AR844" s="6">
        <f t="shared" si="245"/>
        <v>0.30232558139534882</v>
      </c>
    </row>
    <row r="845" spans="1:44" x14ac:dyDescent="0.3">
      <c r="A845" s="6" t="s">
        <v>11</v>
      </c>
      <c r="B845" s="6" t="s">
        <v>8</v>
      </c>
      <c r="C845" s="6">
        <v>2</v>
      </c>
      <c r="D845" s="6" t="s">
        <v>10</v>
      </c>
      <c r="E845" s="6" t="s">
        <v>13</v>
      </c>
      <c r="F845" s="6" t="s">
        <v>11</v>
      </c>
      <c r="G845" s="6" t="s">
        <v>9</v>
      </c>
      <c r="H845" s="6">
        <f t="shared" si="246"/>
        <v>3.1208042944061003E-4</v>
      </c>
      <c r="I845" s="6">
        <f t="shared" si="247"/>
        <v>0</v>
      </c>
      <c r="J845" s="6" t="str">
        <f t="shared" si="248"/>
        <v>unacc</v>
      </c>
      <c r="K845" s="6">
        <f t="shared" si="249"/>
        <v>1</v>
      </c>
      <c r="X845" s="6">
        <f t="shared" si="250"/>
        <v>0.28516624040920718</v>
      </c>
      <c r="Y845" s="6">
        <f t="shared" si="234"/>
        <v>0.24215246636771301</v>
      </c>
      <c r="Z845" s="6">
        <f t="shared" si="235"/>
        <v>0.26457399103139012</v>
      </c>
      <c r="AA845" s="6">
        <f t="shared" si="236"/>
        <v>0</v>
      </c>
      <c r="AB845" s="6">
        <f t="shared" si="237"/>
        <v>0.35874439461883406</v>
      </c>
      <c r="AC845" s="6">
        <f t="shared" si="238"/>
        <v>0.26008968609865468</v>
      </c>
      <c r="AD845" s="6">
        <f t="shared" si="239"/>
        <v>0.58968609865470856</v>
      </c>
      <c r="AL845" s="6">
        <f t="shared" si="251"/>
        <v>0.71483375959079287</v>
      </c>
      <c r="AM845" s="6">
        <f t="shared" si="240"/>
        <v>0.28980322003577819</v>
      </c>
      <c r="AN845" s="6">
        <f t="shared" si="241"/>
        <v>0.18425760286225404</v>
      </c>
      <c r="AO845" s="6">
        <f t="shared" si="242"/>
        <v>0.4669051878354204</v>
      </c>
      <c r="AP845" s="6">
        <f t="shared" si="243"/>
        <v>0.32379248658318427</v>
      </c>
      <c r="AQ845" s="6">
        <f t="shared" si="244"/>
        <v>0.23434704830053668</v>
      </c>
      <c r="AR845" s="6">
        <f t="shared" si="245"/>
        <v>0.23076923076923078</v>
      </c>
    </row>
    <row r="846" spans="1:44" x14ac:dyDescent="0.3">
      <c r="A846" s="6" t="s">
        <v>11</v>
      </c>
      <c r="B846" s="6" t="s">
        <v>8</v>
      </c>
      <c r="C846" s="6">
        <v>2</v>
      </c>
      <c r="D846" s="6" t="s">
        <v>12</v>
      </c>
      <c r="E846" s="6" t="s">
        <v>13</v>
      </c>
      <c r="F846" s="6" t="s">
        <v>8</v>
      </c>
      <c r="G846" s="6" t="s">
        <v>9</v>
      </c>
      <c r="H846" s="6">
        <f t="shared" si="246"/>
        <v>5.8955654041697146E-4</v>
      </c>
      <c r="I846" s="6">
        <f t="shared" si="247"/>
        <v>0</v>
      </c>
      <c r="J846" s="6" t="str">
        <f t="shared" si="248"/>
        <v>unacc</v>
      </c>
      <c r="K846" s="6">
        <f t="shared" si="249"/>
        <v>1</v>
      </c>
      <c r="X846" s="6">
        <f t="shared" si="250"/>
        <v>0.28516624040920718</v>
      </c>
      <c r="Y846" s="6">
        <f t="shared" si="234"/>
        <v>0.24215246636771301</v>
      </c>
      <c r="Z846" s="6">
        <f t="shared" si="235"/>
        <v>0.26457399103139012</v>
      </c>
      <c r="AA846" s="6">
        <f t="shared" si="236"/>
        <v>0</v>
      </c>
      <c r="AB846" s="6">
        <f t="shared" si="237"/>
        <v>0.40807174887892378</v>
      </c>
      <c r="AC846" s="6">
        <f t="shared" si="238"/>
        <v>0.26008968609865468</v>
      </c>
      <c r="AD846" s="6">
        <f t="shared" si="239"/>
        <v>0</v>
      </c>
      <c r="AL846" s="6">
        <f t="shared" si="251"/>
        <v>0.71483375959079287</v>
      </c>
      <c r="AM846" s="6">
        <f t="shared" si="240"/>
        <v>0.28980322003577819</v>
      </c>
      <c r="AN846" s="6">
        <f t="shared" si="241"/>
        <v>0.18425760286225404</v>
      </c>
      <c r="AO846" s="6">
        <f t="shared" si="242"/>
        <v>0.4669051878354204</v>
      </c>
      <c r="AP846" s="6">
        <f t="shared" si="243"/>
        <v>0.30232558139534882</v>
      </c>
      <c r="AQ846" s="6">
        <f t="shared" si="244"/>
        <v>0.23434704830053668</v>
      </c>
      <c r="AR846" s="6">
        <f t="shared" si="245"/>
        <v>0.4669051878354204</v>
      </c>
    </row>
    <row r="847" spans="1:44" x14ac:dyDescent="0.3">
      <c r="A847" s="6" t="s">
        <v>11</v>
      </c>
      <c r="B847" s="6" t="s">
        <v>8</v>
      </c>
      <c r="C847" s="6">
        <v>2</v>
      </c>
      <c r="D847" s="6" t="s">
        <v>12</v>
      </c>
      <c r="E847" s="6" t="s">
        <v>13</v>
      </c>
      <c r="F847" s="6" t="s">
        <v>10</v>
      </c>
      <c r="G847" s="6" t="s">
        <v>9</v>
      </c>
      <c r="H847" s="6">
        <f t="shared" si="246"/>
        <v>3.81743507013288E-4</v>
      </c>
      <c r="I847" s="6">
        <f t="shared" si="247"/>
        <v>0</v>
      </c>
      <c r="J847" s="6" t="str">
        <f t="shared" si="248"/>
        <v>unacc</v>
      </c>
      <c r="K847" s="6">
        <f t="shared" si="249"/>
        <v>1</v>
      </c>
      <c r="X847" s="6">
        <f t="shared" si="250"/>
        <v>0.28516624040920718</v>
      </c>
      <c r="Y847" s="6">
        <f t="shared" si="234"/>
        <v>0.24215246636771301</v>
      </c>
      <c r="Z847" s="6">
        <f t="shared" si="235"/>
        <v>0.26457399103139012</v>
      </c>
      <c r="AA847" s="6">
        <f t="shared" si="236"/>
        <v>0</v>
      </c>
      <c r="AB847" s="6">
        <f t="shared" si="237"/>
        <v>0.40807174887892378</v>
      </c>
      <c r="AC847" s="6">
        <f t="shared" si="238"/>
        <v>0.26008968609865468</v>
      </c>
      <c r="AD847" s="6">
        <f t="shared" si="239"/>
        <v>0.4103139013452915</v>
      </c>
      <c r="AL847" s="6">
        <f t="shared" si="251"/>
        <v>0.71483375959079287</v>
      </c>
      <c r="AM847" s="6">
        <f t="shared" si="240"/>
        <v>0.28980322003577819</v>
      </c>
      <c r="AN847" s="6">
        <f t="shared" si="241"/>
        <v>0.18425760286225404</v>
      </c>
      <c r="AO847" s="6">
        <f t="shared" si="242"/>
        <v>0.4669051878354204</v>
      </c>
      <c r="AP847" s="6">
        <f t="shared" si="243"/>
        <v>0.30232558139534882</v>
      </c>
      <c r="AQ847" s="6">
        <f t="shared" si="244"/>
        <v>0.23434704830053668</v>
      </c>
      <c r="AR847" s="6">
        <f t="shared" si="245"/>
        <v>0.30232558139534882</v>
      </c>
    </row>
    <row r="848" spans="1:44" x14ac:dyDescent="0.3">
      <c r="A848" s="6" t="s">
        <v>11</v>
      </c>
      <c r="B848" s="6" t="s">
        <v>8</v>
      </c>
      <c r="C848" s="6">
        <v>2</v>
      </c>
      <c r="D848" s="6" t="s">
        <v>12</v>
      </c>
      <c r="E848" s="6" t="s">
        <v>13</v>
      </c>
      <c r="F848" s="6" t="s">
        <v>11</v>
      </c>
      <c r="G848" s="6" t="s">
        <v>9</v>
      </c>
      <c r="H848" s="6">
        <f t="shared" si="246"/>
        <v>2.9139001422907786E-4</v>
      </c>
      <c r="I848" s="6">
        <f t="shared" si="247"/>
        <v>0</v>
      </c>
      <c r="J848" s="6" t="str">
        <f t="shared" si="248"/>
        <v>unacc</v>
      </c>
      <c r="K848" s="6">
        <f t="shared" si="249"/>
        <v>1</v>
      </c>
      <c r="X848" s="6">
        <f t="shared" si="250"/>
        <v>0.28516624040920718</v>
      </c>
      <c r="Y848" s="6">
        <f t="shared" si="234"/>
        <v>0.24215246636771301</v>
      </c>
      <c r="Z848" s="6">
        <f t="shared" si="235"/>
        <v>0.26457399103139012</v>
      </c>
      <c r="AA848" s="6">
        <f t="shared" si="236"/>
        <v>0</v>
      </c>
      <c r="AB848" s="6">
        <f t="shared" si="237"/>
        <v>0.40807174887892378</v>
      </c>
      <c r="AC848" s="6">
        <f t="shared" si="238"/>
        <v>0.26008968609865468</v>
      </c>
      <c r="AD848" s="6">
        <f t="shared" si="239"/>
        <v>0.58968609865470856</v>
      </c>
      <c r="AL848" s="6">
        <f t="shared" si="251"/>
        <v>0.71483375959079287</v>
      </c>
      <c r="AM848" s="6">
        <f t="shared" si="240"/>
        <v>0.28980322003577819</v>
      </c>
      <c r="AN848" s="6">
        <f t="shared" si="241"/>
        <v>0.18425760286225404</v>
      </c>
      <c r="AO848" s="6">
        <f t="shared" si="242"/>
        <v>0.4669051878354204</v>
      </c>
      <c r="AP848" s="6">
        <f t="shared" si="243"/>
        <v>0.30232558139534882</v>
      </c>
      <c r="AQ848" s="6">
        <f t="shared" si="244"/>
        <v>0.23434704830053668</v>
      </c>
      <c r="AR848" s="6">
        <f t="shared" si="245"/>
        <v>0.23076923076923078</v>
      </c>
    </row>
    <row r="849" spans="1:44" x14ac:dyDescent="0.3">
      <c r="A849" s="6" t="s">
        <v>11</v>
      </c>
      <c r="B849" s="6" t="s">
        <v>8</v>
      </c>
      <c r="C849" s="6">
        <v>4</v>
      </c>
      <c r="D849" s="6" t="s">
        <v>7</v>
      </c>
      <c r="E849" s="6" t="s">
        <v>13</v>
      </c>
      <c r="F849" s="6" t="s">
        <v>8</v>
      </c>
      <c r="G849" s="6" t="s">
        <v>9</v>
      </c>
      <c r="H849" s="6">
        <f t="shared" si="246"/>
        <v>4.1064058562267599E-4</v>
      </c>
      <c r="I849" s="6">
        <f t="shared" si="247"/>
        <v>0</v>
      </c>
      <c r="J849" s="6" t="str">
        <f t="shared" si="248"/>
        <v>unacc</v>
      </c>
      <c r="K849" s="6">
        <f t="shared" si="249"/>
        <v>1</v>
      </c>
      <c r="X849" s="6">
        <f t="shared" si="250"/>
        <v>0.28516624040920718</v>
      </c>
      <c r="Y849" s="6">
        <f t="shared" si="234"/>
        <v>0.24215246636771301</v>
      </c>
      <c r="Z849" s="6">
        <f t="shared" si="235"/>
        <v>0.26457399103139012</v>
      </c>
      <c r="AA849" s="6">
        <f t="shared" si="236"/>
        <v>0.5112107623318386</v>
      </c>
      <c r="AB849" s="6">
        <f t="shared" si="237"/>
        <v>0.23318385650224216</v>
      </c>
      <c r="AC849" s="6">
        <f t="shared" si="238"/>
        <v>0.26008968609865468</v>
      </c>
      <c r="AD849" s="6">
        <f t="shared" si="239"/>
        <v>0</v>
      </c>
      <c r="AL849" s="6">
        <f t="shared" si="251"/>
        <v>0.71483375959079287</v>
      </c>
      <c r="AM849" s="6">
        <f t="shared" si="240"/>
        <v>0.28980322003577819</v>
      </c>
      <c r="AN849" s="6">
        <f t="shared" si="241"/>
        <v>0.18425760286225404</v>
      </c>
      <c r="AO849" s="6">
        <f t="shared" si="242"/>
        <v>0.2629695885509839</v>
      </c>
      <c r="AP849" s="6">
        <f t="shared" si="243"/>
        <v>0.37388193202146691</v>
      </c>
      <c r="AQ849" s="6">
        <f t="shared" si="244"/>
        <v>0.23434704830053668</v>
      </c>
      <c r="AR849" s="6">
        <f t="shared" si="245"/>
        <v>0.4669051878354204</v>
      </c>
    </row>
    <row r="850" spans="1:44" x14ac:dyDescent="0.3">
      <c r="A850" s="6" t="s">
        <v>11</v>
      </c>
      <c r="B850" s="6" t="s">
        <v>8</v>
      </c>
      <c r="C850" s="6">
        <v>4</v>
      </c>
      <c r="D850" s="6" t="s">
        <v>7</v>
      </c>
      <c r="E850" s="6" t="s">
        <v>13</v>
      </c>
      <c r="F850" s="6" t="s">
        <v>10</v>
      </c>
      <c r="G850" s="6" t="s">
        <v>9</v>
      </c>
      <c r="H850" s="6">
        <f t="shared" si="246"/>
        <v>2.6589371252962543E-4</v>
      </c>
      <c r="I850" s="6">
        <f t="shared" si="247"/>
        <v>2.3241919131866695E-4</v>
      </c>
      <c r="J850" s="6" t="str">
        <f t="shared" si="248"/>
        <v>unacc</v>
      </c>
      <c r="K850" s="6">
        <f t="shared" si="249"/>
        <v>1</v>
      </c>
      <c r="X850" s="6">
        <f t="shared" si="250"/>
        <v>0.28516624040920718</v>
      </c>
      <c r="Y850" s="6">
        <f t="shared" si="234"/>
        <v>0.24215246636771301</v>
      </c>
      <c r="Z850" s="6">
        <f t="shared" si="235"/>
        <v>0.26457399103139012</v>
      </c>
      <c r="AA850" s="6">
        <f t="shared" si="236"/>
        <v>0.5112107623318386</v>
      </c>
      <c r="AB850" s="6">
        <f t="shared" si="237"/>
        <v>0.23318385650224216</v>
      </c>
      <c r="AC850" s="6">
        <f t="shared" si="238"/>
        <v>0.26008968609865468</v>
      </c>
      <c r="AD850" s="6">
        <f t="shared" si="239"/>
        <v>0.4103139013452915</v>
      </c>
      <c r="AL850" s="6">
        <f t="shared" si="251"/>
        <v>0.71483375959079287</v>
      </c>
      <c r="AM850" s="6">
        <f t="shared" si="240"/>
        <v>0.28980322003577819</v>
      </c>
      <c r="AN850" s="6">
        <f t="shared" si="241"/>
        <v>0.18425760286225404</v>
      </c>
      <c r="AO850" s="6">
        <f t="shared" si="242"/>
        <v>0.2629695885509839</v>
      </c>
      <c r="AP850" s="6">
        <f t="shared" si="243"/>
        <v>0.37388193202146691</v>
      </c>
      <c r="AQ850" s="6">
        <f t="shared" si="244"/>
        <v>0.23434704830053668</v>
      </c>
      <c r="AR850" s="6">
        <f t="shared" si="245"/>
        <v>0.30232558139534882</v>
      </c>
    </row>
    <row r="851" spans="1:44" x14ac:dyDescent="0.3">
      <c r="A851" s="6" t="s">
        <v>11</v>
      </c>
      <c r="B851" s="6" t="s">
        <v>8</v>
      </c>
      <c r="C851" s="6">
        <v>4</v>
      </c>
      <c r="D851" s="6" t="s">
        <v>7</v>
      </c>
      <c r="E851" s="6" t="s">
        <v>13</v>
      </c>
      <c r="F851" s="6" t="s">
        <v>11</v>
      </c>
      <c r="G851" s="6" t="s">
        <v>14</v>
      </c>
      <c r="H851" s="6">
        <f t="shared" si="246"/>
        <v>2.0296028944569045E-4</v>
      </c>
      <c r="I851" s="6">
        <f t="shared" si="247"/>
        <v>3.340232093814722E-4</v>
      </c>
      <c r="J851" s="6" t="str">
        <f t="shared" si="248"/>
        <v>acc</v>
      </c>
      <c r="K851" s="6">
        <f t="shared" si="249"/>
        <v>1</v>
      </c>
      <c r="X851" s="6">
        <f t="shared" si="250"/>
        <v>0.28516624040920718</v>
      </c>
      <c r="Y851" s="6">
        <f t="shared" si="234"/>
        <v>0.24215246636771301</v>
      </c>
      <c r="Z851" s="6">
        <f t="shared" si="235"/>
        <v>0.26457399103139012</v>
      </c>
      <c r="AA851" s="6">
        <f t="shared" si="236"/>
        <v>0.5112107623318386</v>
      </c>
      <c r="AB851" s="6">
        <f t="shared" si="237"/>
        <v>0.23318385650224216</v>
      </c>
      <c r="AC851" s="6">
        <f t="shared" si="238"/>
        <v>0.26008968609865468</v>
      </c>
      <c r="AD851" s="6">
        <f t="shared" si="239"/>
        <v>0.58968609865470856</v>
      </c>
      <c r="AL851" s="6">
        <f t="shared" si="251"/>
        <v>0.71483375959079287</v>
      </c>
      <c r="AM851" s="6">
        <f t="shared" si="240"/>
        <v>0.28980322003577819</v>
      </c>
      <c r="AN851" s="6">
        <f t="shared" si="241"/>
        <v>0.18425760286225404</v>
      </c>
      <c r="AO851" s="6">
        <f t="shared" si="242"/>
        <v>0.2629695885509839</v>
      </c>
      <c r="AP851" s="6">
        <f t="shared" si="243"/>
        <v>0.37388193202146691</v>
      </c>
      <c r="AQ851" s="6">
        <f t="shared" si="244"/>
        <v>0.23434704830053668</v>
      </c>
      <c r="AR851" s="6">
        <f t="shared" si="245"/>
        <v>0.23076923076923078</v>
      </c>
    </row>
    <row r="852" spans="1:44" x14ac:dyDescent="0.3">
      <c r="A852" s="6" t="s">
        <v>11</v>
      </c>
      <c r="B852" s="6" t="s">
        <v>8</v>
      </c>
      <c r="C852" s="6">
        <v>4</v>
      </c>
      <c r="D852" s="6" t="s">
        <v>10</v>
      </c>
      <c r="E852" s="6" t="s">
        <v>13</v>
      </c>
      <c r="F852" s="6" t="s">
        <v>8</v>
      </c>
      <c r="G852" s="6" t="s">
        <v>9</v>
      </c>
      <c r="H852" s="6">
        <f t="shared" si="246"/>
        <v>3.5562653587418351E-4</v>
      </c>
      <c r="I852" s="6">
        <f t="shared" si="247"/>
        <v>0</v>
      </c>
      <c r="J852" s="6" t="str">
        <f t="shared" si="248"/>
        <v>unacc</v>
      </c>
      <c r="K852" s="6">
        <f t="shared" si="249"/>
        <v>1</v>
      </c>
      <c r="X852" s="6">
        <f t="shared" si="250"/>
        <v>0.28516624040920718</v>
      </c>
      <c r="Y852" s="6">
        <f t="shared" si="234"/>
        <v>0.24215246636771301</v>
      </c>
      <c r="Z852" s="6">
        <f t="shared" si="235"/>
        <v>0.26457399103139012</v>
      </c>
      <c r="AA852" s="6">
        <f t="shared" si="236"/>
        <v>0.5112107623318386</v>
      </c>
      <c r="AB852" s="6">
        <f t="shared" si="237"/>
        <v>0.35874439461883406</v>
      </c>
      <c r="AC852" s="6">
        <f t="shared" si="238"/>
        <v>0.26008968609865468</v>
      </c>
      <c r="AD852" s="6">
        <f t="shared" si="239"/>
        <v>0</v>
      </c>
      <c r="AL852" s="6">
        <f t="shared" si="251"/>
        <v>0.71483375959079287</v>
      </c>
      <c r="AM852" s="6">
        <f t="shared" si="240"/>
        <v>0.28980322003577819</v>
      </c>
      <c r="AN852" s="6">
        <f t="shared" si="241"/>
        <v>0.18425760286225404</v>
      </c>
      <c r="AO852" s="6">
        <f t="shared" si="242"/>
        <v>0.2629695885509839</v>
      </c>
      <c r="AP852" s="6">
        <f t="shared" si="243"/>
        <v>0.32379248658318427</v>
      </c>
      <c r="AQ852" s="6">
        <f t="shared" si="244"/>
        <v>0.23434704830053668</v>
      </c>
      <c r="AR852" s="6">
        <f t="shared" si="245"/>
        <v>0.4669051878354204</v>
      </c>
    </row>
    <row r="853" spans="1:44" x14ac:dyDescent="0.3">
      <c r="A853" s="6" t="s">
        <v>11</v>
      </c>
      <c r="B853" s="6" t="s">
        <v>8</v>
      </c>
      <c r="C853" s="6">
        <v>4</v>
      </c>
      <c r="D853" s="6" t="s">
        <v>10</v>
      </c>
      <c r="E853" s="6" t="s">
        <v>13</v>
      </c>
      <c r="F853" s="6" t="s">
        <v>10</v>
      </c>
      <c r="G853" s="6" t="s">
        <v>14</v>
      </c>
      <c r="H853" s="6">
        <f t="shared" si="246"/>
        <v>2.3027158836297706E-4</v>
      </c>
      <c r="I853" s="6">
        <f t="shared" si="247"/>
        <v>3.5756798664410299E-4</v>
      </c>
      <c r="J853" s="6" t="str">
        <f t="shared" si="248"/>
        <v>acc</v>
      </c>
      <c r="K853" s="6">
        <f t="shared" si="249"/>
        <v>1</v>
      </c>
      <c r="X853" s="6">
        <f t="shared" si="250"/>
        <v>0.28516624040920718</v>
      </c>
      <c r="Y853" s="6">
        <f t="shared" si="234"/>
        <v>0.24215246636771301</v>
      </c>
      <c r="Z853" s="6">
        <f t="shared" si="235"/>
        <v>0.26457399103139012</v>
      </c>
      <c r="AA853" s="6">
        <f t="shared" si="236"/>
        <v>0.5112107623318386</v>
      </c>
      <c r="AB853" s="6">
        <f t="shared" si="237"/>
        <v>0.35874439461883406</v>
      </c>
      <c r="AC853" s="6">
        <f t="shared" si="238"/>
        <v>0.26008968609865468</v>
      </c>
      <c r="AD853" s="6">
        <f t="shared" si="239"/>
        <v>0.4103139013452915</v>
      </c>
      <c r="AL853" s="6">
        <f t="shared" si="251"/>
        <v>0.71483375959079287</v>
      </c>
      <c r="AM853" s="6">
        <f t="shared" si="240"/>
        <v>0.28980322003577819</v>
      </c>
      <c r="AN853" s="6">
        <f t="shared" si="241"/>
        <v>0.18425760286225404</v>
      </c>
      <c r="AO853" s="6">
        <f t="shared" si="242"/>
        <v>0.2629695885509839</v>
      </c>
      <c r="AP853" s="6">
        <f t="shared" si="243"/>
        <v>0.32379248658318427</v>
      </c>
      <c r="AQ853" s="6">
        <f t="shared" si="244"/>
        <v>0.23434704830053668</v>
      </c>
      <c r="AR853" s="6">
        <f t="shared" si="245"/>
        <v>0.30232558139534882</v>
      </c>
    </row>
    <row r="854" spans="1:44" x14ac:dyDescent="0.3">
      <c r="A854" s="6" t="s">
        <v>11</v>
      </c>
      <c r="B854" s="6" t="s">
        <v>8</v>
      </c>
      <c r="C854" s="6">
        <v>4</v>
      </c>
      <c r="D854" s="6" t="s">
        <v>10</v>
      </c>
      <c r="E854" s="6" t="s">
        <v>13</v>
      </c>
      <c r="F854" s="6" t="s">
        <v>11</v>
      </c>
      <c r="G854" s="6" t="s">
        <v>14</v>
      </c>
      <c r="H854" s="6">
        <f t="shared" si="246"/>
        <v>1.7576943727114818E-4</v>
      </c>
      <c r="I854" s="6">
        <f t="shared" si="247"/>
        <v>5.1388186058688029E-4</v>
      </c>
      <c r="J854" s="6" t="str">
        <f t="shared" si="248"/>
        <v>acc</v>
      </c>
      <c r="K854" s="6">
        <f t="shared" si="249"/>
        <v>1</v>
      </c>
      <c r="X854" s="6">
        <f t="shared" si="250"/>
        <v>0.28516624040920718</v>
      </c>
      <c r="Y854" s="6">
        <f t="shared" si="234"/>
        <v>0.24215246636771301</v>
      </c>
      <c r="Z854" s="6">
        <f t="shared" si="235"/>
        <v>0.26457399103139012</v>
      </c>
      <c r="AA854" s="6">
        <f t="shared" si="236"/>
        <v>0.5112107623318386</v>
      </c>
      <c r="AB854" s="6">
        <f t="shared" si="237"/>
        <v>0.35874439461883406</v>
      </c>
      <c r="AC854" s="6">
        <f t="shared" si="238"/>
        <v>0.26008968609865468</v>
      </c>
      <c r="AD854" s="6">
        <f t="shared" si="239"/>
        <v>0.58968609865470856</v>
      </c>
      <c r="AL854" s="6">
        <f t="shared" si="251"/>
        <v>0.71483375959079287</v>
      </c>
      <c r="AM854" s="6">
        <f t="shared" si="240"/>
        <v>0.28980322003577819</v>
      </c>
      <c r="AN854" s="6">
        <f t="shared" si="241"/>
        <v>0.18425760286225404</v>
      </c>
      <c r="AO854" s="6">
        <f t="shared" si="242"/>
        <v>0.2629695885509839</v>
      </c>
      <c r="AP854" s="6">
        <f t="shared" si="243"/>
        <v>0.32379248658318427</v>
      </c>
      <c r="AQ854" s="6">
        <f t="shared" si="244"/>
        <v>0.23434704830053668</v>
      </c>
      <c r="AR854" s="6">
        <f t="shared" si="245"/>
        <v>0.23076923076923078</v>
      </c>
    </row>
    <row r="855" spans="1:44" x14ac:dyDescent="0.3">
      <c r="A855" s="6" t="s">
        <v>11</v>
      </c>
      <c r="B855" s="6" t="s">
        <v>8</v>
      </c>
      <c r="C855" s="6">
        <v>4</v>
      </c>
      <c r="D855" s="6" t="s">
        <v>12</v>
      </c>
      <c r="E855" s="6" t="s">
        <v>13</v>
      </c>
      <c r="F855" s="6" t="s">
        <v>8</v>
      </c>
      <c r="G855" s="6" t="s">
        <v>9</v>
      </c>
      <c r="H855" s="6">
        <f t="shared" si="246"/>
        <v>3.3204908598197242E-4</v>
      </c>
      <c r="I855" s="6">
        <f t="shared" si="247"/>
        <v>0</v>
      </c>
      <c r="J855" s="6" t="str">
        <f t="shared" si="248"/>
        <v>unacc</v>
      </c>
      <c r="K855" s="6">
        <f t="shared" si="249"/>
        <v>1</v>
      </c>
      <c r="X855" s="6">
        <f t="shared" si="250"/>
        <v>0.28516624040920718</v>
      </c>
      <c r="Y855" s="6">
        <f t="shared" si="234"/>
        <v>0.24215246636771301</v>
      </c>
      <c r="Z855" s="6">
        <f t="shared" si="235"/>
        <v>0.26457399103139012</v>
      </c>
      <c r="AA855" s="6">
        <f t="shared" si="236"/>
        <v>0.5112107623318386</v>
      </c>
      <c r="AB855" s="6">
        <f t="shared" si="237"/>
        <v>0.40807174887892378</v>
      </c>
      <c r="AC855" s="6">
        <f t="shared" si="238"/>
        <v>0.26008968609865468</v>
      </c>
      <c r="AD855" s="6">
        <f t="shared" si="239"/>
        <v>0</v>
      </c>
      <c r="AL855" s="6">
        <f t="shared" si="251"/>
        <v>0.71483375959079287</v>
      </c>
      <c r="AM855" s="6">
        <f t="shared" si="240"/>
        <v>0.28980322003577819</v>
      </c>
      <c r="AN855" s="6">
        <f t="shared" si="241"/>
        <v>0.18425760286225404</v>
      </c>
      <c r="AO855" s="6">
        <f t="shared" si="242"/>
        <v>0.2629695885509839</v>
      </c>
      <c r="AP855" s="6">
        <f t="shared" si="243"/>
        <v>0.30232558139534882</v>
      </c>
      <c r="AQ855" s="6">
        <f t="shared" si="244"/>
        <v>0.23434704830053668</v>
      </c>
      <c r="AR855" s="6">
        <f t="shared" si="245"/>
        <v>0.4669051878354204</v>
      </c>
    </row>
    <row r="856" spans="1:44" x14ac:dyDescent="0.3">
      <c r="A856" s="6" t="s">
        <v>11</v>
      </c>
      <c r="B856" s="6" t="s">
        <v>8</v>
      </c>
      <c r="C856" s="6">
        <v>4</v>
      </c>
      <c r="D856" s="6" t="s">
        <v>12</v>
      </c>
      <c r="E856" s="6" t="s">
        <v>13</v>
      </c>
      <c r="F856" s="6" t="s">
        <v>10</v>
      </c>
      <c r="G856" s="6" t="s">
        <v>14</v>
      </c>
      <c r="H856" s="6">
        <f t="shared" si="246"/>
        <v>2.1500496372012771E-4</v>
      </c>
      <c r="I856" s="6">
        <f t="shared" si="247"/>
        <v>4.0673358480766724E-4</v>
      </c>
      <c r="J856" s="6" t="str">
        <f t="shared" si="248"/>
        <v>acc</v>
      </c>
      <c r="K856" s="6">
        <f t="shared" si="249"/>
        <v>1</v>
      </c>
      <c r="X856" s="6">
        <f t="shared" si="250"/>
        <v>0.28516624040920718</v>
      </c>
      <c r="Y856" s="6">
        <f t="shared" si="234"/>
        <v>0.24215246636771301</v>
      </c>
      <c r="Z856" s="6">
        <f t="shared" si="235"/>
        <v>0.26457399103139012</v>
      </c>
      <c r="AA856" s="6">
        <f t="shared" si="236"/>
        <v>0.5112107623318386</v>
      </c>
      <c r="AB856" s="6">
        <f t="shared" si="237"/>
        <v>0.40807174887892378</v>
      </c>
      <c r="AC856" s="6">
        <f t="shared" si="238"/>
        <v>0.26008968609865468</v>
      </c>
      <c r="AD856" s="6">
        <f t="shared" si="239"/>
        <v>0.4103139013452915</v>
      </c>
      <c r="AL856" s="6">
        <f t="shared" si="251"/>
        <v>0.71483375959079287</v>
      </c>
      <c r="AM856" s="6">
        <f t="shared" si="240"/>
        <v>0.28980322003577819</v>
      </c>
      <c r="AN856" s="6">
        <f t="shared" si="241"/>
        <v>0.18425760286225404</v>
      </c>
      <c r="AO856" s="6">
        <f t="shared" si="242"/>
        <v>0.2629695885509839</v>
      </c>
      <c r="AP856" s="6">
        <f t="shared" si="243"/>
        <v>0.30232558139534882</v>
      </c>
      <c r="AQ856" s="6">
        <f t="shared" si="244"/>
        <v>0.23434704830053668</v>
      </c>
      <c r="AR856" s="6">
        <f t="shared" si="245"/>
        <v>0.30232558139534882</v>
      </c>
    </row>
    <row r="857" spans="1:44" x14ac:dyDescent="0.3">
      <c r="A857" s="6" t="s">
        <v>11</v>
      </c>
      <c r="B857" s="6" t="s">
        <v>8</v>
      </c>
      <c r="C857" s="6">
        <v>4</v>
      </c>
      <c r="D857" s="6" t="s">
        <v>12</v>
      </c>
      <c r="E857" s="6" t="s">
        <v>13</v>
      </c>
      <c r="F857" s="6" t="s">
        <v>11</v>
      </c>
      <c r="G857" s="6" t="s">
        <v>14</v>
      </c>
      <c r="H857" s="6">
        <f t="shared" si="246"/>
        <v>1.6411621491063005E-4</v>
      </c>
      <c r="I857" s="6">
        <f t="shared" si="247"/>
        <v>5.8454061641757642E-4</v>
      </c>
      <c r="J857" s="6" t="str">
        <f t="shared" si="248"/>
        <v>acc</v>
      </c>
      <c r="K857" s="6">
        <f t="shared" si="249"/>
        <v>1</v>
      </c>
      <c r="X857" s="6">
        <f t="shared" si="250"/>
        <v>0.28516624040920718</v>
      </c>
      <c r="Y857" s="6">
        <f t="shared" si="234"/>
        <v>0.24215246636771301</v>
      </c>
      <c r="Z857" s="6">
        <f t="shared" si="235"/>
        <v>0.26457399103139012</v>
      </c>
      <c r="AA857" s="6">
        <f t="shared" si="236"/>
        <v>0.5112107623318386</v>
      </c>
      <c r="AB857" s="6">
        <f t="shared" si="237"/>
        <v>0.40807174887892378</v>
      </c>
      <c r="AC857" s="6">
        <f t="shared" si="238"/>
        <v>0.26008968609865468</v>
      </c>
      <c r="AD857" s="6">
        <f t="shared" si="239"/>
        <v>0.58968609865470856</v>
      </c>
      <c r="AL857" s="6">
        <f t="shared" si="251"/>
        <v>0.71483375959079287</v>
      </c>
      <c r="AM857" s="6">
        <f t="shared" si="240"/>
        <v>0.28980322003577819</v>
      </c>
      <c r="AN857" s="6">
        <f t="shared" si="241"/>
        <v>0.18425760286225404</v>
      </c>
      <c r="AO857" s="6">
        <f t="shared" si="242"/>
        <v>0.2629695885509839</v>
      </c>
      <c r="AP857" s="6">
        <f t="shared" si="243"/>
        <v>0.30232558139534882</v>
      </c>
      <c r="AQ857" s="6">
        <f t="shared" si="244"/>
        <v>0.23434704830053668</v>
      </c>
      <c r="AR857" s="6">
        <f t="shared" si="245"/>
        <v>0.23076923076923078</v>
      </c>
    </row>
    <row r="858" spans="1:44" x14ac:dyDescent="0.3">
      <c r="A858" s="6" t="s">
        <v>11</v>
      </c>
      <c r="B858" s="6" t="s">
        <v>8</v>
      </c>
      <c r="C858" s="6" t="s">
        <v>13</v>
      </c>
      <c r="D858" s="6" t="s">
        <v>7</v>
      </c>
      <c r="E858" s="6" t="s">
        <v>13</v>
      </c>
      <c r="F858" s="6" t="s">
        <v>8</v>
      </c>
      <c r="G858" s="6" t="s">
        <v>9</v>
      </c>
      <c r="H858" s="6">
        <f t="shared" si="246"/>
        <v>4.2181447910900725E-4</v>
      </c>
      <c r="I858" s="6">
        <f t="shared" si="247"/>
        <v>0</v>
      </c>
      <c r="J858" s="6" t="str">
        <f t="shared" si="248"/>
        <v>unacc</v>
      </c>
      <c r="K858" s="6">
        <f t="shared" si="249"/>
        <v>1</v>
      </c>
      <c r="X858" s="6">
        <f t="shared" si="250"/>
        <v>0.28516624040920718</v>
      </c>
      <c r="Y858" s="6">
        <f t="shared" si="234"/>
        <v>0.24215246636771301</v>
      </c>
      <c r="Z858" s="6">
        <f t="shared" si="235"/>
        <v>0.26457399103139012</v>
      </c>
      <c r="AA858" s="6">
        <f t="shared" si="236"/>
        <v>0.48878923766816146</v>
      </c>
      <c r="AB858" s="6">
        <f t="shared" si="237"/>
        <v>0.23318385650224216</v>
      </c>
      <c r="AC858" s="6">
        <f t="shared" si="238"/>
        <v>0.26008968609865468</v>
      </c>
      <c r="AD858" s="6">
        <f t="shared" si="239"/>
        <v>0</v>
      </c>
      <c r="AL858" s="6">
        <f t="shared" si="251"/>
        <v>0.71483375959079287</v>
      </c>
      <c r="AM858" s="6">
        <f t="shared" si="240"/>
        <v>0.28980322003577819</v>
      </c>
      <c r="AN858" s="6">
        <f t="shared" si="241"/>
        <v>0.18425760286225404</v>
      </c>
      <c r="AO858" s="6">
        <f t="shared" si="242"/>
        <v>0.2701252236135957</v>
      </c>
      <c r="AP858" s="6">
        <f t="shared" si="243"/>
        <v>0.37388193202146691</v>
      </c>
      <c r="AQ858" s="6">
        <f t="shared" si="244"/>
        <v>0.23434704830053668</v>
      </c>
      <c r="AR858" s="6">
        <f t="shared" si="245"/>
        <v>0.4669051878354204</v>
      </c>
    </row>
    <row r="859" spans="1:44" x14ac:dyDescent="0.3">
      <c r="A859" s="6" t="s">
        <v>11</v>
      </c>
      <c r="B859" s="6" t="s">
        <v>8</v>
      </c>
      <c r="C859" s="6" t="s">
        <v>13</v>
      </c>
      <c r="D859" s="6" t="s">
        <v>7</v>
      </c>
      <c r="E859" s="6" t="s">
        <v>13</v>
      </c>
      <c r="F859" s="6" t="s">
        <v>10</v>
      </c>
      <c r="G859" s="6" t="s">
        <v>9</v>
      </c>
      <c r="H859" s="6">
        <f t="shared" si="246"/>
        <v>2.7312891559165602E-4</v>
      </c>
      <c r="I859" s="6">
        <f t="shared" si="247"/>
        <v>2.2222536713802367E-4</v>
      </c>
      <c r="J859" s="6" t="str">
        <f t="shared" si="248"/>
        <v>unacc</v>
      </c>
      <c r="K859" s="6">
        <f t="shared" si="249"/>
        <v>1</v>
      </c>
      <c r="X859" s="6">
        <f t="shared" si="250"/>
        <v>0.28516624040920718</v>
      </c>
      <c r="Y859" s="6">
        <f t="shared" si="234"/>
        <v>0.24215246636771301</v>
      </c>
      <c r="Z859" s="6">
        <f t="shared" si="235"/>
        <v>0.26457399103139012</v>
      </c>
      <c r="AA859" s="6">
        <f t="shared" si="236"/>
        <v>0.48878923766816146</v>
      </c>
      <c r="AB859" s="6">
        <f t="shared" si="237"/>
        <v>0.23318385650224216</v>
      </c>
      <c r="AC859" s="6">
        <f t="shared" si="238"/>
        <v>0.26008968609865468</v>
      </c>
      <c r="AD859" s="6">
        <f t="shared" si="239"/>
        <v>0.4103139013452915</v>
      </c>
      <c r="AL859" s="6">
        <f t="shared" si="251"/>
        <v>0.71483375959079287</v>
      </c>
      <c r="AM859" s="6">
        <f t="shared" si="240"/>
        <v>0.28980322003577819</v>
      </c>
      <c r="AN859" s="6">
        <f t="shared" si="241"/>
        <v>0.18425760286225404</v>
      </c>
      <c r="AO859" s="6">
        <f t="shared" si="242"/>
        <v>0.2701252236135957</v>
      </c>
      <c r="AP859" s="6">
        <f t="shared" si="243"/>
        <v>0.37388193202146691</v>
      </c>
      <c r="AQ859" s="6">
        <f t="shared" si="244"/>
        <v>0.23434704830053668</v>
      </c>
      <c r="AR859" s="6">
        <f t="shared" si="245"/>
        <v>0.30232558139534882</v>
      </c>
    </row>
    <row r="860" spans="1:44" x14ac:dyDescent="0.3">
      <c r="A860" s="6" t="s">
        <v>11</v>
      </c>
      <c r="B860" s="6" t="s">
        <v>8</v>
      </c>
      <c r="C860" s="6" t="s">
        <v>13</v>
      </c>
      <c r="D860" s="6" t="s">
        <v>7</v>
      </c>
      <c r="E860" s="6" t="s">
        <v>13</v>
      </c>
      <c r="F860" s="6" t="s">
        <v>11</v>
      </c>
      <c r="G860" s="6" t="s">
        <v>14</v>
      </c>
      <c r="H860" s="6">
        <f t="shared" si="246"/>
        <v>2.0848301841019901E-4</v>
      </c>
      <c r="I860" s="6">
        <f t="shared" si="247"/>
        <v>3.1937306861912689E-4</v>
      </c>
      <c r="J860" s="6" t="str">
        <f t="shared" si="248"/>
        <v>acc</v>
      </c>
      <c r="K860" s="6">
        <f t="shared" si="249"/>
        <v>1</v>
      </c>
      <c r="X860" s="6">
        <f t="shared" si="250"/>
        <v>0.28516624040920718</v>
      </c>
      <c r="Y860" s="6">
        <f t="shared" si="234"/>
        <v>0.24215246636771301</v>
      </c>
      <c r="Z860" s="6">
        <f t="shared" si="235"/>
        <v>0.26457399103139012</v>
      </c>
      <c r="AA860" s="6">
        <f t="shared" si="236"/>
        <v>0.48878923766816146</v>
      </c>
      <c r="AB860" s="6">
        <f t="shared" si="237"/>
        <v>0.23318385650224216</v>
      </c>
      <c r="AC860" s="6">
        <f t="shared" si="238"/>
        <v>0.26008968609865468</v>
      </c>
      <c r="AD860" s="6">
        <f t="shared" si="239"/>
        <v>0.58968609865470856</v>
      </c>
      <c r="AL860" s="6">
        <f t="shared" si="251"/>
        <v>0.71483375959079287</v>
      </c>
      <c r="AM860" s="6">
        <f t="shared" si="240"/>
        <v>0.28980322003577819</v>
      </c>
      <c r="AN860" s="6">
        <f t="shared" si="241"/>
        <v>0.18425760286225404</v>
      </c>
      <c r="AO860" s="6">
        <f t="shared" si="242"/>
        <v>0.2701252236135957</v>
      </c>
      <c r="AP860" s="6">
        <f t="shared" si="243"/>
        <v>0.37388193202146691</v>
      </c>
      <c r="AQ860" s="6">
        <f t="shared" si="244"/>
        <v>0.23434704830053668</v>
      </c>
      <c r="AR860" s="6">
        <f t="shared" si="245"/>
        <v>0.23076923076923078</v>
      </c>
    </row>
    <row r="861" spans="1:44" x14ac:dyDescent="0.3">
      <c r="A861" s="6" t="s">
        <v>11</v>
      </c>
      <c r="B861" s="6" t="s">
        <v>8</v>
      </c>
      <c r="C861" s="6" t="s">
        <v>13</v>
      </c>
      <c r="D861" s="6" t="s">
        <v>10</v>
      </c>
      <c r="E861" s="6" t="s">
        <v>13</v>
      </c>
      <c r="F861" s="6" t="s">
        <v>8</v>
      </c>
      <c r="G861" s="6" t="s">
        <v>9</v>
      </c>
      <c r="H861" s="6">
        <f t="shared" si="246"/>
        <v>3.6530344841497755E-4</v>
      </c>
      <c r="I861" s="6">
        <f t="shared" si="247"/>
        <v>0</v>
      </c>
      <c r="J861" s="6" t="str">
        <f t="shared" si="248"/>
        <v>unacc</v>
      </c>
      <c r="K861" s="6">
        <f t="shared" si="249"/>
        <v>1</v>
      </c>
      <c r="X861" s="6">
        <f t="shared" si="250"/>
        <v>0.28516624040920718</v>
      </c>
      <c r="Y861" s="6">
        <f t="shared" si="234"/>
        <v>0.24215246636771301</v>
      </c>
      <c r="Z861" s="6">
        <f t="shared" si="235"/>
        <v>0.26457399103139012</v>
      </c>
      <c r="AA861" s="6">
        <f t="shared" si="236"/>
        <v>0.48878923766816146</v>
      </c>
      <c r="AB861" s="6">
        <f t="shared" si="237"/>
        <v>0.35874439461883406</v>
      </c>
      <c r="AC861" s="6">
        <f t="shared" si="238"/>
        <v>0.26008968609865468</v>
      </c>
      <c r="AD861" s="6">
        <f t="shared" si="239"/>
        <v>0</v>
      </c>
      <c r="AL861" s="6">
        <f t="shared" si="251"/>
        <v>0.71483375959079287</v>
      </c>
      <c r="AM861" s="6">
        <f t="shared" si="240"/>
        <v>0.28980322003577819</v>
      </c>
      <c r="AN861" s="6">
        <f t="shared" si="241"/>
        <v>0.18425760286225404</v>
      </c>
      <c r="AO861" s="6">
        <f t="shared" si="242"/>
        <v>0.2701252236135957</v>
      </c>
      <c r="AP861" s="6">
        <f t="shared" si="243"/>
        <v>0.32379248658318427</v>
      </c>
      <c r="AQ861" s="6">
        <f t="shared" si="244"/>
        <v>0.23434704830053668</v>
      </c>
      <c r="AR861" s="6">
        <f t="shared" si="245"/>
        <v>0.4669051878354204</v>
      </c>
    </row>
    <row r="862" spans="1:44" x14ac:dyDescent="0.3">
      <c r="A862" s="6" t="s">
        <v>11</v>
      </c>
      <c r="B862" s="6" t="s">
        <v>8</v>
      </c>
      <c r="C862" s="6" t="s">
        <v>13</v>
      </c>
      <c r="D862" s="6" t="s">
        <v>10</v>
      </c>
      <c r="E862" s="6" t="s">
        <v>13</v>
      </c>
      <c r="F862" s="6" t="s">
        <v>10</v>
      </c>
      <c r="G862" s="6" t="s">
        <v>14</v>
      </c>
      <c r="H862" s="6">
        <f t="shared" si="246"/>
        <v>2.3653748192387436E-4</v>
      </c>
      <c r="I862" s="6">
        <f t="shared" si="247"/>
        <v>3.4188518021234407E-4</v>
      </c>
      <c r="J862" s="6" t="str">
        <f t="shared" si="248"/>
        <v>acc</v>
      </c>
      <c r="K862" s="6">
        <f t="shared" si="249"/>
        <v>1</v>
      </c>
      <c r="X862" s="6">
        <f t="shared" si="250"/>
        <v>0.28516624040920718</v>
      </c>
      <c r="Y862" s="6">
        <f t="shared" si="234"/>
        <v>0.24215246636771301</v>
      </c>
      <c r="Z862" s="6">
        <f t="shared" si="235"/>
        <v>0.26457399103139012</v>
      </c>
      <c r="AA862" s="6">
        <f t="shared" si="236"/>
        <v>0.48878923766816146</v>
      </c>
      <c r="AB862" s="6">
        <f t="shared" si="237"/>
        <v>0.35874439461883406</v>
      </c>
      <c r="AC862" s="6">
        <f t="shared" si="238"/>
        <v>0.26008968609865468</v>
      </c>
      <c r="AD862" s="6">
        <f t="shared" si="239"/>
        <v>0.4103139013452915</v>
      </c>
      <c r="AL862" s="6">
        <f t="shared" si="251"/>
        <v>0.71483375959079287</v>
      </c>
      <c r="AM862" s="6">
        <f t="shared" si="240"/>
        <v>0.28980322003577819</v>
      </c>
      <c r="AN862" s="6">
        <f t="shared" si="241"/>
        <v>0.18425760286225404</v>
      </c>
      <c r="AO862" s="6">
        <f t="shared" si="242"/>
        <v>0.2701252236135957</v>
      </c>
      <c r="AP862" s="6">
        <f t="shared" si="243"/>
        <v>0.32379248658318427</v>
      </c>
      <c r="AQ862" s="6">
        <f t="shared" si="244"/>
        <v>0.23434704830053668</v>
      </c>
      <c r="AR862" s="6">
        <f t="shared" si="245"/>
        <v>0.30232558139534882</v>
      </c>
    </row>
    <row r="863" spans="1:44" x14ac:dyDescent="0.3">
      <c r="A863" s="6" t="s">
        <v>11</v>
      </c>
      <c r="B863" s="6" t="s">
        <v>8</v>
      </c>
      <c r="C863" s="6" t="s">
        <v>13</v>
      </c>
      <c r="D863" s="6" t="s">
        <v>10</v>
      </c>
      <c r="E863" s="6" t="s">
        <v>13</v>
      </c>
      <c r="F863" s="6" t="s">
        <v>11</v>
      </c>
      <c r="G863" s="6" t="s">
        <v>14</v>
      </c>
      <c r="H863" s="6">
        <f t="shared" si="246"/>
        <v>1.8055227910165558E-4</v>
      </c>
      <c r="I863" s="6">
        <f t="shared" si="247"/>
        <v>4.9134318249096439E-4</v>
      </c>
      <c r="J863" s="6" t="str">
        <f t="shared" si="248"/>
        <v>acc</v>
      </c>
      <c r="K863" s="6">
        <f t="shared" si="249"/>
        <v>1</v>
      </c>
      <c r="X863" s="6">
        <f t="shared" si="250"/>
        <v>0.28516624040920718</v>
      </c>
      <c r="Y863" s="6">
        <f t="shared" si="234"/>
        <v>0.24215246636771301</v>
      </c>
      <c r="Z863" s="6">
        <f t="shared" si="235"/>
        <v>0.26457399103139012</v>
      </c>
      <c r="AA863" s="6">
        <f t="shared" si="236"/>
        <v>0.48878923766816146</v>
      </c>
      <c r="AB863" s="6">
        <f t="shared" si="237"/>
        <v>0.35874439461883406</v>
      </c>
      <c r="AC863" s="6">
        <f t="shared" si="238"/>
        <v>0.26008968609865468</v>
      </c>
      <c r="AD863" s="6">
        <f t="shared" si="239"/>
        <v>0.58968609865470856</v>
      </c>
      <c r="AL863" s="6">
        <f t="shared" si="251"/>
        <v>0.71483375959079287</v>
      </c>
      <c r="AM863" s="6">
        <f t="shared" si="240"/>
        <v>0.28980322003577819</v>
      </c>
      <c r="AN863" s="6">
        <f t="shared" si="241"/>
        <v>0.18425760286225404</v>
      </c>
      <c r="AO863" s="6">
        <f t="shared" si="242"/>
        <v>0.2701252236135957</v>
      </c>
      <c r="AP863" s="6">
        <f t="shared" si="243"/>
        <v>0.32379248658318427</v>
      </c>
      <c r="AQ863" s="6">
        <f t="shared" si="244"/>
        <v>0.23434704830053668</v>
      </c>
      <c r="AR863" s="6">
        <f t="shared" si="245"/>
        <v>0.23076923076923078</v>
      </c>
    </row>
    <row r="864" spans="1:44" x14ac:dyDescent="0.3">
      <c r="A864" s="6" t="s">
        <v>11</v>
      </c>
      <c r="B864" s="6" t="s">
        <v>8</v>
      </c>
      <c r="C864" s="6" t="s">
        <v>13</v>
      </c>
      <c r="D864" s="6" t="s">
        <v>12</v>
      </c>
      <c r="E864" s="6" t="s">
        <v>13</v>
      </c>
      <c r="F864" s="6" t="s">
        <v>8</v>
      </c>
      <c r="G864" s="6" t="s">
        <v>9</v>
      </c>
      <c r="H864" s="6">
        <f t="shared" si="246"/>
        <v>3.4108443526039339E-4</v>
      </c>
      <c r="I864" s="6">
        <f t="shared" si="247"/>
        <v>0</v>
      </c>
      <c r="J864" s="6" t="str">
        <f t="shared" si="248"/>
        <v>unacc</v>
      </c>
      <c r="K864" s="6">
        <f t="shared" si="249"/>
        <v>1</v>
      </c>
      <c r="X864" s="6">
        <f t="shared" si="250"/>
        <v>0.28516624040920718</v>
      </c>
      <c r="Y864" s="6">
        <f t="shared" si="234"/>
        <v>0.24215246636771301</v>
      </c>
      <c r="Z864" s="6">
        <f t="shared" si="235"/>
        <v>0.26457399103139012</v>
      </c>
      <c r="AA864" s="6">
        <f t="shared" si="236"/>
        <v>0.48878923766816146</v>
      </c>
      <c r="AB864" s="6">
        <f t="shared" si="237"/>
        <v>0.40807174887892378</v>
      </c>
      <c r="AC864" s="6">
        <f t="shared" si="238"/>
        <v>0.26008968609865468</v>
      </c>
      <c r="AD864" s="6">
        <f t="shared" si="239"/>
        <v>0</v>
      </c>
      <c r="AL864" s="6">
        <f t="shared" si="251"/>
        <v>0.71483375959079287</v>
      </c>
      <c r="AM864" s="6">
        <f t="shared" si="240"/>
        <v>0.28980322003577819</v>
      </c>
      <c r="AN864" s="6">
        <f t="shared" si="241"/>
        <v>0.18425760286225404</v>
      </c>
      <c r="AO864" s="6">
        <f t="shared" si="242"/>
        <v>0.2701252236135957</v>
      </c>
      <c r="AP864" s="6">
        <f t="shared" si="243"/>
        <v>0.30232558139534882</v>
      </c>
      <c r="AQ864" s="6">
        <f t="shared" si="244"/>
        <v>0.23434704830053668</v>
      </c>
      <c r="AR864" s="6">
        <f t="shared" si="245"/>
        <v>0.4669051878354204</v>
      </c>
    </row>
    <row r="865" spans="1:44" x14ac:dyDescent="0.3">
      <c r="A865" s="6" t="s">
        <v>11</v>
      </c>
      <c r="B865" s="6" t="s">
        <v>8</v>
      </c>
      <c r="C865" s="6" t="s">
        <v>13</v>
      </c>
      <c r="D865" s="6" t="s">
        <v>12</v>
      </c>
      <c r="E865" s="6" t="s">
        <v>13</v>
      </c>
      <c r="F865" s="6" t="s">
        <v>10</v>
      </c>
      <c r="G865" s="6" t="s">
        <v>14</v>
      </c>
      <c r="H865" s="6">
        <f t="shared" si="246"/>
        <v>2.2085543892339646E-4</v>
      </c>
      <c r="I865" s="6">
        <f t="shared" si="247"/>
        <v>3.8889439249154142E-4</v>
      </c>
      <c r="J865" s="6" t="str">
        <f t="shared" si="248"/>
        <v>acc</v>
      </c>
      <c r="K865" s="6">
        <f t="shared" si="249"/>
        <v>1</v>
      </c>
      <c r="X865" s="6">
        <f t="shared" si="250"/>
        <v>0.28516624040920718</v>
      </c>
      <c r="Y865" s="6">
        <f t="shared" si="234"/>
        <v>0.24215246636771301</v>
      </c>
      <c r="Z865" s="6">
        <f t="shared" si="235"/>
        <v>0.26457399103139012</v>
      </c>
      <c r="AA865" s="6">
        <f t="shared" si="236"/>
        <v>0.48878923766816146</v>
      </c>
      <c r="AB865" s="6">
        <f t="shared" si="237"/>
        <v>0.40807174887892378</v>
      </c>
      <c r="AC865" s="6">
        <f t="shared" si="238"/>
        <v>0.26008968609865468</v>
      </c>
      <c r="AD865" s="6">
        <f t="shared" si="239"/>
        <v>0.4103139013452915</v>
      </c>
      <c r="AL865" s="6">
        <f t="shared" si="251"/>
        <v>0.71483375959079287</v>
      </c>
      <c r="AM865" s="6">
        <f t="shared" si="240"/>
        <v>0.28980322003577819</v>
      </c>
      <c r="AN865" s="6">
        <f t="shared" si="241"/>
        <v>0.18425760286225404</v>
      </c>
      <c r="AO865" s="6">
        <f t="shared" si="242"/>
        <v>0.2701252236135957</v>
      </c>
      <c r="AP865" s="6">
        <f t="shared" si="243"/>
        <v>0.30232558139534882</v>
      </c>
      <c r="AQ865" s="6">
        <f t="shared" si="244"/>
        <v>0.23434704830053668</v>
      </c>
      <c r="AR865" s="6">
        <f t="shared" si="245"/>
        <v>0.30232558139534882</v>
      </c>
    </row>
    <row r="866" spans="1:44" x14ac:dyDescent="0.3">
      <c r="A866" s="6" t="s">
        <v>11</v>
      </c>
      <c r="B866" s="6" t="s">
        <v>8</v>
      </c>
      <c r="C866" s="6" t="s">
        <v>13</v>
      </c>
      <c r="D866" s="6" t="s">
        <v>12</v>
      </c>
      <c r="E866" s="6" t="s">
        <v>13</v>
      </c>
      <c r="F866" s="6" t="s">
        <v>11</v>
      </c>
      <c r="G866" s="6" t="s">
        <v>14</v>
      </c>
      <c r="H866" s="6">
        <f t="shared" si="246"/>
        <v>1.6858196225513696E-4</v>
      </c>
      <c r="I866" s="6">
        <f t="shared" si="247"/>
        <v>5.5890287008347208E-4</v>
      </c>
      <c r="J866" s="6" t="str">
        <f t="shared" si="248"/>
        <v>acc</v>
      </c>
      <c r="K866" s="6">
        <f t="shared" si="249"/>
        <v>1</v>
      </c>
      <c r="X866" s="6">
        <f t="shared" si="250"/>
        <v>0.28516624040920718</v>
      </c>
      <c r="Y866" s="6">
        <f t="shared" si="234"/>
        <v>0.24215246636771301</v>
      </c>
      <c r="Z866" s="6">
        <f t="shared" si="235"/>
        <v>0.26457399103139012</v>
      </c>
      <c r="AA866" s="6">
        <f t="shared" si="236"/>
        <v>0.48878923766816146</v>
      </c>
      <c r="AB866" s="6">
        <f t="shared" si="237"/>
        <v>0.40807174887892378</v>
      </c>
      <c r="AC866" s="6">
        <f t="shared" si="238"/>
        <v>0.26008968609865468</v>
      </c>
      <c r="AD866" s="6">
        <f t="shared" si="239"/>
        <v>0.58968609865470856</v>
      </c>
      <c r="AL866" s="6">
        <f t="shared" si="251"/>
        <v>0.71483375959079287</v>
      </c>
      <c r="AM866" s="6">
        <f t="shared" si="240"/>
        <v>0.28980322003577819</v>
      </c>
      <c r="AN866" s="6">
        <f t="shared" si="241"/>
        <v>0.18425760286225404</v>
      </c>
      <c r="AO866" s="6">
        <f t="shared" si="242"/>
        <v>0.2701252236135957</v>
      </c>
      <c r="AP866" s="6">
        <f t="shared" si="243"/>
        <v>0.30232558139534882</v>
      </c>
      <c r="AQ866" s="6">
        <f t="shared" si="244"/>
        <v>0.23434704830053668</v>
      </c>
      <c r="AR866" s="6">
        <f t="shared" si="245"/>
        <v>0.23076923076923078</v>
      </c>
    </row>
    <row r="867" spans="1:44" x14ac:dyDescent="0.3">
      <c r="A867" s="6" t="s">
        <v>10</v>
      </c>
      <c r="B867" s="6" t="s">
        <v>6</v>
      </c>
      <c r="C867" s="6">
        <v>2</v>
      </c>
      <c r="D867" s="6" t="s">
        <v>7</v>
      </c>
      <c r="E867" s="6">
        <v>2</v>
      </c>
      <c r="F867" s="6" t="s">
        <v>8</v>
      </c>
      <c r="G867" s="6" t="s">
        <v>9</v>
      </c>
      <c r="H867" s="6">
        <f t="shared" si="246"/>
        <v>1.2429890292333062E-3</v>
      </c>
      <c r="I867" s="6">
        <f t="shared" si="247"/>
        <v>0</v>
      </c>
      <c r="J867" s="6" t="str">
        <f t="shared" si="248"/>
        <v>unacc</v>
      </c>
      <c r="K867" s="6">
        <f t="shared" si="249"/>
        <v>1</v>
      </c>
      <c r="X867" s="6">
        <f t="shared" si="250"/>
        <v>0.28516624040920718</v>
      </c>
      <c r="Y867" s="6">
        <f t="shared" si="234"/>
        <v>0.36771300448430494</v>
      </c>
      <c r="Z867" s="6">
        <f t="shared" si="235"/>
        <v>0.16143497757847533</v>
      </c>
      <c r="AA867" s="6">
        <f t="shared" si="236"/>
        <v>0</v>
      </c>
      <c r="AB867" s="6">
        <f t="shared" si="237"/>
        <v>0.23318385650224216</v>
      </c>
      <c r="AC867" s="6">
        <f t="shared" si="238"/>
        <v>0.21524663677130046</v>
      </c>
      <c r="AD867" s="6">
        <f t="shared" si="239"/>
        <v>0</v>
      </c>
      <c r="AL867" s="6">
        <f t="shared" si="251"/>
        <v>0.71483375959079287</v>
      </c>
      <c r="AM867" s="6">
        <f t="shared" si="240"/>
        <v>0.23971377459749552</v>
      </c>
      <c r="AN867" s="6">
        <f t="shared" si="241"/>
        <v>0.32200357781753131</v>
      </c>
      <c r="AO867" s="6">
        <f t="shared" si="242"/>
        <v>0.4669051878354204</v>
      </c>
      <c r="AP867" s="6">
        <f t="shared" si="243"/>
        <v>0.37388193202146691</v>
      </c>
      <c r="AQ867" s="6">
        <f t="shared" si="244"/>
        <v>0.27638640429338102</v>
      </c>
      <c r="AR867" s="6">
        <f t="shared" si="245"/>
        <v>0.4669051878354204</v>
      </c>
    </row>
    <row r="868" spans="1:44" x14ac:dyDescent="0.3">
      <c r="A868" s="6" t="s">
        <v>10</v>
      </c>
      <c r="B868" s="6" t="s">
        <v>6</v>
      </c>
      <c r="C868" s="6">
        <v>2</v>
      </c>
      <c r="D868" s="6" t="s">
        <v>7</v>
      </c>
      <c r="E868" s="6">
        <v>2</v>
      </c>
      <c r="F868" s="6" t="s">
        <v>10</v>
      </c>
      <c r="G868" s="6" t="s">
        <v>9</v>
      </c>
      <c r="H868" s="6">
        <f t="shared" si="246"/>
        <v>8.048473024537499E-4</v>
      </c>
      <c r="I868" s="6">
        <f t="shared" si="247"/>
        <v>0</v>
      </c>
      <c r="J868" s="6" t="str">
        <f t="shared" si="248"/>
        <v>unacc</v>
      </c>
      <c r="K868" s="6">
        <f t="shared" si="249"/>
        <v>1</v>
      </c>
      <c r="X868" s="6">
        <f t="shared" si="250"/>
        <v>0.28516624040920718</v>
      </c>
      <c r="Y868" s="6">
        <f t="shared" si="234"/>
        <v>0.36771300448430494</v>
      </c>
      <c r="Z868" s="6">
        <f t="shared" si="235"/>
        <v>0.16143497757847533</v>
      </c>
      <c r="AA868" s="6">
        <f t="shared" si="236"/>
        <v>0</v>
      </c>
      <c r="AB868" s="6">
        <f t="shared" si="237"/>
        <v>0.23318385650224216</v>
      </c>
      <c r="AC868" s="6">
        <f t="shared" si="238"/>
        <v>0.21524663677130046</v>
      </c>
      <c r="AD868" s="6">
        <f t="shared" si="239"/>
        <v>0.4103139013452915</v>
      </c>
      <c r="AL868" s="6">
        <f t="shared" si="251"/>
        <v>0.71483375959079287</v>
      </c>
      <c r="AM868" s="6">
        <f t="shared" si="240"/>
        <v>0.23971377459749552</v>
      </c>
      <c r="AN868" s="6">
        <f t="shared" si="241"/>
        <v>0.32200357781753131</v>
      </c>
      <c r="AO868" s="6">
        <f t="shared" si="242"/>
        <v>0.4669051878354204</v>
      </c>
      <c r="AP868" s="6">
        <f t="shared" si="243"/>
        <v>0.37388193202146691</v>
      </c>
      <c r="AQ868" s="6">
        <f t="shared" si="244"/>
        <v>0.27638640429338102</v>
      </c>
      <c r="AR868" s="6">
        <f t="shared" si="245"/>
        <v>0.30232558139534882</v>
      </c>
    </row>
    <row r="869" spans="1:44" x14ac:dyDescent="0.3">
      <c r="A869" s="6" t="s">
        <v>10</v>
      </c>
      <c r="B869" s="6" t="s">
        <v>6</v>
      </c>
      <c r="C869" s="6">
        <v>2</v>
      </c>
      <c r="D869" s="6" t="s">
        <v>7</v>
      </c>
      <c r="E869" s="6">
        <v>2</v>
      </c>
      <c r="F869" s="6" t="s">
        <v>11</v>
      </c>
      <c r="G869" s="6" t="s">
        <v>9</v>
      </c>
      <c r="H869" s="6">
        <f t="shared" si="246"/>
        <v>6.1435089950611689E-4</v>
      </c>
      <c r="I869" s="6">
        <f t="shared" si="247"/>
        <v>0</v>
      </c>
      <c r="J869" s="6" t="str">
        <f t="shared" si="248"/>
        <v>unacc</v>
      </c>
      <c r="K869" s="6">
        <f t="shared" si="249"/>
        <v>1</v>
      </c>
      <c r="X869" s="6">
        <f t="shared" si="250"/>
        <v>0.28516624040920718</v>
      </c>
      <c r="Y869" s="6">
        <f t="shared" si="234"/>
        <v>0.36771300448430494</v>
      </c>
      <c r="Z869" s="6">
        <f t="shared" si="235"/>
        <v>0.16143497757847533</v>
      </c>
      <c r="AA869" s="6">
        <f t="shared" si="236"/>
        <v>0</v>
      </c>
      <c r="AB869" s="6">
        <f t="shared" si="237"/>
        <v>0.23318385650224216</v>
      </c>
      <c r="AC869" s="6">
        <f t="shared" si="238"/>
        <v>0.21524663677130046</v>
      </c>
      <c r="AD869" s="6">
        <f t="shared" si="239"/>
        <v>0.58968609865470856</v>
      </c>
      <c r="AL869" s="6">
        <f t="shared" si="251"/>
        <v>0.71483375959079287</v>
      </c>
      <c r="AM869" s="6">
        <f t="shared" si="240"/>
        <v>0.23971377459749552</v>
      </c>
      <c r="AN869" s="6">
        <f t="shared" si="241"/>
        <v>0.32200357781753131</v>
      </c>
      <c r="AO869" s="6">
        <f t="shared" si="242"/>
        <v>0.4669051878354204</v>
      </c>
      <c r="AP869" s="6">
        <f t="shared" si="243"/>
        <v>0.37388193202146691</v>
      </c>
      <c r="AQ869" s="6">
        <f t="shared" si="244"/>
        <v>0.27638640429338102</v>
      </c>
      <c r="AR869" s="6">
        <f t="shared" si="245"/>
        <v>0.23076923076923078</v>
      </c>
    </row>
    <row r="870" spans="1:44" x14ac:dyDescent="0.3">
      <c r="A870" s="6" t="s">
        <v>10</v>
      </c>
      <c r="B870" s="6" t="s">
        <v>6</v>
      </c>
      <c r="C870" s="6">
        <v>2</v>
      </c>
      <c r="D870" s="6" t="s">
        <v>10</v>
      </c>
      <c r="E870" s="6">
        <v>2</v>
      </c>
      <c r="F870" s="6" t="s">
        <v>8</v>
      </c>
      <c r="G870" s="6" t="s">
        <v>9</v>
      </c>
      <c r="H870" s="6">
        <f t="shared" si="246"/>
        <v>1.0764641832116193E-3</v>
      </c>
      <c r="I870" s="6">
        <f t="shared" si="247"/>
        <v>0</v>
      </c>
      <c r="J870" s="6" t="str">
        <f t="shared" si="248"/>
        <v>unacc</v>
      </c>
      <c r="K870" s="6">
        <f t="shared" si="249"/>
        <v>1</v>
      </c>
      <c r="X870" s="6">
        <f t="shared" si="250"/>
        <v>0.28516624040920718</v>
      </c>
      <c r="Y870" s="6">
        <f t="shared" si="234"/>
        <v>0.36771300448430494</v>
      </c>
      <c r="Z870" s="6">
        <f t="shared" si="235"/>
        <v>0.16143497757847533</v>
      </c>
      <c r="AA870" s="6">
        <f t="shared" si="236"/>
        <v>0</v>
      </c>
      <c r="AB870" s="6">
        <f t="shared" si="237"/>
        <v>0.35874439461883406</v>
      </c>
      <c r="AC870" s="6">
        <f t="shared" si="238"/>
        <v>0.21524663677130046</v>
      </c>
      <c r="AD870" s="6">
        <f t="shared" si="239"/>
        <v>0</v>
      </c>
      <c r="AL870" s="6">
        <f t="shared" si="251"/>
        <v>0.71483375959079287</v>
      </c>
      <c r="AM870" s="6">
        <f t="shared" si="240"/>
        <v>0.23971377459749552</v>
      </c>
      <c r="AN870" s="6">
        <f t="shared" si="241"/>
        <v>0.32200357781753131</v>
      </c>
      <c r="AO870" s="6">
        <f t="shared" si="242"/>
        <v>0.4669051878354204</v>
      </c>
      <c r="AP870" s="6">
        <f t="shared" si="243"/>
        <v>0.32379248658318427</v>
      </c>
      <c r="AQ870" s="6">
        <f t="shared" si="244"/>
        <v>0.27638640429338102</v>
      </c>
      <c r="AR870" s="6">
        <f t="shared" si="245"/>
        <v>0.4669051878354204</v>
      </c>
    </row>
    <row r="871" spans="1:44" x14ac:dyDescent="0.3">
      <c r="A871" s="6" t="s">
        <v>10</v>
      </c>
      <c r="B871" s="6" t="s">
        <v>6</v>
      </c>
      <c r="C871" s="6">
        <v>2</v>
      </c>
      <c r="D871" s="6" t="s">
        <v>10</v>
      </c>
      <c r="E871" s="6">
        <v>2</v>
      </c>
      <c r="F871" s="6" t="s">
        <v>10</v>
      </c>
      <c r="G871" s="6" t="s">
        <v>9</v>
      </c>
      <c r="H871" s="6">
        <f t="shared" si="246"/>
        <v>6.9702086958913271E-4</v>
      </c>
      <c r="I871" s="6">
        <f t="shared" si="247"/>
        <v>0</v>
      </c>
      <c r="J871" s="6" t="str">
        <f t="shared" si="248"/>
        <v>unacc</v>
      </c>
      <c r="K871" s="6">
        <f t="shared" si="249"/>
        <v>1</v>
      </c>
      <c r="X871" s="6">
        <f t="shared" si="250"/>
        <v>0.28516624040920718</v>
      </c>
      <c r="Y871" s="6">
        <f t="shared" si="234"/>
        <v>0.36771300448430494</v>
      </c>
      <c r="Z871" s="6">
        <f t="shared" si="235"/>
        <v>0.16143497757847533</v>
      </c>
      <c r="AA871" s="6">
        <f t="shared" si="236"/>
        <v>0</v>
      </c>
      <c r="AB871" s="6">
        <f t="shared" si="237"/>
        <v>0.35874439461883406</v>
      </c>
      <c r="AC871" s="6">
        <f t="shared" si="238"/>
        <v>0.21524663677130046</v>
      </c>
      <c r="AD871" s="6">
        <f t="shared" si="239"/>
        <v>0.4103139013452915</v>
      </c>
      <c r="AL871" s="6">
        <f t="shared" si="251"/>
        <v>0.71483375959079287</v>
      </c>
      <c r="AM871" s="6">
        <f t="shared" si="240"/>
        <v>0.23971377459749552</v>
      </c>
      <c r="AN871" s="6">
        <f t="shared" si="241"/>
        <v>0.32200357781753131</v>
      </c>
      <c r="AO871" s="6">
        <f t="shared" si="242"/>
        <v>0.4669051878354204</v>
      </c>
      <c r="AP871" s="6">
        <f t="shared" si="243"/>
        <v>0.32379248658318427</v>
      </c>
      <c r="AQ871" s="6">
        <f t="shared" si="244"/>
        <v>0.27638640429338102</v>
      </c>
      <c r="AR871" s="6">
        <f t="shared" si="245"/>
        <v>0.30232558139534882</v>
      </c>
    </row>
    <row r="872" spans="1:44" x14ac:dyDescent="0.3">
      <c r="A872" s="6" t="s">
        <v>10</v>
      </c>
      <c r="B872" s="6" t="s">
        <v>6</v>
      </c>
      <c r="C872" s="6">
        <v>2</v>
      </c>
      <c r="D872" s="6" t="s">
        <v>10</v>
      </c>
      <c r="E872" s="6">
        <v>2</v>
      </c>
      <c r="F872" s="6" t="s">
        <v>11</v>
      </c>
      <c r="G872" s="6" t="s">
        <v>9</v>
      </c>
      <c r="H872" s="6">
        <f t="shared" si="246"/>
        <v>5.3204551584022566E-4</v>
      </c>
      <c r="I872" s="6">
        <f t="shared" si="247"/>
        <v>0</v>
      </c>
      <c r="J872" s="6" t="str">
        <f t="shared" si="248"/>
        <v>unacc</v>
      </c>
      <c r="K872" s="6">
        <f t="shared" si="249"/>
        <v>1</v>
      </c>
      <c r="X872" s="6">
        <f t="shared" si="250"/>
        <v>0.28516624040920718</v>
      </c>
      <c r="Y872" s="6">
        <f t="shared" si="234"/>
        <v>0.36771300448430494</v>
      </c>
      <c r="Z872" s="6">
        <f t="shared" si="235"/>
        <v>0.16143497757847533</v>
      </c>
      <c r="AA872" s="6">
        <f t="shared" si="236"/>
        <v>0</v>
      </c>
      <c r="AB872" s="6">
        <f t="shared" si="237"/>
        <v>0.35874439461883406</v>
      </c>
      <c r="AC872" s="6">
        <f t="shared" si="238"/>
        <v>0.21524663677130046</v>
      </c>
      <c r="AD872" s="6">
        <f t="shared" si="239"/>
        <v>0.58968609865470856</v>
      </c>
      <c r="AL872" s="6">
        <f t="shared" si="251"/>
        <v>0.71483375959079287</v>
      </c>
      <c r="AM872" s="6">
        <f t="shared" si="240"/>
        <v>0.23971377459749552</v>
      </c>
      <c r="AN872" s="6">
        <f t="shared" si="241"/>
        <v>0.32200357781753131</v>
      </c>
      <c r="AO872" s="6">
        <f t="shared" si="242"/>
        <v>0.4669051878354204</v>
      </c>
      <c r="AP872" s="6">
        <f t="shared" si="243"/>
        <v>0.32379248658318427</v>
      </c>
      <c r="AQ872" s="6">
        <f t="shared" si="244"/>
        <v>0.27638640429338102</v>
      </c>
      <c r="AR872" s="6">
        <f t="shared" si="245"/>
        <v>0.23076923076923078</v>
      </c>
    </row>
    <row r="873" spans="1:44" x14ac:dyDescent="0.3">
      <c r="A873" s="6" t="s">
        <v>10</v>
      </c>
      <c r="B873" s="6" t="s">
        <v>6</v>
      </c>
      <c r="C873" s="6">
        <v>2</v>
      </c>
      <c r="D873" s="6" t="s">
        <v>12</v>
      </c>
      <c r="E873" s="6">
        <v>2</v>
      </c>
      <c r="F873" s="6" t="s">
        <v>8</v>
      </c>
      <c r="G873" s="6" t="s">
        <v>9</v>
      </c>
      <c r="H873" s="6">
        <f t="shared" si="246"/>
        <v>1.0050963920594676E-3</v>
      </c>
      <c r="I873" s="6">
        <f t="shared" si="247"/>
        <v>0</v>
      </c>
      <c r="J873" s="6" t="str">
        <f t="shared" si="248"/>
        <v>unacc</v>
      </c>
      <c r="K873" s="6">
        <f t="shared" si="249"/>
        <v>1</v>
      </c>
      <c r="X873" s="6">
        <f t="shared" si="250"/>
        <v>0.28516624040920718</v>
      </c>
      <c r="Y873" s="6">
        <f t="shared" si="234"/>
        <v>0.36771300448430494</v>
      </c>
      <c r="Z873" s="6">
        <f t="shared" si="235"/>
        <v>0.16143497757847533</v>
      </c>
      <c r="AA873" s="6">
        <f t="shared" si="236"/>
        <v>0</v>
      </c>
      <c r="AB873" s="6">
        <f t="shared" si="237"/>
        <v>0.40807174887892378</v>
      </c>
      <c r="AC873" s="6">
        <f t="shared" si="238"/>
        <v>0.21524663677130046</v>
      </c>
      <c r="AD873" s="6">
        <f t="shared" si="239"/>
        <v>0</v>
      </c>
      <c r="AL873" s="6">
        <f t="shared" si="251"/>
        <v>0.71483375959079287</v>
      </c>
      <c r="AM873" s="6">
        <f t="shared" si="240"/>
        <v>0.23971377459749552</v>
      </c>
      <c r="AN873" s="6">
        <f t="shared" si="241"/>
        <v>0.32200357781753131</v>
      </c>
      <c r="AO873" s="6">
        <f t="shared" si="242"/>
        <v>0.4669051878354204</v>
      </c>
      <c r="AP873" s="6">
        <f t="shared" si="243"/>
        <v>0.30232558139534882</v>
      </c>
      <c r="AQ873" s="6">
        <f t="shared" si="244"/>
        <v>0.27638640429338102</v>
      </c>
      <c r="AR873" s="6">
        <f t="shared" si="245"/>
        <v>0.4669051878354204</v>
      </c>
    </row>
    <row r="874" spans="1:44" x14ac:dyDescent="0.3">
      <c r="A874" s="6" t="s">
        <v>10</v>
      </c>
      <c r="B874" s="6" t="s">
        <v>6</v>
      </c>
      <c r="C874" s="6">
        <v>2</v>
      </c>
      <c r="D874" s="6" t="s">
        <v>12</v>
      </c>
      <c r="E874" s="6">
        <v>2</v>
      </c>
      <c r="F874" s="6" t="s">
        <v>10</v>
      </c>
      <c r="G874" s="6" t="s">
        <v>9</v>
      </c>
      <c r="H874" s="6">
        <f t="shared" si="246"/>
        <v>6.5080954121858245E-4</v>
      </c>
      <c r="I874" s="6">
        <f t="shared" si="247"/>
        <v>0</v>
      </c>
      <c r="J874" s="6" t="str">
        <f t="shared" si="248"/>
        <v>unacc</v>
      </c>
      <c r="K874" s="6">
        <f t="shared" si="249"/>
        <v>1</v>
      </c>
      <c r="X874" s="6">
        <f t="shared" si="250"/>
        <v>0.28516624040920718</v>
      </c>
      <c r="Y874" s="6">
        <f t="shared" si="234"/>
        <v>0.36771300448430494</v>
      </c>
      <c r="Z874" s="6">
        <f t="shared" si="235"/>
        <v>0.16143497757847533</v>
      </c>
      <c r="AA874" s="6">
        <f t="shared" si="236"/>
        <v>0</v>
      </c>
      <c r="AB874" s="6">
        <f t="shared" si="237"/>
        <v>0.40807174887892378</v>
      </c>
      <c r="AC874" s="6">
        <f t="shared" si="238"/>
        <v>0.21524663677130046</v>
      </c>
      <c r="AD874" s="6">
        <f t="shared" si="239"/>
        <v>0.4103139013452915</v>
      </c>
      <c r="AL874" s="6">
        <f t="shared" si="251"/>
        <v>0.71483375959079287</v>
      </c>
      <c r="AM874" s="6">
        <f t="shared" si="240"/>
        <v>0.23971377459749552</v>
      </c>
      <c r="AN874" s="6">
        <f t="shared" si="241"/>
        <v>0.32200357781753131</v>
      </c>
      <c r="AO874" s="6">
        <f t="shared" si="242"/>
        <v>0.4669051878354204</v>
      </c>
      <c r="AP874" s="6">
        <f t="shared" si="243"/>
        <v>0.30232558139534882</v>
      </c>
      <c r="AQ874" s="6">
        <f t="shared" si="244"/>
        <v>0.27638640429338102</v>
      </c>
      <c r="AR874" s="6">
        <f t="shared" si="245"/>
        <v>0.30232558139534882</v>
      </c>
    </row>
    <row r="875" spans="1:44" x14ac:dyDescent="0.3">
      <c r="A875" s="6" t="s">
        <v>10</v>
      </c>
      <c r="B875" s="6" t="s">
        <v>6</v>
      </c>
      <c r="C875" s="6">
        <v>2</v>
      </c>
      <c r="D875" s="6" t="s">
        <v>12</v>
      </c>
      <c r="E875" s="6">
        <v>2</v>
      </c>
      <c r="F875" s="6" t="s">
        <v>11</v>
      </c>
      <c r="G875" s="6" t="s">
        <v>9</v>
      </c>
      <c r="H875" s="6">
        <f t="shared" si="246"/>
        <v>4.96771779983415E-4</v>
      </c>
      <c r="I875" s="6">
        <f t="shared" si="247"/>
        <v>0</v>
      </c>
      <c r="J875" s="6" t="str">
        <f t="shared" si="248"/>
        <v>unacc</v>
      </c>
      <c r="K875" s="6">
        <f t="shared" si="249"/>
        <v>1</v>
      </c>
      <c r="X875" s="6">
        <f t="shared" si="250"/>
        <v>0.28516624040920718</v>
      </c>
      <c r="Y875" s="6">
        <f t="shared" si="234"/>
        <v>0.36771300448430494</v>
      </c>
      <c r="Z875" s="6">
        <f t="shared" si="235"/>
        <v>0.16143497757847533</v>
      </c>
      <c r="AA875" s="6">
        <f t="shared" si="236"/>
        <v>0</v>
      </c>
      <c r="AB875" s="6">
        <f t="shared" si="237"/>
        <v>0.40807174887892378</v>
      </c>
      <c r="AC875" s="6">
        <f t="shared" si="238"/>
        <v>0.21524663677130046</v>
      </c>
      <c r="AD875" s="6">
        <f t="shared" si="239"/>
        <v>0.58968609865470856</v>
      </c>
      <c r="AL875" s="6">
        <f t="shared" si="251"/>
        <v>0.71483375959079287</v>
      </c>
      <c r="AM875" s="6">
        <f t="shared" si="240"/>
        <v>0.23971377459749552</v>
      </c>
      <c r="AN875" s="6">
        <f t="shared" si="241"/>
        <v>0.32200357781753131</v>
      </c>
      <c r="AO875" s="6">
        <f t="shared" si="242"/>
        <v>0.4669051878354204</v>
      </c>
      <c r="AP875" s="6">
        <f t="shared" si="243"/>
        <v>0.30232558139534882</v>
      </c>
      <c r="AQ875" s="6">
        <f t="shared" si="244"/>
        <v>0.27638640429338102</v>
      </c>
      <c r="AR875" s="6">
        <f t="shared" si="245"/>
        <v>0.23076923076923078</v>
      </c>
    </row>
    <row r="876" spans="1:44" x14ac:dyDescent="0.3">
      <c r="A876" s="6" t="s">
        <v>10</v>
      </c>
      <c r="B876" s="6" t="s">
        <v>6</v>
      </c>
      <c r="C876" s="6">
        <v>4</v>
      </c>
      <c r="D876" s="6" t="s">
        <v>7</v>
      </c>
      <c r="E876" s="6">
        <v>2</v>
      </c>
      <c r="F876" s="6" t="s">
        <v>8</v>
      </c>
      <c r="G876" s="6" t="s">
        <v>9</v>
      </c>
      <c r="H876" s="6">
        <f t="shared" si="246"/>
        <v>7.0007428083255173E-4</v>
      </c>
      <c r="I876" s="6">
        <f t="shared" si="247"/>
        <v>0</v>
      </c>
      <c r="J876" s="6" t="str">
        <f t="shared" si="248"/>
        <v>unacc</v>
      </c>
      <c r="K876" s="6">
        <f t="shared" si="249"/>
        <v>1</v>
      </c>
      <c r="X876" s="6">
        <f t="shared" si="250"/>
        <v>0.28516624040920718</v>
      </c>
      <c r="Y876" s="6">
        <f t="shared" si="234"/>
        <v>0.36771300448430494</v>
      </c>
      <c r="Z876" s="6">
        <f t="shared" si="235"/>
        <v>0.16143497757847533</v>
      </c>
      <c r="AA876" s="6">
        <f t="shared" si="236"/>
        <v>0.5112107623318386</v>
      </c>
      <c r="AB876" s="6">
        <f t="shared" si="237"/>
        <v>0.23318385650224216</v>
      </c>
      <c r="AC876" s="6">
        <f t="shared" si="238"/>
        <v>0.21524663677130046</v>
      </c>
      <c r="AD876" s="6">
        <f t="shared" si="239"/>
        <v>0</v>
      </c>
      <c r="AL876" s="6">
        <f t="shared" si="251"/>
        <v>0.71483375959079287</v>
      </c>
      <c r="AM876" s="6">
        <f t="shared" si="240"/>
        <v>0.23971377459749552</v>
      </c>
      <c r="AN876" s="6">
        <f t="shared" si="241"/>
        <v>0.32200357781753131</v>
      </c>
      <c r="AO876" s="6">
        <f t="shared" si="242"/>
        <v>0.2629695885509839</v>
      </c>
      <c r="AP876" s="6">
        <f t="shared" si="243"/>
        <v>0.37388193202146691</v>
      </c>
      <c r="AQ876" s="6">
        <f t="shared" si="244"/>
        <v>0.27638640429338102</v>
      </c>
      <c r="AR876" s="6">
        <f t="shared" si="245"/>
        <v>0.4669051878354204</v>
      </c>
    </row>
    <row r="877" spans="1:44" x14ac:dyDescent="0.3">
      <c r="A877" s="6" t="s">
        <v>10</v>
      </c>
      <c r="B877" s="6" t="s">
        <v>6</v>
      </c>
      <c r="C877" s="6">
        <v>4</v>
      </c>
      <c r="D877" s="6" t="s">
        <v>7</v>
      </c>
      <c r="E877" s="6">
        <v>2</v>
      </c>
      <c r="F877" s="6" t="s">
        <v>10</v>
      </c>
      <c r="G877" s="6" t="s">
        <v>9</v>
      </c>
      <c r="H877" s="6">
        <f t="shared" si="246"/>
        <v>4.5330480253142236E-4</v>
      </c>
      <c r="I877" s="6">
        <f t="shared" si="247"/>
        <v>1.7821974226188845E-4</v>
      </c>
      <c r="J877" s="6" t="str">
        <f t="shared" si="248"/>
        <v>unacc</v>
      </c>
      <c r="K877" s="6">
        <f t="shared" si="249"/>
        <v>1</v>
      </c>
      <c r="X877" s="6">
        <f t="shared" si="250"/>
        <v>0.28516624040920718</v>
      </c>
      <c r="Y877" s="6">
        <f t="shared" si="234"/>
        <v>0.36771300448430494</v>
      </c>
      <c r="Z877" s="6">
        <f t="shared" si="235"/>
        <v>0.16143497757847533</v>
      </c>
      <c r="AA877" s="6">
        <f t="shared" si="236"/>
        <v>0.5112107623318386</v>
      </c>
      <c r="AB877" s="6">
        <f t="shared" si="237"/>
        <v>0.23318385650224216</v>
      </c>
      <c r="AC877" s="6">
        <f t="shared" si="238"/>
        <v>0.21524663677130046</v>
      </c>
      <c r="AD877" s="6">
        <f t="shared" si="239"/>
        <v>0.4103139013452915</v>
      </c>
      <c r="AL877" s="6">
        <f t="shared" si="251"/>
        <v>0.71483375959079287</v>
      </c>
      <c r="AM877" s="6">
        <f t="shared" si="240"/>
        <v>0.23971377459749552</v>
      </c>
      <c r="AN877" s="6">
        <f t="shared" si="241"/>
        <v>0.32200357781753131</v>
      </c>
      <c r="AO877" s="6">
        <f t="shared" si="242"/>
        <v>0.2629695885509839</v>
      </c>
      <c r="AP877" s="6">
        <f t="shared" si="243"/>
        <v>0.37388193202146691</v>
      </c>
      <c r="AQ877" s="6">
        <f t="shared" si="244"/>
        <v>0.27638640429338102</v>
      </c>
      <c r="AR877" s="6">
        <f t="shared" si="245"/>
        <v>0.30232558139534882</v>
      </c>
    </row>
    <row r="878" spans="1:44" x14ac:dyDescent="0.3">
      <c r="A878" s="6" t="s">
        <v>10</v>
      </c>
      <c r="B878" s="6" t="s">
        <v>6</v>
      </c>
      <c r="C878" s="6">
        <v>4</v>
      </c>
      <c r="D878" s="6" t="s">
        <v>7</v>
      </c>
      <c r="E878" s="6">
        <v>2</v>
      </c>
      <c r="F878" s="6" t="s">
        <v>11</v>
      </c>
      <c r="G878" s="6" t="s">
        <v>14</v>
      </c>
      <c r="H878" s="6">
        <f t="shared" si="246"/>
        <v>3.4601372500919227E-4</v>
      </c>
      <c r="I878" s="6">
        <f t="shared" si="247"/>
        <v>2.5613001210315114E-4</v>
      </c>
      <c r="J878" s="6" t="str">
        <f t="shared" si="248"/>
        <v>unacc</v>
      </c>
      <c r="K878" s="6">
        <f t="shared" si="249"/>
        <v>0</v>
      </c>
      <c r="X878" s="6">
        <f t="shared" si="250"/>
        <v>0.28516624040920718</v>
      </c>
      <c r="Y878" s="6">
        <f t="shared" si="234"/>
        <v>0.36771300448430494</v>
      </c>
      <c r="Z878" s="6">
        <f t="shared" si="235"/>
        <v>0.16143497757847533</v>
      </c>
      <c r="AA878" s="6">
        <f t="shared" si="236"/>
        <v>0.5112107623318386</v>
      </c>
      <c r="AB878" s="6">
        <f t="shared" si="237"/>
        <v>0.23318385650224216</v>
      </c>
      <c r="AC878" s="6">
        <f t="shared" si="238"/>
        <v>0.21524663677130046</v>
      </c>
      <c r="AD878" s="6">
        <f t="shared" si="239"/>
        <v>0.58968609865470856</v>
      </c>
      <c r="AL878" s="6">
        <f t="shared" si="251"/>
        <v>0.71483375959079287</v>
      </c>
      <c r="AM878" s="6">
        <f t="shared" si="240"/>
        <v>0.23971377459749552</v>
      </c>
      <c r="AN878" s="6">
        <f t="shared" si="241"/>
        <v>0.32200357781753131</v>
      </c>
      <c r="AO878" s="6">
        <f t="shared" si="242"/>
        <v>0.2629695885509839</v>
      </c>
      <c r="AP878" s="6">
        <f t="shared" si="243"/>
        <v>0.37388193202146691</v>
      </c>
      <c r="AQ878" s="6">
        <f t="shared" si="244"/>
        <v>0.27638640429338102</v>
      </c>
      <c r="AR878" s="6">
        <f t="shared" si="245"/>
        <v>0.23076923076923078</v>
      </c>
    </row>
    <row r="879" spans="1:44" x14ac:dyDescent="0.3">
      <c r="A879" s="6" t="s">
        <v>10</v>
      </c>
      <c r="B879" s="6" t="s">
        <v>6</v>
      </c>
      <c r="C879" s="6">
        <v>4</v>
      </c>
      <c r="D879" s="6" t="s">
        <v>10</v>
      </c>
      <c r="E879" s="6">
        <v>2</v>
      </c>
      <c r="F879" s="6" t="s">
        <v>8</v>
      </c>
      <c r="G879" s="6" t="s">
        <v>9</v>
      </c>
      <c r="H879" s="6">
        <f t="shared" si="246"/>
        <v>6.062844250272338E-4</v>
      </c>
      <c r="I879" s="6">
        <f t="shared" si="247"/>
        <v>0</v>
      </c>
      <c r="J879" s="6" t="str">
        <f t="shared" si="248"/>
        <v>unacc</v>
      </c>
      <c r="K879" s="6">
        <f t="shared" si="249"/>
        <v>1</v>
      </c>
      <c r="X879" s="6">
        <f t="shared" si="250"/>
        <v>0.28516624040920718</v>
      </c>
      <c r="Y879" s="6">
        <f t="shared" si="234"/>
        <v>0.36771300448430494</v>
      </c>
      <c r="Z879" s="6">
        <f t="shared" si="235"/>
        <v>0.16143497757847533</v>
      </c>
      <c r="AA879" s="6">
        <f t="shared" si="236"/>
        <v>0.5112107623318386</v>
      </c>
      <c r="AB879" s="6">
        <f t="shared" si="237"/>
        <v>0.35874439461883406</v>
      </c>
      <c r="AC879" s="6">
        <f t="shared" si="238"/>
        <v>0.21524663677130046</v>
      </c>
      <c r="AD879" s="6">
        <f t="shared" si="239"/>
        <v>0</v>
      </c>
      <c r="AL879" s="6">
        <f t="shared" si="251"/>
        <v>0.71483375959079287</v>
      </c>
      <c r="AM879" s="6">
        <f t="shared" si="240"/>
        <v>0.23971377459749552</v>
      </c>
      <c r="AN879" s="6">
        <f t="shared" si="241"/>
        <v>0.32200357781753131</v>
      </c>
      <c r="AO879" s="6">
        <f t="shared" si="242"/>
        <v>0.2629695885509839</v>
      </c>
      <c r="AP879" s="6">
        <f t="shared" si="243"/>
        <v>0.32379248658318427</v>
      </c>
      <c r="AQ879" s="6">
        <f t="shared" si="244"/>
        <v>0.27638640429338102</v>
      </c>
      <c r="AR879" s="6">
        <f t="shared" si="245"/>
        <v>0.4669051878354204</v>
      </c>
    </row>
    <row r="880" spans="1:44" x14ac:dyDescent="0.3">
      <c r="A880" s="6" t="s">
        <v>10</v>
      </c>
      <c r="B880" s="6" t="s">
        <v>6</v>
      </c>
      <c r="C880" s="6">
        <v>4</v>
      </c>
      <c r="D880" s="6" t="s">
        <v>10</v>
      </c>
      <c r="E880" s="6">
        <v>2</v>
      </c>
      <c r="F880" s="6" t="s">
        <v>10</v>
      </c>
      <c r="G880" s="6" t="s">
        <v>9</v>
      </c>
      <c r="H880" s="6">
        <f t="shared" si="246"/>
        <v>3.9257497252721265E-4</v>
      </c>
      <c r="I880" s="6">
        <f t="shared" si="247"/>
        <v>2.7418421886444367E-4</v>
      </c>
      <c r="J880" s="6" t="str">
        <f t="shared" si="248"/>
        <v>unacc</v>
      </c>
      <c r="K880" s="6">
        <f t="shared" si="249"/>
        <v>1</v>
      </c>
      <c r="X880" s="6">
        <f t="shared" si="250"/>
        <v>0.28516624040920718</v>
      </c>
      <c r="Y880" s="6">
        <f t="shared" si="234"/>
        <v>0.36771300448430494</v>
      </c>
      <c r="Z880" s="6">
        <f t="shared" si="235"/>
        <v>0.16143497757847533</v>
      </c>
      <c r="AA880" s="6">
        <f t="shared" si="236"/>
        <v>0.5112107623318386</v>
      </c>
      <c r="AB880" s="6">
        <f t="shared" si="237"/>
        <v>0.35874439461883406</v>
      </c>
      <c r="AC880" s="6">
        <f t="shared" si="238"/>
        <v>0.21524663677130046</v>
      </c>
      <c r="AD880" s="6">
        <f t="shared" si="239"/>
        <v>0.4103139013452915</v>
      </c>
      <c r="AL880" s="6">
        <f t="shared" si="251"/>
        <v>0.71483375959079287</v>
      </c>
      <c r="AM880" s="6">
        <f t="shared" si="240"/>
        <v>0.23971377459749552</v>
      </c>
      <c r="AN880" s="6">
        <f t="shared" si="241"/>
        <v>0.32200357781753131</v>
      </c>
      <c r="AO880" s="6">
        <f t="shared" si="242"/>
        <v>0.2629695885509839</v>
      </c>
      <c r="AP880" s="6">
        <f t="shared" si="243"/>
        <v>0.32379248658318427</v>
      </c>
      <c r="AQ880" s="6">
        <f t="shared" si="244"/>
        <v>0.27638640429338102</v>
      </c>
      <c r="AR880" s="6">
        <f t="shared" si="245"/>
        <v>0.30232558139534882</v>
      </c>
    </row>
    <row r="881" spans="1:44" x14ac:dyDescent="0.3">
      <c r="A881" s="6" t="s">
        <v>10</v>
      </c>
      <c r="B881" s="6" t="s">
        <v>6</v>
      </c>
      <c r="C881" s="6">
        <v>4</v>
      </c>
      <c r="D881" s="6" t="s">
        <v>10</v>
      </c>
      <c r="E881" s="6">
        <v>2</v>
      </c>
      <c r="F881" s="6" t="s">
        <v>11</v>
      </c>
      <c r="G881" s="6" t="s">
        <v>14</v>
      </c>
      <c r="H881" s="6">
        <f t="shared" si="246"/>
        <v>2.9965781926633397E-4</v>
      </c>
      <c r="I881" s="6">
        <f t="shared" si="247"/>
        <v>3.9404617246638628E-4</v>
      </c>
      <c r="J881" s="6" t="str">
        <f t="shared" si="248"/>
        <v>acc</v>
      </c>
      <c r="K881" s="6">
        <f t="shared" si="249"/>
        <v>1</v>
      </c>
      <c r="X881" s="6">
        <f t="shared" si="250"/>
        <v>0.28516624040920718</v>
      </c>
      <c r="Y881" s="6">
        <f t="shared" si="234"/>
        <v>0.36771300448430494</v>
      </c>
      <c r="Z881" s="6">
        <f t="shared" si="235"/>
        <v>0.16143497757847533</v>
      </c>
      <c r="AA881" s="6">
        <f t="shared" si="236"/>
        <v>0.5112107623318386</v>
      </c>
      <c r="AB881" s="6">
        <f t="shared" si="237"/>
        <v>0.35874439461883406</v>
      </c>
      <c r="AC881" s="6">
        <f t="shared" si="238"/>
        <v>0.21524663677130046</v>
      </c>
      <c r="AD881" s="6">
        <f t="shared" si="239"/>
        <v>0.58968609865470856</v>
      </c>
      <c r="AL881" s="6">
        <f t="shared" si="251"/>
        <v>0.71483375959079287</v>
      </c>
      <c r="AM881" s="6">
        <f t="shared" si="240"/>
        <v>0.23971377459749552</v>
      </c>
      <c r="AN881" s="6">
        <f t="shared" si="241"/>
        <v>0.32200357781753131</v>
      </c>
      <c r="AO881" s="6">
        <f t="shared" si="242"/>
        <v>0.2629695885509839</v>
      </c>
      <c r="AP881" s="6">
        <f t="shared" si="243"/>
        <v>0.32379248658318427</v>
      </c>
      <c r="AQ881" s="6">
        <f t="shared" si="244"/>
        <v>0.27638640429338102</v>
      </c>
      <c r="AR881" s="6">
        <f t="shared" si="245"/>
        <v>0.23076923076923078</v>
      </c>
    </row>
    <row r="882" spans="1:44" x14ac:dyDescent="0.3">
      <c r="A882" s="6" t="s">
        <v>10</v>
      </c>
      <c r="B882" s="6" t="s">
        <v>6</v>
      </c>
      <c r="C882" s="6">
        <v>4</v>
      </c>
      <c r="D882" s="6" t="s">
        <v>12</v>
      </c>
      <c r="E882" s="6">
        <v>2</v>
      </c>
      <c r="F882" s="6" t="s">
        <v>8</v>
      </c>
      <c r="G882" s="6" t="s">
        <v>9</v>
      </c>
      <c r="H882" s="6">
        <f t="shared" si="246"/>
        <v>5.6608877253924033E-4</v>
      </c>
      <c r="I882" s="6">
        <f t="shared" si="247"/>
        <v>0</v>
      </c>
      <c r="J882" s="6" t="str">
        <f t="shared" si="248"/>
        <v>unacc</v>
      </c>
      <c r="K882" s="6">
        <f t="shared" si="249"/>
        <v>1</v>
      </c>
      <c r="X882" s="6">
        <f t="shared" si="250"/>
        <v>0.28516624040920718</v>
      </c>
      <c r="Y882" s="6">
        <f t="shared" si="234"/>
        <v>0.36771300448430494</v>
      </c>
      <c r="Z882" s="6">
        <f t="shared" si="235"/>
        <v>0.16143497757847533</v>
      </c>
      <c r="AA882" s="6">
        <f t="shared" si="236"/>
        <v>0.5112107623318386</v>
      </c>
      <c r="AB882" s="6">
        <f t="shared" si="237"/>
        <v>0.40807174887892378</v>
      </c>
      <c r="AC882" s="6">
        <f t="shared" si="238"/>
        <v>0.21524663677130046</v>
      </c>
      <c r="AD882" s="6">
        <f t="shared" si="239"/>
        <v>0</v>
      </c>
      <c r="AL882" s="6">
        <f t="shared" si="251"/>
        <v>0.71483375959079287</v>
      </c>
      <c r="AM882" s="6">
        <f t="shared" si="240"/>
        <v>0.23971377459749552</v>
      </c>
      <c r="AN882" s="6">
        <f t="shared" si="241"/>
        <v>0.32200357781753131</v>
      </c>
      <c r="AO882" s="6">
        <f t="shared" si="242"/>
        <v>0.2629695885509839</v>
      </c>
      <c r="AP882" s="6">
        <f t="shared" si="243"/>
        <v>0.30232558139534882</v>
      </c>
      <c r="AQ882" s="6">
        <f t="shared" si="244"/>
        <v>0.27638640429338102</v>
      </c>
      <c r="AR882" s="6">
        <f t="shared" si="245"/>
        <v>0.4669051878354204</v>
      </c>
    </row>
    <row r="883" spans="1:44" x14ac:dyDescent="0.3">
      <c r="A883" s="6" t="s">
        <v>10</v>
      </c>
      <c r="B883" s="6" t="s">
        <v>6</v>
      </c>
      <c r="C883" s="6">
        <v>4</v>
      </c>
      <c r="D883" s="6" t="s">
        <v>12</v>
      </c>
      <c r="E883" s="6">
        <v>2</v>
      </c>
      <c r="F883" s="6" t="s">
        <v>10</v>
      </c>
      <c r="G883" s="6" t="s">
        <v>14</v>
      </c>
      <c r="H883" s="6">
        <f t="shared" si="246"/>
        <v>3.6654790252540847E-4</v>
      </c>
      <c r="I883" s="6">
        <f t="shared" si="247"/>
        <v>3.1188454895830477E-4</v>
      </c>
      <c r="J883" s="6" t="str">
        <f t="shared" si="248"/>
        <v>unacc</v>
      </c>
      <c r="K883" s="6">
        <f t="shared" si="249"/>
        <v>0</v>
      </c>
      <c r="X883" s="6">
        <f t="shared" si="250"/>
        <v>0.28516624040920718</v>
      </c>
      <c r="Y883" s="6">
        <f t="shared" si="234"/>
        <v>0.36771300448430494</v>
      </c>
      <c r="Z883" s="6">
        <f t="shared" si="235"/>
        <v>0.16143497757847533</v>
      </c>
      <c r="AA883" s="6">
        <f t="shared" si="236"/>
        <v>0.5112107623318386</v>
      </c>
      <c r="AB883" s="6">
        <f t="shared" si="237"/>
        <v>0.40807174887892378</v>
      </c>
      <c r="AC883" s="6">
        <f t="shared" si="238"/>
        <v>0.21524663677130046</v>
      </c>
      <c r="AD883" s="6">
        <f t="shared" si="239"/>
        <v>0.4103139013452915</v>
      </c>
      <c r="AL883" s="6">
        <f t="shared" si="251"/>
        <v>0.71483375959079287</v>
      </c>
      <c r="AM883" s="6">
        <f t="shared" si="240"/>
        <v>0.23971377459749552</v>
      </c>
      <c r="AN883" s="6">
        <f t="shared" si="241"/>
        <v>0.32200357781753131</v>
      </c>
      <c r="AO883" s="6">
        <f t="shared" si="242"/>
        <v>0.2629695885509839</v>
      </c>
      <c r="AP883" s="6">
        <f t="shared" si="243"/>
        <v>0.30232558139534882</v>
      </c>
      <c r="AQ883" s="6">
        <f t="shared" si="244"/>
        <v>0.27638640429338102</v>
      </c>
      <c r="AR883" s="6">
        <f t="shared" si="245"/>
        <v>0.30232558139534882</v>
      </c>
    </row>
    <row r="884" spans="1:44" x14ac:dyDescent="0.3">
      <c r="A884" s="6" t="s">
        <v>10</v>
      </c>
      <c r="B884" s="6" t="s">
        <v>6</v>
      </c>
      <c r="C884" s="6">
        <v>4</v>
      </c>
      <c r="D884" s="6" t="s">
        <v>12</v>
      </c>
      <c r="E884" s="6">
        <v>2</v>
      </c>
      <c r="F884" s="6" t="s">
        <v>11</v>
      </c>
      <c r="G884" s="6" t="s">
        <v>14</v>
      </c>
      <c r="H884" s="6">
        <f t="shared" si="246"/>
        <v>2.7979100251939468E-4</v>
      </c>
      <c r="I884" s="6">
        <f t="shared" si="247"/>
        <v>4.4822752118051453E-4</v>
      </c>
      <c r="J884" s="6" t="str">
        <f t="shared" si="248"/>
        <v>acc</v>
      </c>
      <c r="K884" s="6">
        <f t="shared" si="249"/>
        <v>1</v>
      </c>
      <c r="X884" s="6">
        <f t="shared" si="250"/>
        <v>0.28516624040920718</v>
      </c>
      <c r="Y884" s="6">
        <f t="shared" si="234"/>
        <v>0.36771300448430494</v>
      </c>
      <c r="Z884" s="6">
        <f t="shared" si="235"/>
        <v>0.16143497757847533</v>
      </c>
      <c r="AA884" s="6">
        <f t="shared" si="236"/>
        <v>0.5112107623318386</v>
      </c>
      <c r="AB884" s="6">
        <f t="shared" si="237"/>
        <v>0.40807174887892378</v>
      </c>
      <c r="AC884" s="6">
        <f t="shared" si="238"/>
        <v>0.21524663677130046</v>
      </c>
      <c r="AD884" s="6">
        <f t="shared" si="239"/>
        <v>0.58968609865470856</v>
      </c>
      <c r="AL884" s="6">
        <f t="shared" si="251"/>
        <v>0.71483375959079287</v>
      </c>
      <c r="AM884" s="6">
        <f t="shared" si="240"/>
        <v>0.23971377459749552</v>
      </c>
      <c r="AN884" s="6">
        <f t="shared" si="241"/>
        <v>0.32200357781753131</v>
      </c>
      <c r="AO884" s="6">
        <f t="shared" si="242"/>
        <v>0.2629695885509839</v>
      </c>
      <c r="AP884" s="6">
        <f t="shared" si="243"/>
        <v>0.30232558139534882</v>
      </c>
      <c r="AQ884" s="6">
        <f t="shared" si="244"/>
        <v>0.27638640429338102</v>
      </c>
      <c r="AR884" s="6">
        <f t="shared" si="245"/>
        <v>0.23076923076923078</v>
      </c>
    </row>
    <row r="885" spans="1:44" x14ac:dyDescent="0.3">
      <c r="A885" s="6" t="s">
        <v>10</v>
      </c>
      <c r="B885" s="6" t="s">
        <v>6</v>
      </c>
      <c r="C885" s="6" t="s">
        <v>13</v>
      </c>
      <c r="D885" s="6" t="s">
        <v>7</v>
      </c>
      <c r="E885" s="6">
        <v>2</v>
      </c>
      <c r="F885" s="6" t="s">
        <v>8</v>
      </c>
      <c r="G885" s="6" t="s">
        <v>9</v>
      </c>
      <c r="H885" s="6">
        <f t="shared" si="246"/>
        <v>7.1912392112731495E-4</v>
      </c>
      <c r="I885" s="6">
        <f t="shared" si="247"/>
        <v>0</v>
      </c>
      <c r="J885" s="6" t="str">
        <f t="shared" si="248"/>
        <v>unacc</v>
      </c>
      <c r="K885" s="6">
        <f t="shared" si="249"/>
        <v>1</v>
      </c>
      <c r="X885" s="6">
        <f t="shared" si="250"/>
        <v>0.28516624040920718</v>
      </c>
      <c r="Y885" s="6">
        <f t="shared" si="234"/>
        <v>0.36771300448430494</v>
      </c>
      <c r="Z885" s="6">
        <f t="shared" si="235"/>
        <v>0.16143497757847533</v>
      </c>
      <c r="AA885" s="6">
        <f t="shared" si="236"/>
        <v>0.48878923766816146</v>
      </c>
      <c r="AB885" s="6">
        <f t="shared" si="237"/>
        <v>0.23318385650224216</v>
      </c>
      <c r="AC885" s="6">
        <f t="shared" si="238"/>
        <v>0.21524663677130046</v>
      </c>
      <c r="AD885" s="6">
        <f t="shared" si="239"/>
        <v>0</v>
      </c>
      <c r="AL885" s="6">
        <f t="shared" si="251"/>
        <v>0.71483375959079287</v>
      </c>
      <c r="AM885" s="6">
        <f t="shared" si="240"/>
        <v>0.23971377459749552</v>
      </c>
      <c r="AN885" s="6">
        <f t="shared" si="241"/>
        <v>0.32200357781753131</v>
      </c>
      <c r="AO885" s="6">
        <f t="shared" si="242"/>
        <v>0.2701252236135957</v>
      </c>
      <c r="AP885" s="6">
        <f t="shared" si="243"/>
        <v>0.37388193202146691</v>
      </c>
      <c r="AQ885" s="6">
        <f t="shared" si="244"/>
        <v>0.27638640429338102</v>
      </c>
      <c r="AR885" s="6">
        <f t="shared" si="245"/>
        <v>0.4669051878354204</v>
      </c>
    </row>
    <row r="886" spans="1:44" x14ac:dyDescent="0.3">
      <c r="A886" s="6" t="s">
        <v>10</v>
      </c>
      <c r="B886" s="6" t="s">
        <v>6</v>
      </c>
      <c r="C886" s="6" t="s">
        <v>13</v>
      </c>
      <c r="D886" s="6" t="s">
        <v>7</v>
      </c>
      <c r="E886" s="6">
        <v>2</v>
      </c>
      <c r="F886" s="6" t="s">
        <v>10</v>
      </c>
      <c r="G886" s="6" t="s">
        <v>9</v>
      </c>
      <c r="H886" s="6">
        <f t="shared" si="246"/>
        <v>4.6563962709010045E-4</v>
      </c>
      <c r="I886" s="6">
        <f t="shared" si="247"/>
        <v>1.7040308689952492E-4</v>
      </c>
      <c r="J886" s="6" t="str">
        <f t="shared" si="248"/>
        <v>unacc</v>
      </c>
      <c r="K886" s="6">
        <f t="shared" si="249"/>
        <v>1</v>
      </c>
      <c r="X886" s="6">
        <f t="shared" si="250"/>
        <v>0.28516624040920718</v>
      </c>
      <c r="Y886" s="6">
        <f t="shared" si="234"/>
        <v>0.36771300448430494</v>
      </c>
      <c r="Z886" s="6">
        <f t="shared" si="235"/>
        <v>0.16143497757847533</v>
      </c>
      <c r="AA886" s="6">
        <f t="shared" si="236"/>
        <v>0.48878923766816146</v>
      </c>
      <c r="AB886" s="6">
        <f t="shared" si="237"/>
        <v>0.23318385650224216</v>
      </c>
      <c r="AC886" s="6">
        <f t="shared" si="238"/>
        <v>0.21524663677130046</v>
      </c>
      <c r="AD886" s="6">
        <f t="shared" si="239"/>
        <v>0.4103139013452915</v>
      </c>
      <c r="AL886" s="6">
        <f t="shared" si="251"/>
        <v>0.71483375959079287</v>
      </c>
      <c r="AM886" s="6">
        <f t="shared" si="240"/>
        <v>0.23971377459749552</v>
      </c>
      <c r="AN886" s="6">
        <f t="shared" si="241"/>
        <v>0.32200357781753131</v>
      </c>
      <c r="AO886" s="6">
        <f t="shared" si="242"/>
        <v>0.2701252236135957</v>
      </c>
      <c r="AP886" s="6">
        <f t="shared" si="243"/>
        <v>0.37388193202146691</v>
      </c>
      <c r="AQ886" s="6">
        <f t="shared" si="244"/>
        <v>0.27638640429338102</v>
      </c>
      <c r="AR886" s="6">
        <f t="shared" si="245"/>
        <v>0.30232558139534882</v>
      </c>
    </row>
    <row r="887" spans="1:44" x14ac:dyDescent="0.3">
      <c r="A887" s="6" t="s">
        <v>10</v>
      </c>
      <c r="B887" s="6" t="s">
        <v>6</v>
      </c>
      <c r="C887" s="6" t="s">
        <v>13</v>
      </c>
      <c r="D887" s="6" t="s">
        <v>7</v>
      </c>
      <c r="E887" s="6">
        <v>2</v>
      </c>
      <c r="F887" s="6" t="s">
        <v>11</v>
      </c>
      <c r="G887" s="6" t="s">
        <v>9</v>
      </c>
      <c r="H887" s="6">
        <f t="shared" si="246"/>
        <v>3.5542906446522465E-4</v>
      </c>
      <c r="I887" s="6">
        <f t="shared" si="247"/>
        <v>2.4489623964248661E-4</v>
      </c>
      <c r="J887" s="6" t="str">
        <f t="shared" si="248"/>
        <v>unacc</v>
      </c>
      <c r="K887" s="6">
        <f t="shared" si="249"/>
        <v>1</v>
      </c>
      <c r="X887" s="6">
        <f t="shared" si="250"/>
        <v>0.28516624040920718</v>
      </c>
      <c r="Y887" s="6">
        <f t="shared" si="234"/>
        <v>0.36771300448430494</v>
      </c>
      <c r="Z887" s="6">
        <f t="shared" si="235"/>
        <v>0.16143497757847533</v>
      </c>
      <c r="AA887" s="6">
        <f t="shared" si="236"/>
        <v>0.48878923766816146</v>
      </c>
      <c r="AB887" s="6">
        <f t="shared" si="237"/>
        <v>0.23318385650224216</v>
      </c>
      <c r="AC887" s="6">
        <f t="shared" si="238"/>
        <v>0.21524663677130046</v>
      </c>
      <c r="AD887" s="6">
        <f t="shared" si="239"/>
        <v>0.58968609865470856</v>
      </c>
      <c r="AL887" s="6">
        <f t="shared" si="251"/>
        <v>0.71483375959079287</v>
      </c>
      <c r="AM887" s="6">
        <f t="shared" si="240"/>
        <v>0.23971377459749552</v>
      </c>
      <c r="AN887" s="6">
        <f t="shared" si="241"/>
        <v>0.32200357781753131</v>
      </c>
      <c r="AO887" s="6">
        <f t="shared" si="242"/>
        <v>0.2701252236135957</v>
      </c>
      <c r="AP887" s="6">
        <f t="shared" si="243"/>
        <v>0.37388193202146691</v>
      </c>
      <c r="AQ887" s="6">
        <f t="shared" si="244"/>
        <v>0.27638640429338102</v>
      </c>
      <c r="AR887" s="6">
        <f t="shared" si="245"/>
        <v>0.23076923076923078</v>
      </c>
    </row>
    <row r="888" spans="1:44" x14ac:dyDescent="0.3">
      <c r="A888" s="6" t="s">
        <v>10</v>
      </c>
      <c r="B888" s="6" t="s">
        <v>6</v>
      </c>
      <c r="C888" s="6" t="s">
        <v>13</v>
      </c>
      <c r="D888" s="6" t="s">
        <v>10</v>
      </c>
      <c r="E888" s="6">
        <v>2</v>
      </c>
      <c r="F888" s="6" t="s">
        <v>8</v>
      </c>
      <c r="G888" s="6" t="s">
        <v>9</v>
      </c>
      <c r="H888" s="6">
        <f t="shared" si="246"/>
        <v>6.2278196040212457E-4</v>
      </c>
      <c r="I888" s="6">
        <f t="shared" si="247"/>
        <v>0</v>
      </c>
      <c r="J888" s="6" t="str">
        <f t="shared" si="248"/>
        <v>unacc</v>
      </c>
      <c r="K888" s="6">
        <f t="shared" si="249"/>
        <v>1</v>
      </c>
      <c r="X888" s="6">
        <f t="shared" si="250"/>
        <v>0.28516624040920718</v>
      </c>
      <c r="Y888" s="6">
        <f t="shared" si="234"/>
        <v>0.36771300448430494</v>
      </c>
      <c r="Z888" s="6">
        <f t="shared" si="235"/>
        <v>0.16143497757847533</v>
      </c>
      <c r="AA888" s="6">
        <f t="shared" si="236"/>
        <v>0.48878923766816146</v>
      </c>
      <c r="AB888" s="6">
        <f t="shared" si="237"/>
        <v>0.35874439461883406</v>
      </c>
      <c r="AC888" s="6">
        <f t="shared" si="238"/>
        <v>0.21524663677130046</v>
      </c>
      <c r="AD888" s="6">
        <f t="shared" si="239"/>
        <v>0</v>
      </c>
      <c r="AL888" s="6">
        <f t="shared" si="251"/>
        <v>0.71483375959079287</v>
      </c>
      <c r="AM888" s="6">
        <f t="shared" si="240"/>
        <v>0.23971377459749552</v>
      </c>
      <c r="AN888" s="6">
        <f t="shared" si="241"/>
        <v>0.32200357781753131</v>
      </c>
      <c r="AO888" s="6">
        <f t="shared" si="242"/>
        <v>0.2701252236135957</v>
      </c>
      <c r="AP888" s="6">
        <f t="shared" si="243"/>
        <v>0.32379248658318427</v>
      </c>
      <c r="AQ888" s="6">
        <f t="shared" si="244"/>
        <v>0.27638640429338102</v>
      </c>
      <c r="AR888" s="6">
        <f t="shared" si="245"/>
        <v>0.4669051878354204</v>
      </c>
    </row>
    <row r="889" spans="1:44" x14ac:dyDescent="0.3">
      <c r="A889" s="6" t="s">
        <v>10</v>
      </c>
      <c r="B889" s="6" t="s">
        <v>6</v>
      </c>
      <c r="C889" s="6" t="s">
        <v>13</v>
      </c>
      <c r="D889" s="6" t="s">
        <v>10</v>
      </c>
      <c r="E889" s="6">
        <v>2</v>
      </c>
      <c r="F889" s="6" t="s">
        <v>10</v>
      </c>
      <c r="G889" s="6" t="s">
        <v>9</v>
      </c>
      <c r="H889" s="6">
        <f t="shared" si="246"/>
        <v>4.0325728470482392E-4</v>
      </c>
      <c r="I889" s="6">
        <f t="shared" si="247"/>
        <v>2.6215859523003829E-4</v>
      </c>
      <c r="J889" s="6" t="str">
        <f t="shared" si="248"/>
        <v>unacc</v>
      </c>
      <c r="K889" s="6">
        <f t="shared" si="249"/>
        <v>1</v>
      </c>
      <c r="X889" s="6">
        <f t="shared" si="250"/>
        <v>0.28516624040920718</v>
      </c>
      <c r="Y889" s="6">
        <f t="shared" si="234"/>
        <v>0.36771300448430494</v>
      </c>
      <c r="Z889" s="6">
        <f t="shared" si="235"/>
        <v>0.16143497757847533</v>
      </c>
      <c r="AA889" s="6">
        <f t="shared" si="236"/>
        <v>0.48878923766816146</v>
      </c>
      <c r="AB889" s="6">
        <f t="shared" si="237"/>
        <v>0.35874439461883406</v>
      </c>
      <c r="AC889" s="6">
        <f t="shared" si="238"/>
        <v>0.21524663677130046</v>
      </c>
      <c r="AD889" s="6">
        <f t="shared" si="239"/>
        <v>0.4103139013452915</v>
      </c>
      <c r="AL889" s="6">
        <f t="shared" si="251"/>
        <v>0.71483375959079287</v>
      </c>
      <c r="AM889" s="6">
        <f t="shared" si="240"/>
        <v>0.23971377459749552</v>
      </c>
      <c r="AN889" s="6">
        <f t="shared" si="241"/>
        <v>0.32200357781753131</v>
      </c>
      <c r="AO889" s="6">
        <f t="shared" si="242"/>
        <v>0.2701252236135957</v>
      </c>
      <c r="AP889" s="6">
        <f t="shared" si="243"/>
        <v>0.32379248658318427</v>
      </c>
      <c r="AQ889" s="6">
        <f t="shared" si="244"/>
        <v>0.27638640429338102</v>
      </c>
      <c r="AR889" s="6">
        <f t="shared" si="245"/>
        <v>0.30232558139534882</v>
      </c>
    </row>
    <row r="890" spans="1:44" x14ac:dyDescent="0.3">
      <c r="A890" s="6" t="s">
        <v>10</v>
      </c>
      <c r="B890" s="6" t="s">
        <v>6</v>
      </c>
      <c r="C890" s="6" t="s">
        <v>13</v>
      </c>
      <c r="D890" s="6" t="s">
        <v>10</v>
      </c>
      <c r="E890" s="6">
        <v>2</v>
      </c>
      <c r="F890" s="6" t="s">
        <v>11</v>
      </c>
      <c r="G890" s="6" t="s">
        <v>14</v>
      </c>
      <c r="H890" s="6">
        <f t="shared" si="246"/>
        <v>3.0781177353208459E-4</v>
      </c>
      <c r="I890" s="6">
        <f t="shared" si="247"/>
        <v>3.7676344560382555E-4</v>
      </c>
      <c r="J890" s="6" t="str">
        <f t="shared" si="248"/>
        <v>acc</v>
      </c>
      <c r="K890" s="6">
        <f t="shared" si="249"/>
        <v>1</v>
      </c>
      <c r="X890" s="6">
        <f t="shared" si="250"/>
        <v>0.28516624040920718</v>
      </c>
      <c r="Y890" s="6">
        <f t="shared" si="234"/>
        <v>0.36771300448430494</v>
      </c>
      <c r="Z890" s="6">
        <f t="shared" si="235"/>
        <v>0.16143497757847533</v>
      </c>
      <c r="AA890" s="6">
        <f t="shared" si="236"/>
        <v>0.48878923766816146</v>
      </c>
      <c r="AB890" s="6">
        <f t="shared" si="237"/>
        <v>0.35874439461883406</v>
      </c>
      <c r="AC890" s="6">
        <f t="shared" si="238"/>
        <v>0.21524663677130046</v>
      </c>
      <c r="AD890" s="6">
        <f t="shared" si="239"/>
        <v>0.58968609865470856</v>
      </c>
      <c r="AL890" s="6">
        <f t="shared" si="251"/>
        <v>0.71483375959079287</v>
      </c>
      <c r="AM890" s="6">
        <f t="shared" si="240"/>
        <v>0.23971377459749552</v>
      </c>
      <c r="AN890" s="6">
        <f t="shared" si="241"/>
        <v>0.32200357781753131</v>
      </c>
      <c r="AO890" s="6">
        <f t="shared" si="242"/>
        <v>0.2701252236135957</v>
      </c>
      <c r="AP890" s="6">
        <f t="shared" si="243"/>
        <v>0.32379248658318427</v>
      </c>
      <c r="AQ890" s="6">
        <f t="shared" si="244"/>
        <v>0.27638640429338102</v>
      </c>
      <c r="AR890" s="6">
        <f t="shared" si="245"/>
        <v>0.23076923076923078</v>
      </c>
    </row>
    <row r="891" spans="1:44" x14ac:dyDescent="0.3">
      <c r="A891" s="6" t="s">
        <v>10</v>
      </c>
      <c r="B891" s="6" t="s">
        <v>6</v>
      </c>
      <c r="C891" s="6" t="s">
        <v>13</v>
      </c>
      <c r="D891" s="6" t="s">
        <v>12</v>
      </c>
      <c r="E891" s="6">
        <v>2</v>
      </c>
      <c r="F891" s="6" t="s">
        <v>8</v>
      </c>
      <c r="G891" s="6" t="s">
        <v>9</v>
      </c>
      <c r="H891" s="6">
        <f t="shared" si="246"/>
        <v>5.8149254866275701E-4</v>
      </c>
      <c r="I891" s="6">
        <f t="shared" si="247"/>
        <v>0</v>
      </c>
      <c r="J891" s="6" t="str">
        <f t="shared" si="248"/>
        <v>unacc</v>
      </c>
      <c r="K891" s="6">
        <f t="shared" si="249"/>
        <v>1</v>
      </c>
      <c r="X891" s="6">
        <f t="shared" si="250"/>
        <v>0.28516624040920718</v>
      </c>
      <c r="Y891" s="6">
        <f t="shared" si="234"/>
        <v>0.36771300448430494</v>
      </c>
      <c r="Z891" s="6">
        <f t="shared" si="235"/>
        <v>0.16143497757847533</v>
      </c>
      <c r="AA891" s="6">
        <f t="shared" si="236"/>
        <v>0.48878923766816146</v>
      </c>
      <c r="AB891" s="6">
        <f t="shared" si="237"/>
        <v>0.40807174887892378</v>
      </c>
      <c r="AC891" s="6">
        <f t="shared" si="238"/>
        <v>0.21524663677130046</v>
      </c>
      <c r="AD891" s="6">
        <f t="shared" si="239"/>
        <v>0</v>
      </c>
      <c r="AL891" s="6">
        <f t="shared" si="251"/>
        <v>0.71483375959079287</v>
      </c>
      <c r="AM891" s="6">
        <f t="shared" si="240"/>
        <v>0.23971377459749552</v>
      </c>
      <c r="AN891" s="6">
        <f t="shared" si="241"/>
        <v>0.32200357781753131</v>
      </c>
      <c r="AO891" s="6">
        <f t="shared" si="242"/>
        <v>0.2701252236135957</v>
      </c>
      <c r="AP891" s="6">
        <f t="shared" si="243"/>
        <v>0.30232558139534882</v>
      </c>
      <c r="AQ891" s="6">
        <f t="shared" si="244"/>
        <v>0.27638640429338102</v>
      </c>
      <c r="AR891" s="6">
        <f t="shared" si="245"/>
        <v>0.4669051878354204</v>
      </c>
    </row>
    <row r="892" spans="1:44" x14ac:dyDescent="0.3">
      <c r="A892" s="6" t="s">
        <v>10</v>
      </c>
      <c r="B892" s="6" t="s">
        <v>6</v>
      </c>
      <c r="C892" s="6" t="s">
        <v>13</v>
      </c>
      <c r="D892" s="6" t="s">
        <v>12</v>
      </c>
      <c r="E892" s="6">
        <v>2</v>
      </c>
      <c r="F892" s="6" t="s">
        <v>10</v>
      </c>
      <c r="G892" s="6" t="s">
        <v>14</v>
      </c>
      <c r="H892" s="6">
        <f t="shared" si="246"/>
        <v>3.7652199511113384E-4</v>
      </c>
      <c r="I892" s="6">
        <f t="shared" si="247"/>
        <v>2.9820540207416862E-4</v>
      </c>
      <c r="J892" s="6" t="str">
        <f t="shared" si="248"/>
        <v>unacc</v>
      </c>
      <c r="K892" s="6">
        <f t="shared" si="249"/>
        <v>0</v>
      </c>
      <c r="X892" s="6">
        <f t="shared" si="250"/>
        <v>0.28516624040920718</v>
      </c>
      <c r="Y892" s="6">
        <f t="shared" si="234"/>
        <v>0.36771300448430494</v>
      </c>
      <c r="Z892" s="6">
        <f t="shared" si="235"/>
        <v>0.16143497757847533</v>
      </c>
      <c r="AA892" s="6">
        <f t="shared" si="236"/>
        <v>0.48878923766816146</v>
      </c>
      <c r="AB892" s="6">
        <f t="shared" si="237"/>
        <v>0.40807174887892378</v>
      </c>
      <c r="AC892" s="6">
        <f t="shared" si="238"/>
        <v>0.21524663677130046</v>
      </c>
      <c r="AD892" s="6">
        <f t="shared" si="239"/>
        <v>0.4103139013452915</v>
      </c>
      <c r="AL892" s="6">
        <f t="shared" si="251"/>
        <v>0.71483375959079287</v>
      </c>
      <c r="AM892" s="6">
        <f t="shared" si="240"/>
        <v>0.23971377459749552</v>
      </c>
      <c r="AN892" s="6">
        <f t="shared" si="241"/>
        <v>0.32200357781753131</v>
      </c>
      <c r="AO892" s="6">
        <f t="shared" si="242"/>
        <v>0.2701252236135957</v>
      </c>
      <c r="AP892" s="6">
        <f t="shared" si="243"/>
        <v>0.30232558139534882</v>
      </c>
      <c r="AQ892" s="6">
        <f t="shared" si="244"/>
        <v>0.27638640429338102</v>
      </c>
      <c r="AR892" s="6">
        <f t="shared" si="245"/>
        <v>0.30232558139534882</v>
      </c>
    </row>
    <row r="893" spans="1:44" x14ac:dyDescent="0.3">
      <c r="A893" s="6" t="s">
        <v>10</v>
      </c>
      <c r="B893" s="6" t="s">
        <v>6</v>
      </c>
      <c r="C893" s="6" t="s">
        <v>13</v>
      </c>
      <c r="D893" s="6" t="s">
        <v>12</v>
      </c>
      <c r="E893" s="6">
        <v>2</v>
      </c>
      <c r="F893" s="6" t="s">
        <v>11</v>
      </c>
      <c r="G893" s="6" t="s">
        <v>14</v>
      </c>
      <c r="H893" s="6">
        <f t="shared" si="246"/>
        <v>2.874043631321673E-4</v>
      </c>
      <c r="I893" s="6">
        <f t="shared" si="247"/>
        <v>4.2856841937435165E-4</v>
      </c>
      <c r="J893" s="6" t="str">
        <f t="shared" si="248"/>
        <v>acc</v>
      </c>
      <c r="K893" s="6">
        <f t="shared" si="249"/>
        <v>1</v>
      </c>
      <c r="X893" s="6">
        <f t="shared" si="250"/>
        <v>0.28516624040920718</v>
      </c>
      <c r="Y893" s="6">
        <f t="shared" si="234"/>
        <v>0.36771300448430494</v>
      </c>
      <c r="Z893" s="6">
        <f t="shared" si="235"/>
        <v>0.16143497757847533</v>
      </c>
      <c r="AA893" s="6">
        <f t="shared" si="236"/>
        <v>0.48878923766816146</v>
      </c>
      <c r="AB893" s="6">
        <f t="shared" si="237"/>
        <v>0.40807174887892378</v>
      </c>
      <c r="AC893" s="6">
        <f t="shared" si="238"/>
        <v>0.21524663677130046</v>
      </c>
      <c r="AD893" s="6">
        <f t="shared" si="239"/>
        <v>0.58968609865470856</v>
      </c>
      <c r="AL893" s="6">
        <f t="shared" si="251"/>
        <v>0.71483375959079287</v>
      </c>
      <c r="AM893" s="6">
        <f t="shared" si="240"/>
        <v>0.23971377459749552</v>
      </c>
      <c r="AN893" s="6">
        <f t="shared" si="241"/>
        <v>0.32200357781753131</v>
      </c>
      <c r="AO893" s="6">
        <f t="shared" si="242"/>
        <v>0.2701252236135957</v>
      </c>
      <c r="AP893" s="6">
        <f t="shared" si="243"/>
        <v>0.30232558139534882</v>
      </c>
      <c r="AQ893" s="6">
        <f t="shared" si="244"/>
        <v>0.27638640429338102</v>
      </c>
      <c r="AR893" s="6">
        <f t="shared" si="245"/>
        <v>0.23076923076923078</v>
      </c>
    </row>
    <row r="894" spans="1:44" x14ac:dyDescent="0.3">
      <c r="A894" s="6" t="s">
        <v>10</v>
      </c>
      <c r="B894" s="6" t="s">
        <v>6</v>
      </c>
      <c r="C894" s="6">
        <v>2</v>
      </c>
      <c r="D894" s="6" t="s">
        <v>7</v>
      </c>
      <c r="E894" s="6">
        <v>3</v>
      </c>
      <c r="F894" s="6" t="s">
        <v>8</v>
      </c>
      <c r="G894" s="6" t="s">
        <v>9</v>
      </c>
      <c r="H894" s="6">
        <f t="shared" si="246"/>
        <v>1.1464461920113018E-3</v>
      </c>
      <c r="I894" s="6">
        <f t="shared" si="247"/>
        <v>0</v>
      </c>
      <c r="J894" s="6" t="str">
        <f t="shared" si="248"/>
        <v>unacc</v>
      </c>
      <c r="K894" s="6">
        <f t="shared" si="249"/>
        <v>1</v>
      </c>
      <c r="X894" s="6">
        <f t="shared" si="250"/>
        <v>0.28516624040920718</v>
      </c>
      <c r="Y894" s="6">
        <f t="shared" si="234"/>
        <v>0.36771300448430494</v>
      </c>
      <c r="Z894" s="6">
        <f t="shared" si="235"/>
        <v>0.16143497757847533</v>
      </c>
      <c r="AA894" s="6">
        <f t="shared" si="236"/>
        <v>0</v>
      </c>
      <c r="AB894" s="6">
        <f t="shared" si="237"/>
        <v>0.23318385650224216</v>
      </c>
      <c r="AC894" s="6">
        <f t="shared" si="238"/>
        <v>0.26457399103139012</v>
      </c>
      <c r="AD894" s="6">
        <f t="shared" si="239"/>
        <v>0</v>
      </c>
      <c r="AL894" s="6">
        <f t="shared" si="251"/>
        <v>0.71483375959079287</v>
      </c>
      <c r="AM894" s="6">
        <f t="shared" si="240"/>
        <v>0.23971377459749552</v>
      </c>
      <c r="AN894" s="6">
        <f t="shared" si="241"/>
        <v>0.32200357781753131</v>
      </c>
      <c r="AO894" s="6">
        <f t="shared" si="242"/>
        <v>0.4669051878354204</v>
      </c>
      <c r="AP894" s="6">
        <f t="shared" si="243"/>
        <v>0.37388193202146691</v>
      </c>
      <c r="AQ894" s="6">
        <f t="shared" si="244"/>
        <v>0.25491949910554562</v>
      </c>
      <c r="AR894" s="6">
        <f t="shared" si="245"/>
        <v>0.4669051878354204</v>
      </c>
    </row>
    <row r="895" spans="1:44" x14ac:dyDescent="0.3">
      <c r="A895" s="6" t="s">
        <v>10</v>
      </c>
      <c r="B895" s="6" t="s">
        <v>6</v>
      </c>
      <c r="C895" s="6">
        <v>2</v>
      </c>
      <c r="D895" s="6" t="s">
        <v>7</v>
      </c>
      <c r="E895" s="6">
        <v>3</v>
      </c>
      <c r="F895" s="6" t="s">
        <v>10</v>
      </c>
      <c r="G895" s="6" t="s">
        <v>9</v>
      </c>
      <c r="H895" s="6">
        <f t="shared" si="246"/>
        <v>7.4233489061268189E-4</v>
      </c>
      <c r="I895" s="6">
        <f t="shared" si="247"/>
        <v>0</v>
      </c>
      <c r="J895" s="6" t="str">
        <f t="shared" si="248"/>
        <v>unacc</v>
      </c>
      <c r="K895" s="6">
        <f t="shared" si="249"/>
        <v>1</v>
      </c>
      <c r="X895" s="6">
        <f t="shared" si="250"/>
        <v>0.28516624040920718</v>
      </c>
      <c r="Y895" s="6">
        <f t="shared" si="234"/>
        <v>0.36771300448430494</v>
      </c>
      <c r="Z895" s="6">
        <f t="shared" si="235"/>
        <v>0.16143497757847533</v>
      </c>
      <c r="AA895" s="6">
        <f t="shared" si="236"/>
        <v>0</v>
      </c>
      <c r="AB895" s="6">
        <f t="shared" si="237"/>
        <v>0.23318385650224216</v>
      </c>
      <c r="AC895" s="6">
        <f t="shared" si="238"/>
        <v>0.26457399103139012</v>
      </c>
      <c r="AD895" s="6">
        <f t="shared" si="239"/>
        <v>0.4103139013452915</v>
      </c>
      <c r="AL895" s="6">
        <f t="shared" si="251"/>
        <v>0.71483375959079287</v>
      </c>
      <c r="AM895" s="6">
        <f t="shared" si="240"/>
        <v>0.23971377459749552</v>
      </c>
      <c r="AN895" s="6">
        <f t="shared" si="241"/>
        <v>0.32200357781753131</v>
      </c>
      <c r="AO895" s="6">
        <f t="shared" si="242"/>
        <v>0.4669051878354204</v>
      </c>
      <c r="AP895" s="6">
        <f t="shared" si="243"/>
        <v>0.37388193202146691</v>
      </c>
      <c r="AQ895" s="6">
        <f t="shared" si="244"/>
        <v>0.25491949910554562</v>
      </c>
      <c r="AR895" s="6">
        <f t="shared" si="245"/>
        <v>0.30232558139534882</v>
      </c>
    </row>
    <row r="896" spans="1:44" x14ac:dyDescent="0.3">
      <c r="A896" s="6" t="s">
        <v>10</v>
      </c>
      <c r="B896" s="6" t="s">
        <v>6</v>
      </c>
      <c r="C896" s="6">
        <v>2</v>
      </c>
      <c r="D896" s="6" t="s">
        <v>7</v>
      </c>
      <c r="E896" s="6">
        <v>3</v>
      </c>
      <c r="F896" s="6" t="s">
        <v>11</v>
      </c>
      <c r="G896" s="6" t="s">
        <v>9</v>
      </c>
      <c r="H896" s="6">
        <f t="shared" si="246"/>
        <v>5.6663432478719518E-4</v>
      </c>
      <c r="I896" s="6">
        <f t="shared" si="247"/>
        <v>0</v>
      </c>
      <c r="J896" s="6" t="str">
        <f t="shared" si="248"/>
        <v>unacc</v>
      </c>
      <c r="K896" s="6">
        <f t="shared" si="249"/>
        <v>1</v>
      </c>
      <c r="X896" s="6">
        <f t="shared" si="250"/>
        <v>0.28516624040920718</v>
      </c>
      <c r="Y896" s="6">
        <f t="shared" si="234"/>
        <v>0.36771300448430494</v>
      </c>
      <c r="Z896" s="6">
        <f t="shared" si="235"/>
        <v>0.16143497757847533</v>
      </c>
      <c r="AA896" s="6">
        <f t="shared" si="236"/>
        <v>0</v>
      </c>
      <c r="AB896" s="6">
        <f t="shared" si="237"/>
        <v>0.23318385650224216</v>
      </c>
      <c r="AC896" s="6">
        <f t="shared" si="238"/>
        <v>0.26457399103139012</v>
      </c>
      <c r="AD896" s="6">
        <f t="shared" si="239"/>
        <v>0.58968609865470856</v>
      </c>
      <c r="AL896" s="6">
        <f t="shared" si="251"/>
        <v>0.71483375959079287</v>
      </c>
      <c r="AM896" s="6">
        <f t="shared" si="240"/>
        <v>0.23971377459749552</v>
      </c>
      <c r="AN896" s="6">
        <f t="shared" si="241"/>
        <v>0.32200357781753131</v>
      </c>
      <c r="AO896" s="6">
        <f t="shared" si="242"/>
        <v>0.4669051878354204</v>
      </c>
      <c r="AP896" s="6">
        <f t="shared" si="243"/>
        <v>0.37388193202146691</v>
      </c>
      <c r="AQ896" s="6">
        <f t="shared" si="244"/>
        <v>0.25491949910554562</v>
      </c>
      <c r="AR896" s="6">
        <f t="shared" si="245"/>
        <v>0.23076923076923078</v>
      </c>
    </row>
    <row r="897" spans="1:44" x14ac:dyDescent="0.3">
      <c r="A897" s="6" t="s">
        <v>10</v>
      </c>
      <c r="B897" s="6" t="s">
        <v>6</v>
      </c>
      <c r="C897" s="6">
        <v>2</v>
      </c>
      <c r="D897" s="6" t="s">
        <v>10</v>
      </c>
      <c r="E897" s="6">
        <v>3</v>
      </c>
      <c r="F897" s="6" t="s">
        <v>8</v>
      </c>
      <c r="G897" s="6" t="s">
        <v>9</v>
      </c>
      <c r="H897" s="6">
        <f t="shared" si="246"/>
        <v>9.9285531461265858E-4</v>
      </c>
      <c r="I897" s="6">
        <f t="shared" si="247"/>
        <v>0</v>
      </c>
      <c r="J897" s="6" t="str">
        <f t="shared" si="248"/>
        <v>unacc</v>
      </c>
      <c r="K897" s="6">
        <f t="shared" si="249"/>
        <v>1</v>
      </c>
      <c r="X897" s="6">
        <f t="shared" si="250"/>
        <v>0.28516624040920718</v>
      </c>
      <c r="Y897" s="6">
        <f t="shared" si="234"/>
        <v>0.36771300448430494</v>
      </c>
      <c r="Z897" s="6">
        <f t="shared" si="235"/>
        <v>0.16143497757847533</v>
      </c>
      <c r="AA897" s="6">
        <f t="shared" si="236"/>
        <v>0</v>
      </c>
      <c r="AB897" s="6">
        <f t="shared" si="237"/>
        <v>0.35874439461883406</v>
      </c>
      <c r="AC897" s="6">
        <f t="shared" si="238"/>
        <v>0.26457399103139012</v>
      </c>
      <c r="AD897" s="6">
        <f t="shared" si="239"/>
        <v>0</v>
      </c>
      <c r="AL897" s="6">
        <f t="shared" si="251"/>
        <v>0.71483375959079287</v>
      </c>
      <c r="AM897" s="6">
        <f t="shared" si="240"/>
        <v>0.23971377459749552</v>
      </c>
      <c r="AN897" s="6">
        <f t="shared" si="241"/>
        <v>0.32200357781753131</v>
      </c>
      <c r="AO897" s="6">
        <f t="shared" si="242"/>
        <v>0.4669051878354204</v>
      </c>
      <c r="AP897" s="6">
        <f t="shared" si="243"/>
        <v>0.32379248658318427</v>
      </c>
      <c r="AQ897" s="6">
        <f t="shared" si="244"/>
        <v>0.25491949910554562</v>
      </c>
      <c r="AR897" s="6">
        <f t="shared" si="245"/>
        <v>0.4669051878354204</v>
      </c>
    </row>
    <row r="898" spans="1:44" x14ac:dyDescent="0.3">
      <c r="A898" s="6" t="s">
        <v>10</v>
      </c>
      <c r="B898" s="6" t="s">
        <v>6</v>
      </c>
      <c r="C898" s="6">
        <v>2</v>
      </c>
      <c r="D898" s="6" t="s">
        <v>10</v>
      </c>
      <c r="E898" s="6">
        <v>3</v>
      </c>
      <c r="F898" s="6" t="s">
        <v>10</v>
      </c>
      <c r="G898" s="6" t="s">
        <v>9</v>
      </c>
      <c r="H898" s="6">
        <f t="shared" si="246"/>
        <v>6.4288332632007395E-4</v>
      </c>
      <c r="I898" s="6">
        <f t="shared" si="247"/>
        <v>0</v>
      </c>
      <c r="J898" s="6" t="str">
        <f t="shared" si="248"/>
        <v>unacc</v>
      </c>
      <c r="K898" s="6">
        <f t="shared" si="249"/>
        <v>1</v>
      </c>
      <c r="X898" s="6">
        <f t="shared" si="250"/>
        <v>0.28516624040920718</v>
      </c>
      <c r="Y898" s="6">
        <f t="shared" si="234"/>
        <v>0.36771300448430494</v>
      </c>
      <c r="Z898" s="6">
        <f t="shared" si="235"/>
        <v>0.16143497757847533</v>
      </c>
      <c r="AA898" s="6">
        <f t="shared" si="236"/>
        <v>0</v>
      </c>
      <c r="AB898" s="6">
        <f t="shared" si="237"/>
        <v>0.35874439461883406</v>
      </c>
      <c r="AC898" s="6">
        <f t="shared" si="238"/>
        <v>0.26457399103139012</v>
      </c>
      <c r="AD898" s="6">
        <f t="shared" si="239"/>
        <v>0.4103139013452915</v>
      </c>
      <c r="AL898" s="6">
        <f t="shared" si="251"/>
        <v>0.71483375959079287</v>
      </c>
      <c r="AM898" s="6">
        <f t="shared" si="240"/>
        <v>0.23971377459749552</v>
      </c>
      <c r="AN898" s="6">
        <f t="shared" si="241"/>
        <v>0.32200357781753131</v>
      </c>
      <c r="AO898" s="6">
        <f t="shared" si="242"/>
        <v>0.4669051878354204</v>
      </c>
      <c r="AP898" s="6">
        <f t="shared" si="243"/>
        <v>0.32379248658318427</v>
      </c>
      <c r="AQ898" s="6">
        <f t="shared" si="244"/>
        <v>0.25491949910554562</v>
      </c>
      <c r="AR898" s="6">
        <f t="shared" si="245"/>
        <v>0.30232558139534882</v>
      </c>
    </row>
    <row r="899" spans="1:44" x14ac:dyDescent="0.3">
      <c r="A899" s="6" t="s">
        <v>10</v>
      </c>
      <c r="B899" s="6" t="s">
        <v>6</v>
      </c>
      <c r="C899" s="6">
        <v>2</v>
      </c>
      <c r="D899" s="6" t="s">
        <v>10</v>
      </c>
      <c r="E899" s="6">
        <v>3</v>
      </c>
      <c r="F899" s="6" t="s">
        <v>11</v>
      </c>
      <c r="G899" s="6" t="s">
        <v>9</v>
      </c>
      <c r="H899" s="6">
        <f t="shared" si="246"/>
        <v>4.9072159227981976E-4</v>
      </c>
      <c r="I899" s="6">
        <f t="shared" si="247"/>
        <v>0</v>
      </c>
      <c r="J899" s="6" t="str">
        <f t="shared" si="248"/>
        <v>unacc</v>
      </c>
      <c r="K899" s="6">
        <f t="shared" si="249"/>
        <v>1</v>
      </c>
      <c r="X899" s="6">
        <f t="shared" si="250"/>
        <v>0.28516624040920718</v>
      </c>
      <c r="Y899" s="6">
        <f t="shared" ref="Y899:Y962" si="252">IF(A899=$R$3,$O$15,IF(A899=$S$3,$O$16,IF(A899=$T$3,$O$17,$O$18)))</f>
        <v>0.36771300448430494</v>
      </c>
      <c r="Z899" s="6">
        <f t="shared" ref="Z899:Z962" si="253">IF(B899=$R$3,$O$21,IF(B899=$S$3,$O$22,IF(B899=$T$3,$O$23,$O$24)))</f>
        <v>0.16143497757847533</v>
      </c>
      <c r="AA899" s="6">
        <f t="shared" ref="AA899:AA962" si="254">IF(C899=$R$5,$O$27,IF(C899=$T$5,$O$28,$O$29))</f>
        <v>0</v>
      </c>
      <c r="AB899" s="6">
        <f t="shared" ref="AB899:AB962" si="255">IF(D899=$R$4,$T$15,IF(D899=$S$4,$T$16,$T$17))</f>
        <v>0.35874439461883406</v>
      </c>
      <c r="AC899" s="6">
        <f t="shared" ref="AC899:AC962" si="256">IF(E899=$R$5,$T$21,IF(E899=$S$5,$T$22,IF(E899=$T$5,$T$23,$T$24)))</f>
        <v>0.26457399103139012</v>
      </c>
      <c r="AD899" s="6">
        <f t="shared" ref="AD899:AD962" si="257">IF(F899=$R$3,$T$27,IF(F899=$S$3,$T$28,$T$29))</f>
        <v>0.58968609865470856</v>
      </c>
      <c r="AL899" s="6">
        <f t="shared" si="251"/>
        <v>0.71483375959079287</v>
      </c>
      <c r="AM899" s="6">
        <f t="shared" ref="AM899:AM962" si="258">IF(A899=$R$3,$Q$15,IF(A899=$S$3,$Q$16,IF(A899=$T$3,$Q$17,$Q$18)))</f>
        <v>0.23971377459749552</v>
      </c>
      <c r="AN899" s="6">
        <f t="shared" ref="AN899:AN962" si="259">IF(B899=$R$3,$Q$21,IF(B899=$S$3,$Q$22,IF(B899=$T$3,$Q$23,$Q$24)))</f>
        <v>0.32200357781753131</v>
      </c>
      <c r="AO899" s="6">
        <f t="shared" ref="AO899:AO962" si="260">IF(C899=$R$5,$Q$27,IF(C899=$T$5,$Q$28,$Q$29))</f>
        <v>0.4669051878354204</v>
      </c>
      <c r="AP899" s="6">
        <f t="shared" ref="AP899:AP962" si="261">IF(D899=$R$4,$V$15,IF(D899=$S$4,$V$16,$V$17))</f>
        <v>0.32379248658318427</v>
      </c>
      <c r="AQ899" s="6">
        <f t="shared" ref="AQ899:AQ962" si="262">IF(E899=$R$5,$V$21,IF(E899=$S$5,$V$22,IF(E899=$T$5,$V$23,$V$24)))</f>
        <v>0.25491949910554562</v>
      </c>
      <c r="AR899" s="6">
        <f t="shared" ref="AR899:AR962" si="263">IF(F899=$R$3,$V$27,IF(F899=$S$3,$V$28,$V$29))</f>
        <v>0.23076923076923078</v>
      </c>
    </row>
    <row r="900" spans="1:44" x14ac:dyDescent="0.3">
      <c r="A900" s="6" t="s">
        <v>10</v>
      </c>
      <c r="B900" s="6" t="s">
        <v>6</v>
      </c>
      <c r="C900" s="6">
        <v>2</v>
      </c>
      <c r="D900" s="6" t="s">
        <v>12</v>
      </c>
      <c r="E900" s="6">
        <v>3</v>
      </c>
      <c r="F900" s="6" t="s">
        <v>8</v>
      </c>
      <c r="G900" s="6" t="s">
        <v>9</v>
      </c>
      <c r="H900" s="6">
        <f t="shared" ref="H900:H963" si="264">AL900*AM900*AN900*AO900*AP900*AQ900*AR900</f>
        <v>9.2703065287038278E-4</v>
      </c>
      <c r="I900" s="6">
        <f t="shared" ref="I900:I963" si="265">X900*Y900*Z900*AA900*AB900*AC900*AD900</f>
        <v>0</v>
      </c>
      <c r="J900" s="6" t="str">
        <f t="shared" ref="J900:J963" si="266">IF(I900&gt;H900,"acc","unacc")</f>
        <v>unacc</v>
      </c>
      <c r="K900" s="6">
        <f t="shared" ref="K900:K963" si="267">IF(J900=G900,1,0)</f>
        <v>1</v>
      </c>
      <c r="X900" s="6">
        <f t="shared" ref="X900:X963" si="268">446/1564</f>
        <v>0.28516624040920718</v>
      </c>
      <c r="Y900" s="6">
        <f t="shared" si="252"/>
        <v>0.36771300448430494</v>
      </c>
      <c r="Z900" s="6">
        <f t="shared" si="253"/>
        <v>0.16143497757847533</v>
      </c>
      <c r="AA900" s="6">
        <f t="shared" si="254"/>
        <v>0</v>
      </c>
      <c r="AB900" s="6">
        <f t="shared" si="255"/>
        <v>0.40807174887892378</v>
      </c>
      <c r="AC900" s="6">
        <f t="shared" si="256"/>
        <v>0.26457399103139012</v>
      </c>
      <c r="AD900" s="6">
        <f t="shared" si="257"/>
        <v>0</v>
      </c>
      <c r="AL900" s="6">
        <f t="shared" ref="AL900:AL963" si="269">1118/1564</f>
        <v>0.71483375959079287</v>
      </c>
      <c r="AM900" s="6">
        <f t="shared" si="258"/>
        <v>0.23971377459749552</v>
      </c>
      <c r="AN900" s="6">
        <f t="shared" si="259"/>
        <v>0.32200357781753131</v>
      </c>
      <c r="AO900" s="6">
        <f t="shared" si="260"/>
        <v>0.4669051878354204</v>
      </c>
      <c r="AP900" s="6">
        <f t="shared" si="261"/>
        <v>0.30232558139534882</v>
      </c>
      <c r="AQ900" s="6">
        <f t="shared" si="262"/>
        <v>0.25491949910554562</v>
      </c>
      <c r="AR900" s="6">
        <f t="shared" si="263"/>
        <v>0.4669051878354204</v>
      </c>
    </row>
    <row r="901" spans="1:44" x14ac:dyDescent="0.3">
      <c r="A901" s="6" t="s">
        <v>10</v>
      </c>
      <c r="B901" s="6" t="s">
        <v>6</v>
      </c>
      <c r="C901" s="6">
        <v>2</v>
      </c>
      <c r="D901" s="6" t="s">
        <v>12</v>
      </c>
      <c r="E901" s="6">
        <v>3</v>
      </c>
      <c r="F901" s="6" t="s">
        <v>10</v>
      </c>
      <c r="G901" s="6" t="s">
        <v>9</v>
      </c>
      <c r="H901" s="6">
        <f t="shared" si="264"/>
        <v>6.0026122733752754E-4</v>
      </c>
      <c r="I901" s="6">
        <f t="shared" si="265"/>
        <v>0</v>
      </c>
      <c r="J901" s="6" t="str">
        <f t="shared" si="266"/>
        <v>unacc</v>
      </c>
      <c r="K901" s="6">
        <f t="shared" si="267"/>
        <v>1</v>
      </c>
      <c r="X901" s="6">
        <f t="shared" si="268"/>
        <v>0.28516624040920718</v>
      </c>
      <c r="Y901" s="6">
        <f t="shared" si="252"/>
        <v>0.36771300448430494</v>
      </c>
      <c r="Z901" s="6">
        <f t="shared" si="253"/>
        <v>0.16143497757847533</v>
      </c>
      <c r="AA901" s="6">
        <f t="shared" si="254"/>
        <v>0</v>
      </c>
      <c r="AB901" s="6">
        <f t="shared" si="255"/>
        <v>0.40807174887892378</v>
      </c>
      <c r="AC901" s="6">
        <f t="shared" si="256"/>
        <v>0.26457399103139012</v>
      </c>
      <c r="AD901" s="6">
        <f t="shared" si="257"/>
        <v>0.4103139013452915</v>
      </c>
      <c r="AL901" s="6">
        <f t="shared" si="269"/>
        <v>0.71483375959079287</v>
      </c>
      <c r="AM901" s="6">
        <f t="shared" si="258"/>
        <v>0.23971377459749552</v>
      </c>
      <c r="AN901" s="6">
        <f t="shared" si="259"/>
        <v>0.32200357781753131</v>
      </c>
      <c r="AO901" s="6">
        <f t="shared" si="260"/>
        <v>0.4669051878354204</v>
      </c>
      <c r="AP901" s="6">
        <f t="shared" si="261"/>
        <v>0.30232558139534882</v>
      </c>
      <c r="AQ901" s="6">
        <f t="shared" si="262"/>
        <v>0.25491949910554562</v>
      </c>
      <c r="AR901" s="6">
        <f t="shared" si="263"/>
        <v>0.30232558139534882</v>
      </c>
    </row>
    <row r="902" spans="1:44" x14ac:dyDescent="0.3">
      <c r="A902" s="6" t="s">
        <v>10</v>
      </c>
      <c r="B902" s="6" t="s">
        <v>6</v>
      </c>
      <c r="C902" s="6">
        <v>2</v>
      </c>
      <c r="D902" s="6" t="s">
        <v>12</v>
      </c>
      <c r="E902" s="6">
        <v>3</v>
      </c>
      <c r="F902" s="6" t="s">
        <v>11</v>
      </c>
      <c r="G902" s="6" t="s">
        <v>9</v>
      </c>
      <c r="H902" s="6">
        <f t="shared" si="264"/>
        <v>4.5818756406237313E-4</v>
      </c>
      <c r="I902" s="6">
        <f t="shared" si="265"/>
        <v>0</v>
      </c>
      <c r="J902" s="6" t="str">
        <f t="shared" si="266"/>
        <v>unacc</v>
      </c>
      <c r="K902" s="6">
        <f t="shared" si="267"/>
        <v>1</v>
      </c>
      <c r="X902" s="6">
        <f t="shared" si="268"/>
        <v>0.28516624040920718</v>
      </c>
      <c r="Y902" s="6">
        <f t="shared" si="252"/>
        <v>0.36771300448430494</v>
      </c>
      <c r="Z902" s="6">
        <f t="shared" si="253"/>
        <v>0.16143497757847533</v>
      </c>
      <c r="AA902" s="6">
        <f t="shared" si="254"/>
        <v>0</v>
      </c>
      <c r="AB902" s="6">
        <f t="shared" si="255"/>
        <v>0.40807174887892378</v>
      </c>
      <c r="AC902" s="6">
        <f t="shared" si="256"/>
        <v>0.26457399103139012</v>
      </c>
      <c r="AD902" s="6">
        <f t="shared" si="257"/>
        <v>0.58968609865470856</v>
      </c>
      <c r="AL902" s="6">
        <f t="shared" si="269"/>
        <v>0.71483375959079287</v>
      </c>
      <c r="AM902" s="6">
        <f t="shared" si="258"/>
        <v>0.23971377459749552</v>
      </c>
      <c r="AN902" s="6">
        <f t="shared" si="259"/>
        <v>0.32200357781753131</v>
      </c>
      <c r="AO902" s="6">
        <f t="shared" si="260"/>
        <v>0.4669051878354204</v>
      </c>
      <c r="AP902" s="6">
        <f t="shared" si="261"/>
        <v>0.30232558139534882</v>
      </c>
      <c r="AQ902" s="6">
        <f t="shared" si="262"/>
        <v>0.25491949910554562</v>
      </c>
      <c r="AR902" s="6">
        <f t="shared" si="263"/>
        <v>0.23076923076923078</v>
      </c>
    </row>
    <row r="903" spans="1:44" x14ac:dyDescent="0.3">
      <c r="A903" s="6" t="s">
        <v>10</v>
      </c>
      <c r="B903" s="6" t="s">
        <v>6</v>
      </c>
      <c r="C903" s="6">
        <v>4</v>
      </c>
      <c r="D903" s="6" t="s">
        <v>7</v>
      </c>
      <c r="E903" s="6">
        <v>3</v>
      </c>
      <c r="F903" s="6" t="s">
        <v>8</v>
      </c>
      <c r="G903" s="6" t="s">
        <v>9</v>
      </c>
      <c r="H903" s="6">
        <f t="shared" si="264"/>
        <v>6.4569957940866429E-4</v>
      </c>
      <c r="I903" s="6">
        <f t="shared" si="265"/>
        <v>0</v>
      </c>
      <c r="J903" s="6" t="str">
        <f t="shared" si="266"/>
        <v>unacc</v>
      </c>
      <c r="K903" s="6">
        <f t="shared" si="267"/>
        <v>1</v>
      </c>
      <c r="X903" s="6">
        <f t="shared" si="268"/>
        <v>0.28516624040920718</v>
      </c>
      <c r="Y903" s="6">
        <f t="shared" si="252"/>
        <v>0.36771300448430494</v>
      </c>
      <c r="Z903" s="6">
        <f t="shared" si="253"/>
        <v>0.16143497757847533</v>
      </c>
      <c r="AA903" s="6">
        <f t="shared" si="254"/>
        <v>0.5112107623318386</v>
      </c>
      <c r="AB903" s="6">
        <f t="shared" si="255"/>
        <v>0.23318385650224216</v>
      </c>
      <c r="AC903" s="6">
        <f t="shared" si="256"/>
        <v>0.26457399103139012</v>
      </c>
      <c r="AD903" s="6">
        <f t="shared" si="257"/>
        <v>0</v>
      </c>
      <c r="AL903" s="6">
        <f t="shared" si="269"/>
        <v>0.71483375959079287</v>
      </c>
      <c r="AM903" s="6">
        <f t="shared" si="258"/>
        <v>0.23971377459749552</v>
      </c>
      <c r="AN903" s="6">
        <f t="shared" si="259"/>
        <v>0.32200357781753131</v>
      </c>
      <c r="AO903" s="6">
        <f t="shared" si="260"/>
        <v>0.2629695885509839</v>
      </c>
      <c r="AP903" s="6">
        <f t="shared" si="261"/>
        <v>0.37388193202146691</v>
      </c>
      <c r="AQ903" s="6">
        <f t="shared" si="262"/>
        <v>0.25491949910554562</v>
      </c>
      <c r="AR903" s="6">
        <f t="shared" si="263"/>
        <v>0.4669051878354204</v>
      </c>
    </row>
    <row r="904" spans="1:44" x14ac:dyDescent="0.3">
      <c r="A904" s="6" t="s">
        <v>10</v>
      </c>
      <c r="B904" s="6" t="s">
        <v>6</v>
      </c>
      <c r="C904" s="6">
        <v>4</v>
      </c>
      <c r="D904" s="6" t="s">
        <v>7</v>
      </c>
      <c r="E904" s="6">
        <v>3</v>
      </c>
      <c r="F904" s="6" t="s">
        <v>10</v>
      </c>
      <c r="G904" s="6" t="s">
        <v>9</v>
      </c>
      <c r="H904" s="6">
        <f t="shared" si="264"/>
        <v>4.1809666252898183E-4</v>
      </c>
      <c r="I904" s="6">
        <f t="shared" si="265"/>
        <v>2.1906176653023785E-4</v>
      </c>
      <c r="J904" s="6" t="str">
        <f t="shared" si="266"/>
        <v>unacc</v>
      </c>
      <c r="K904" s="6">
        <f t="shared" si="267"/>
        <v>1</v>
      </c>
      <c r="X904" s="6">
        <f t="shared" si="268"/>
        <v>0.28516624040920718</v>
      </c>
      <c r="Y904" s="6">
        <f t="shared" si="252"/>
        <v>0.36771300448430494</v>
      </c>
      <c r="Z904" s="6">
        <f t="shared" si="253"/>
        <v>0.16143497757847533</v>
      </c>
      <c r="AA904" s="6">
        <f t="shared" si="254"/>
        <v>0.5112107623318386</v>
      </c>
      <c r="AB904" s="6">
        <f t="shared" si="255"/>
        <v>0.23318385650224216</v>
      </c>
      <c r="AC904" s="6">
        <f t="shared" si="256"/>
        <v>0.26457399103139012</v>
      </c>
      <c r="AD904" s="6">
        <f t="shared" si="257"/>
        <v>0.4103139013452915</v>
      </c>
      <c r="AL904" s="6">
        <f t="shared" si="269"/>
        <v>0.71483375959079287</v>
      </c>
      <c r="AM904" s="6">
        <f t="shared" si="258"/>
        <v>0.23971377459749552</v>
      </c>
      <c r="AN904" s="6">
        <f t="shared" si="259"/>
        <v>0.32200357781753131</v>
      </c>
      <c r="AO904" s="6">
        <f t="shared" si="260"/>
        <v>0.2629695885509839</v>
      </c>
      <c r="AP904" s="6">
        <f t="shared" si="261"/>
        <v>0.37388193202146691</v>
      </c>
      <c r="AQ904" s="6">
        <f t="shared" si="262"/>
        <v>0.25491949910554562</v>
      </c>
      <c r="AR904" s="6">
        <f t="shared" si="263"/>
        <v>0.30232558139534882</v>
      </c>
    </row>
    <row r="905" spans="1:44" x14ac:dyDescent="0.3">
      <c r="A905" s="6" t="s">
        <v>10</v>
      </c>
      <c r="B905" s="6" t="s">
        <v>6</v>
      </c>
      <c r="C905" s="6">
        <v>4</v>
      </c>
      <c r="D905" s="6" t="s">
        <v>7</v>
      </c>
      <c r="E905" s="6">
        <v>3</v>
      </c>
      <c r="F905" s="6" t="s">
        <v>11</v>
      </c>
      <c r="G905" s="6" t="s">
        <v>14</v>
      </c>
      <c r="H905" s="6">
        <f t="shared" si="264"/>
        <v>3.1913887258129385E-4</v>
      </c>
      <c r="I905" s="6">
        <f t="shared" si="265"/>
        <v>3.1482647321012325E-4</v>
      </c>
      <c r="J905" s="6" t="str">
        <f t="shared" si="266"/>
        <v>unacc</v>
      </c>
      <c r="K905" s="6">
        <f t="shared" si="267"/>
        <v>0</v>
      </c>
      <c r="X905" s="6">
        <f t="shared" si="268"/>
        <v>0.28516624040920718</v>
      </c>
      <c r="Y905" s="6">
        <f t="shared" si="252"/>
        <v>0.36771300448430494</v>
      </c>
      <c r="Z905" s="6">
        <f t="shared" si="253"/>
        <v>0.16143497757847533</v>
      </c>
      <c r="AA905" s="6">
        <f t="shared" si="254"/>
        <v>0.5112107623318386</v>
      </c>
      <c r="AB905" s="6">
        <f t="shared" si="255"/>
        <v>0.23318385650224216</v>
      </c>
      <c r="AC905" s="6">
        <f t="shared" si="256"/>
        <v>0.26457399103139012</v>
      </c>
      <c r="AD905" s="6">
        <f t="shared" si="257"/>
        <v>0.58968609865470856</v>
      </c>
      <c r="AL905" s="6">
        <f t="shared" si="269"/>
        <v>0.71483375959079287</v>
      </c>
      <c r="AM905" s="6">
        <f t="shared" si="258"/>
        <v>0.23971377459749552</v>
      </c>
      <c r="AN905" s="6">
        <f t="shared" si="259"/>
        <v>0.32200357781753131</v>
      </c>
      <c r="AO905" s="6">
        <f t="shared" si="260"/>
        <v>0.2629695885509839</v>
      </c>
      <c r="AP905" s="6">
        <f t="shared" si="261"/>
        <v>0.37388193202146691</v>
      </c>
      <c r="AQ905" s="6">
        <f t="shared" si="262"/>
        <v>0.25491949910554562</v>
      </c>
      <c r="AR905" s="6">
        <f t="shared" si="263"/>
        <v>0.23076923076923078</v>
      </c>
    </row>
    <row r="906" spans="1:44" x14ac:dyDescent="0.3">
      <c r="A906" s="6" t="s">
        <v>10</v>
      </c>
      <c r="B906" s="6" t="s">
        <v>6</v>
      </c>
      <c r="C906" s="6">
        <v>4</v>
      </c>
      <c r="D906" s="6" t="s">
        <v>10</v>
      </c>
      <c r="E906" s="6">
        <v>3</v>
      </c>
      <c r="F906" s="6" t="s">
        <v>8</v>
      </c>
      <c r="G906" s="6" t="s">
        <v>9</v>
      </c>
      <c r="H906" s="6">
        <f t="shared" si="264"/>
        <v>5.5919437259793411E-4</v>
      </c>
      <c r="I906" s="6">
        <f t="shared" si="265"/>
        <v>0</v>
      </c>
      <c r="J906" s="6" t="str">
        <f t="shared" si="266"/>
        <v>unacc</v>
      </c>
      <c r="K906" s="6">
        <f t="shared" si="267"/>
        <v>1</v>
      </c>
      <c r="X906" s="6">
        <f t="shared" si="268"/>
        <v>0.28516624040920718</v>
      </c>
      <c r="Y906" s="6">
        <f t="shared" si="252"/>
        <v>0.36771300448430494</v>
      </c>
      <c r="Z906" s="6">
        <f t="shared" si="253"/>
        <v>0.16143497757847533</v>
      </c>
      <c r="AA906" s="6">
        <f t="shared" si="254"/>
        <v>0.5112107623318386</v>
      </c>
      <c r="AB906" s="6">
        <f t="shared" si="255"/>
        <v>0.35874439461883406</v>
      </c>
      <c r="AC906" s="6">
        <f t="shared" si="256"/>
        <v>0.26457399103139012</v>
      </c>
      <c r="AD906" s="6">
        <f t="shared" si="257"/>
        <v>0</v>
      </c>
      <c r="AL906" s="6">
        <f t="shared" si="269"/>
        <v>0.71483375959079287</v>
      </c>
      <c r="AM906" s="6">
        <f t="shared" si="258"/>
        <v>0.23971377459749552</v>
      </c>
      <c r="AN906" s="6">
        <f t="shared" si="259"/>
        <v>0.32200357781753131</v>
      </c>
      <c r="AO906" s="6">
        <f t="shared" si="260"/>
        <v>0.2629695885509839</v>
      </c>
      <c r="AP906" s="6">
        <f t="shared" si="261"/>
        <v>0.32379248658318427</v>
      </c>
      <c r="AQ906" s="6">
        <f t="shared" si="262"/>
        <v>0.25491949910554562</v>
      </c>
      <c r="AR906" s="6">
        <f t="shared" si="263"/>
        <v>0.4669051878354204</v>
      </c>
    </row>
    <row r="907" spans="1:44" x14ac:dyDescent="0.3">
      <c r="A907" s="6" t="s">
        <v>10</v>
      </c>
      <c r="B907" s="6" t="s">
        <v>6</v>
      </c>
      <c r="C907" s="6">
        <v>4</v>
      </c>
      <c r="D907" s="6" t="s">
        <v>10</v>
      </c>
      <c r="E907" s="6">
        <v>3</v>
      </c>
      <c r="F907" s="6" t="s">
        <v>10</v>
      </c>
      <c r="G907" s="6" t="s">
        <v>9</v>
      </c>
      <c r="H907" s="6">
        <f t="shared" si="264"/>
        <v>3.6208371252509906E-4</v>
      </c>
      <c r="I907" s="6">
        <f t="shared" si="265"/>
        <v>3.3701810235421204E-4</v>
      </c>
      <c r="J907" s="6" t="str">
        <f t="shared" si="266"/>
        <v>unacc</v>
      </c>
      <c r="K907" s="6">
        <f t="shared" si="267"/>
        <v>1</v>
      </c>
      <c r="X907" s="6">
        <f t="shared" si="268"/>
        <v>0.28516624040920718</v>
      </c>
      <c r="Y907" s="6">
        <f t="shared" si="252"/>
        <v>0.36771300448430494</v>
      </c>
      <c r="Z907" s="6">
        <f t="shared" si="253"/>
        <v>0.16143497757847533</v>
      </c>
      <c r="AA907" s="6">
        <f t="shared" si="254"/>
        <v>0.5112107623318386</v>
      </c>
      <c r="AB907" s="6">
        <f t="shared" si="255"/>
        <v>0.35874439461883406</v>
      </c>
      <c r="AC907" s="6">
        <f t="shared" si="256"/>
        <v>0.26457399103139012</v>
      </c>
      <c r="AD907" s="6">
        <f t="shared" si="257"/>
        <v>0.4103139013452915</v>
      </c>
      <c r="AL907" s="6">
        <f t="shared" si="269"/>
        <v>0.71483375959079287</v>
      </c>
      <c r="AM907" s="6">
        <f t="shared" si="258"/>
        <v>0.23971377459749552</v>
      </c>
      <c r="AN907" s="6">
        <f t="shared" si="259"/>
        <v>0.32200357781753131</v>
      </c>
      <c r="AO907" s="6">
        <f t="shared" si="260"/>
        <v>0.2629695885509839</v>
      </c>
      <c r="AP907" s="6">
        <f t="shared" si="261"/>
        <v>0.32379248658318427</v>
      </c>
      <c r="AQ907" s="6">
        <f t="shared" si="262"/>
        <v>0.25491949910554562</v>
      </c>
      <c r="AR907" s="6">
        <f t="shared" si="263"/>
        <v>0.30232558139534882</v>
      </c>
    </row>
    <row r="908" spans="1:44" x14ac:dyDescent="0.3">
      <c r="A908" s="6" t="s">
        <v>10</v>
      </c>
      <c r="B908" s="6" t="s">
        <v>6</v>
      </c>
      <c r="C908" s="6">
        <v>4</v>
      </c>
      <c r="D908" s="6" t="s">
        <v>10</v>
      </c>
      <c r="E908" s="6">
        <v>3</v>
      </c>
      <c r="F908" s="6" t="s">
        <v>11</v>
      </c>
      <c r="G908" s="6" t="s">
        <v>14</v>
      </c>
      <c r="H908" s="6">
        <f t="shared" si="264"/>
        <v>2.7638342553690996E-4</v>
      </c>
      <c r="I908" s="6">
        <f t="shared" si="265"/>
        <v>4.8434842032326649E-4</v>
      </c>
      <c r="J908" s="6" t="str">
        <f t="shared" si="266"/>
        <v>acc</v>
      </c>
      <c r="K908" s="6">
        <f t="shared" si="267"/>
        <v>1</v>
      </c>
      <c r="X908" s="6">
        <f t="shared" si="268"/>
        <v>0.28516624040920718</v>
      </c>
      <c r="Y908" s="6">
        <f t="shared" si="252"/>
        <v>0.36771300448430494</v>
      </c>
      <c r="Z908" s="6">
        <f t="shared" si="253"/>
        <v>0.16143497757847533</v>
      </c>
      <c r="AA908" s="6">
        <f t="shared" si="254"/>
        <v>0.5112107623318386</v>
      </c>
      <c r="AB908" s="6">
        <f t="shared" si="255"/>
        <v>0.35874439461883406</v>
      </c>
      <c r="AC908" s="6">
        <f t="shared" si="256"/>
        <v>0.26457399103139012</v>
      </c>
      <c r="AD908" s="6">
        <f t="shared" si="257"/>
        <v>0.58968609865470856</v>
      </c>
      <c r="AL908" s="6">
        <f t="shared" si="269"/>
        <v>0.71483375959079287</v>
      </c>
      <c r="AM908" s="6">
        <f t="shared" si="258"/>
        <v>0.23971377459749552</v>
      </c>
      <c r="AN908" s="6">
        <f t="shared" si="259"/>
        <v>0.32200357781753131</v>
      </c>
      <c r="AO908" s="6">
        <f t="shared" si="260"/>
        <v>0.2629695885509839</v>
      </c>
      <c r="AP908" s="6">
        <f t="shared" si="261"/>
        <v>0.32379248658318427</v>
      </c>
      <c r="AQ908" s="6">
        <f t="shared" si="262"/>
        <v>0.25491949910554562</v>
      </c>
      <c r="AR908" s="6">
        <f t="shared" si="263"/>
        <v>0.23076923076923078</v>
      </c>
    </row>
    <row r="909" spans="1:44" x14ac:dyDescent="0.3">
      <c r="A909" s="6" t="s">
        <v>10</v>
      </c>
      <c r="B909" s="6" t="s">
        <v>6</v>
      </c>
      <c r="C909" s="6">
        <v>4</v>
      </c>
      <c r="D909" s="6" t="s">
        <v>12</v>
      </c>
      <c r="E909" s="6">
        <v>3</v>
      </c>
      <c r="F909" s="6" t="s">
        <v>8</v>
      </c>
      <c r="G909" s="6" t="s">
        <v>9</v>
      </c>
      <c r="H909" s="6">
        <f t="shared" si="264"/>
        <v>5.2212071253619264E-4</v>
      </c>
      <c r="I909" s="6">
        <f t="shared" si="265"/>
        <v>0</v>
      </c>
      <c r="J909" s="6" t="str">
        <f t="shared" si="266"/>
        <v>unacc</v>
      </c>
      <c r="K909" s="6">
        <f t="shared" si="267"/>
        <v>1</v>
      </c>
      <c r="X909" s="6">
        <f t="shared" si="268"/>
        <v>0.28516624040920718</v>
      </c>
      <c r="Y909" s="6">
        <f t="shared" si="252"/>
        <v>0.36771300448430494</v>
      </c>
      <c r="Z909" s="6">
        <f t="shared" si="253"/>
        <v>0.16143497757847533</v>
      </c>
      <c r="AA909" s="6">
        <f t="shared" si="254"/>
        <v>0.5112107623318386</v>
      </c>
      <c r="AB909" s="6">
        <f t="shared" si="255"/>
        <v>0.40807174887892378</v>
      </c>
      <c r="AC909" s="6">
        <f t="shared" si="256"/>
        <v>0.26457399103139012</v>
      </c>
      <c r="AD909" s="6">
        <f t="shared" si="257"/>
        <v>0</v>
      </c>
      <c r="AL909" s="6">
        <f t="shared" si="269"/>
        <v>0.71483375959079287</v>
      </c>
      <c r="AM909" s="6">
        <f t="shared" si="258"/>
        <v>0.23971377459749552</v>
      </c>
      <c r="AN909" s="6">
        <f t="shared" si="259"/>
        <v>0.32200357781753131</v>
      </c>
      <c r="AO909" s="6">
        <f t="shared" si="260"/>
        <v>0.2629695885509839</v>
      </c>
      <c r="AP909" s="6">
        <f t="shared" si="261"/>
        <v>0.30232558139534882</v>
      </c>
      <c r="AQ909" s="6">
        <f t="shared" si="262"/>
        <v>0.25491949910554562</v>
      </c>
      <c r="AR909" s="6">
        <f t="shared" si="263"/>
        <v>0.4669051878354204</v>
      </c>
    </row>
    <row r="910" spans="1:44" x14ac:dyDescent="0.3">
      <c r="A910" s="6" t="s">
        <v>10</v>
      </c>
      <c r="B910" s="6" t="s">
        <v>6</v>
      </c>
      <c r="C910" s="6">
        <v>4</v>
      </c>
      <c r="D910" s="6" t="s">
        <v>12</v>
      </c>
      <c r="E910" s="6">
        <v>3</v>
      </c>
      <c r="F910" s="6" t="s">
        <v>10</v>
      </c>
      <c r="G910" s="6" t="s">
        <v>14</v>
      </c>
      <c r="H910" s="6">
        <f t="shared" si="264"/>
        <v>3.3807816252343504E-4</v>
      </c>
      <c r="I910" s="6">
        <f t="shared" si="265"/>
        <v>3.8335809142791627E-4</v>
      </c>
      <c r="J910" s="6" t="str">
        <f t="shared" si="266"/>
        <v>acc</v>
      </c>
      <c r="K910" s="6">
        <f t="shared" si="267"/>
        <v>1</v>
      </c>
      <c r="X910" s="6">
        <f t="shared" si="268"/>
        <v>0.28516624040920718</v>
      </c>
      <c r="Y910" s="6">
        <f t="shared" si="252"/>
        <v>0.36771300448430494</v>
      </c>
      <c r="Z910" s="6">
        <f t="shared" si="253"/>
        <v>0.16143497757847533</v>
      </c>
      <c r="AA910" s="6">
        <f t="shared" si="254"/>
        <v>0.5112107623318386</v>
      </c>
      <c r="AB910" s="6">
        <f t="shared" si="255"/>
        <v>0.40807174887892378</v>
      </c>
      <c r="AC910" s="6">
        <f t="shared" si="256"/>
        <v>0.26457399103139012</v>
      </c>
      <c r="AD910" s="6">
        <f t="shared" si="257"/>
        <v>0.4103139013452915</v>
      </c>
      <c r="AL910" s="6">
        <f t="shared" si="269"/>
        <v>0.71483375959079287</v>
      </c>
      <c r="AM910" s="6">
        <f t="shared" si="258"/>
        <v>0.23971377459749552</v>
      </c>
      <c r="AN910" s="6">
        <f t="shared" si="259"/>
        <v>0.32200357781753131</v>
      </c>
      <c r="AO910" s="6">
        <f t="shared" si="260"/>
        <v>0.2629695885509839</v>
      </c>
      <c r="AP910" s="6">
        <f t="shared" si="261"/>
        <v>0.30232558139534882</v>
      </c>
      <c r="AQ910" s="6">
        <f t="shared" si="262"/>
        <v>0.25491949910554562</v>
      </c>
      <c r="AR910" s="6">
        <f t="shared" si="263"/>
        <v>0.30232558139534882</v>
      </c>
    </row>
    <row r="911" spans="1:44" x14ac:dyDescent="0.3">
      <c r="A911" s="6" t="s">
        <v>10</v>
      </c>
      <c r="B911" s="6" t="s">
        <v>6</v>
      </c>
      <c r="C911" s="6">
        <v>4</v>
      </c>
      <c r="D911" s="6" t="s">
        <v>12</v>
      </c>
      <c r="E911" s="6">
        <v>3</v>
      </c>
      <c r="F911" s="6" t="s">
        <v>11</v>
      </c>
      <c r="G911" s="6" t="s">
        <v>14</v>
      </c>
      <c r="H911" s="6">
        <f t="shared" si="264"/>
        <v>2.5805966251788831E-4</v>
      </c>
      <c r="I911" s="6">
        <f t="shared" si="265"/>
        <v>5.5094632811771569E-4</v>
      </c>
      <c r="J911" s="6" t="str">
        <f t="shared" si="266"/>
        <v>acc</v>
      </c>
      <c r="K911" s="6">
        <f t="shared" si="267"/>
        <v>1</v>
      </c>
      <c r="X911" s="6">
        <f t="shared" si="268"/>
        <v>0.28516624040920718</v>
      </c>
      <c r="Y911" s="6">
        <f t="shared" si="252"/>
        <v>0.36771300448430494</v>
      </c>
      <c r="Z911" s="6">
        <f t="shared" si="253"/>
        <v>0.16143497757847533</v>
      </c>
      <c r="AA911" s="6">
        <f t="shared" si="254"/>
        <v>0.5112107623318386</v>
      </c>
      <c r="AB911" s="6">
        <f t="shared" si="255"/>
        <v>0.40807174887892378</v>
      </c>
      <c r="AC911" s="6">
        <f t="shared" si="256"/>
        <v>0.26457399103139012</v>
      </c>
      <c r="AD911" s="6">
        <f t="shared" si="257"/>
        <v>0.58968609865470856</v>
      </c>
      <c r="AL911" s="6">
        <f t="shared" si="269"/>
        <v>0.71483375959079287</v>
      </c>
      <c r="AM911" s="6">
        <f t="shared" si="258"/>
        <v>0.23971377459749552</v>
      </c>
      <c r="AN911" s="6">
        <f t="shared" si="259"/>
        <v>0.32200357781753131</v>
      </c>
      <c r="AO911" s="6">
        <f t="shared" si="260"/>
        <v>0.2629695885509839</v>
      </c>
      <c r="AP911" s="6">
        <f t="shared" si="261"/>
        <v>0.30232558139534882</v>
      </c>
      <c r="AQ911" s="6">
        <f t="shared" si="262"/>
        <v>0.25491949910554562</v>
      </c>
      <c r="AR911" s="6">
        <f t="shared" si="263"/>
        <v>0.23076923076923078</v>
      </c>
    </row>
    <row r="912" spans="1:44" x14ac:dyDescent="0.3">
      <c r="A912" s="6" t="s">
        <v>10</v>
      </c>
      <c r="B912" s="6" t="s">
        <v>6</v>
      </c>
      <c r="C912" s="6" t="s">
        <v>13</v>
      </c>
      <c r="D912" s="6" t="s">
        <v>7</v>
      </c>
      <c r="E912" s="6">
        <v>3</v>
      </c>
      <c r="F912" s="6" t="s">
        <v>8</v>
      </c>
      <c r="G912" s="6" t="s">
        <v>9</v>
      </c>
      <c r="H912" s="6">
        <f t="shared" si="264"/>
        <v>6.632696359912129E-4</v>
      </c>
      <c r="I912" s="6">
        <f t="shared" si="265"/>
        <v>0</v>
      </c>
      <c r="J912" s="6" t="str">
        <f t="shared" si="266"/>
        <v>unacc</v>
      </c>
      <c r="K912" s="6">
        <f t="shared" si="267"/>
        <v>1</v>
      </c>
      <c r="X912" s="6">
        <f t="shared" si="268"/>
        <v>0.28516624040920718</v>
      </c>
      <c r="Y912" s="6">
        <f t="shared" si="252"/>
        <v>0.36771300448430494</v>
      </c>
      <c r="Z912" s="6">
        <f t="shared" si="253"/>
        <v>0.16143497757847533</v>
      </c>
      <c r="AA912" s="6">
        <f t="shared" si="254"/>
        <v>0.48878923766816146</v>
      </c>
      <c r="AB912" s="6">
        <f t="shared" si="255"/>
        <v>0.23318385650224216</v>
      </c>
      <c r="AC912" s="6">
        <f t="shared" si="256"/>
        <v>0.26457399103139012</v>
      </c>
      <c r="AD912" s="6">
        <f t="shared" si="257"/>
        <v>0</v>
      </c>
      <c r="AL912" s="6">
        <f t="shared" si="269"/>
        <v>0.71483375959079287</v>
      </c>
      <c r="AM912" s="6">
        <f t="shared" si="258"/>
        <v>0.23971377459749552</v>
      </c>
      <c r="AN912" s="6">
        <f t="shared" si="259"/>
        <v>0.32200357781753131</v>
      </c>
      <c r="AO912" s="6">
        <f t="shared" si="260"/>
        <v>0.2701252236135957</v>
      </c>
      <c r="AP912" s="6">
        <f t="shared" si="261"/>
        <v>0.37388193202146691</v>
      </c>
      <c r="AQ912" s="6">
        <f t="shared" si="262"/>
        <v>0.25491949910554562</v>
      </c>
      <c r="AR912" s="6">
        <f t="shared" si="263"/>
        <v>0.4669051878354204</v>
      </c>
    </row>
    <row r="913" spans="1:44" x14ac:dyDescent="0.3">
      <c r="A913" s="6" t="s">
        <v>10</v>
      </c>
      <c r="B913" s="6" t="s">
        <v>6</v>
      </c>
      <c r="C913" s="6" t="s">
        <v>13</v>
      </c>
      <c r="D913" s="6" t="s">
        <v>7</v>
      </c>
      <c r="E913" s="6">
        <v>3</v>
      </c>
      <c r="F913" s="6" t="s">
        <v>10</v>
      </c>
      <c r="G913" s="6" t="s">
        <v>9</v>
      </c>
      <c r="H913" s="6">
        <f t="shared" si="264"/>
        <v>4.2947344246174317E-4</v>
      </c>
      <c r="I913" s="6">
        <f t="shared" si="265"/>
        <v>2.0945379431399936E-4</v>
      </c>
      <c r="J913" s="6" t="str">
        <f t="shared" si="266"/>
        <v>unacc</v>
      </c>
      <c r="K913" s="6">
        <f t="shared" si="267"/>
        <v>1</v>
      </c>
      <c r="X913" s="6">
        <f t="shared" si="268"/>
        <v>0.28516624040920718</v>
      </c>
      <c r="Y913" s="6">
        <f t="shared" si="252"/>
        <v>0.36771300448430494</v>
      </c>
      <c r="Z913" s="6">
        <f t="shared" si="253"/>
        <v>0.16143497757847533</v>
      </c>
      <c r="AA913" s="6">
        <f t="shared" si="254"/>
        <v>0.48878923766816146</v>
      </c>
      <c r="AB913" s="6">
        <f t="shared" si="255"/>
        <v>0.23318385650224216</v>
      </c>
      <c r="AC913" s="6">
        <f t="shared" si="256"/>
        <v>0.26457399103139012</v>
      </c>
      <c r="AD913" s="6">
        <f t="shared" si="257"/>
        <v>0.4103139013452915</v>
      </c>
      <c r="AL913" s="6">
        <f t="shared" si="269"/>
        <v>0.71483375959079287</v>
      </c>
      <c r="AM913" s="6">
        <f t="shared" si="258"/>
        <v>0.23971377459749552</v>
      </c>
      <c r="AN913" s="6">
        <f t="shared" si="259"/>
        <v>0.32200357781753131</v>
      </c>
      <c r="AO913" s="6">
        <f t="shared" si="260"/>
        <v>0.2701252236135957</v>
      </c>
      <c r="AP913" s="6">
        <f t="shared" si="261"/>
        <v>0.37388193202146691</v>
      </c>
      <c r="AQ913" s="6">
        <f t="shared" si="262"/>
        <v>0.25491949910554562</v>
      </c>
      <c r="AR913" s="6">
        <f t="shared" si="263"/>
        <v>0.30232558139534882</v>
      </c>
    </row>
    <row r="914" spans="1:44" x14ac:dyDescent="0.3">
      <c r="A914" s="6" t="s">
        <v>10</v>
      </c>
      <c r="B914" s="6" t="s">
        <v>6</v>
      </c>
      <c r="C914" s="6" t="s">
        <v>13</v>
      </c>
      <c r="D914" s="6" t="s">
        <v>7</v>
      </c>
      <c r="E914" s="6">
        <v>3</v>
      </c>
      <c r="F914" s="6" t="s">
        <v>11</v>
      </c>
      <c r="G914" s="6" t="s">
        <v>14</v>
      </c>
      <c r="H914" s="6">
        <f t="shared" si="264"/>
        <v>3.2782292353588684E-4</v>
      </c>
      <c r="I914" s="6">
        <f t="shared" si="265"/>
        <v>3.0101829456055646E-4</v>
      </c>
      <c r="J914" s="6" t="str">
        <f t="shared" si="266"/>
        <v>unacc</v>
      </c>
      <c r="K914" s="6">
        <f t="shared" si="267"/>
        <v>0</v>
      </c>
      <c r="X914" s="6">
        <f t="shared" si="268"/>
        <v>0.28516624040920718</v>
      </c>
      <c r="Y914" s="6">
        <f t="shared" si="252"/>
        <v>0.36771300448430494</v>
      </c>
      <c r="Z914" s="6">
        <f t="shared" si="253"/>
        <v>0.16143497757847533</v>
      </c>
      <c r="AA914" s="6">
        <f t="shared" si="254"/>
        <v>0.48878923766816146</v>
      </c>
      <c r="AB914" s="6">
        <f t="shared" si="255"/>
        <v>0.23318385650224216</v>
      </c>
      <c r="AC914" s="6">
        <f t="shared" si="256"/>
        <v>0.26457399103139012</v>
      </c>
      <c r="AD914" s="6">
        <f t="shared" si="257"/>
        <v>0.58968609865470856</v>
      </c>
      <c r="AL914" s="6">
        <f t="shared" si="269"/>
        <v>0.71483375959079287</v>
      </c>
      <c r="AM914" s="6">
        <f t="shared" si="258"/>
        <v>0.23971377459749552</v>
      </c>
      <c r="AN914" s="6">
        <f t="shared" si="259"/>
        <v>0.32200357781753131</v>
      </c>
      <c r="AO914" s="6">
        <f t="shared" si="260"/>
        <v>0.2701252236135957</v>
      </c>
      <c r="AP914" s="6">
        <f t="shared" si="261"/>
        <v>0.37388193202146691</v>
      </c>
      <c r="AQ914" s="6">
        <f t="shared" si="262"/>
        <v>0.25491949910554562</v>
      </c>
      <c r="AR914" s="6">
        <f t="shared" si="263"/>
        <v>0.23076923076923078</v>
      </c>
    </row>
    <row r="915" spans="1:44" x14ac:dyDescent="0.3">
      <c r="A915" s="6" t="s">
        <v>10</v>
      </c>
      <c r="B915" s="6" t="s">
        <v>6</v>
      </c>
      <c r="C915" s="6" t="s">
        <v>13</v>
      </c>
      <c r="D915" s="6" t="s">
        <v>10</v>
      </c>
      <c r="E915" s="6">
        <v>3</v>
      </c>
      <c r="F915" s="6" t="s">
        <v>8</v>
      </c>
      <c r="G915" s="6" t="s">
        <v>9</v>
      </c>
      <c r="H915" s="6">
        <f t="shared" si="264"/>
        <v>5.744105460019596E-4</v>
      </c>
      <c r="I915" s="6">
        <f t="shared" si="265"/>
        <v>0</v>
      </c>
      <c r="J915" s="6" t="str">
        <f t="shared" si="266"/>
        <v>unacc</v>
      </c>
      <c r="K915" s="6">
        <f t="shared" si="267"/>
        <v>1</v>
      </c>
      <c r="X915" s="6">
        <f t="shared" si="268"/>
        <v>0.28516624040920718</v>
      </c>
      <c r="Y915" s="6">
        <f t="shared" si="252"/>
        <v>0.36771300448430494</v>
      </c>
      <c r="Z915" s="6">
        <f t="shared" si="253"/>
        <v>0.16143497757847533</v>
      </c>
      <c r="AA915" s="6">
        <f t="shared" si="254"/>
        <v>0.48878923766816146</v>
      </c>
      <c r="AB915" s="6">
        <f t="shared" si="255"/>
        <v>0.35874439461883406</v>
      </c>
      <c r="AC915" s="6">
        <f t="shared" si="256"/>
        <v>0.26457399103139012</v>
      </c>
      <c r="AD915" s="6">
        <f t="shared" si="257"/>
        <v>0</v>
      </c>
      <c r="AL915" s="6">
        <f t="shared" si="269"/>
        <v>0.71483375959079287</v>
      </c>
      <c r="AM915" s="6">
        <f t="shared" si="258"/>
        <v>0.23971377459749552</v>
      </c>
      <c r="AN915" s="6">
        <f t="shared" si="259"/>
        <v>0.32200357781753131</v>
      </c>
      <c r="AO915" s="6">
        <f t="shared" si="260"/>
        <v>0.2701252236135957</v>
      </c>
      <c r="AP915" s="6">
        <f t="shared" si="261"/>
        <v>0.32379248658318427</v>
      </c>
      <c r="AQ915" s="6">
        <f t="shared" si="262"/>
        <v>0.25491949910554562</v>
      </c>
      <c r="AR915" s="6">
        <f t="shared" si="263"/>
        <v>0.4669051878354204</v>
      </c>
    </row>
    <row r="916" spans="1:44" x14ac:dyDescent="0.3">
      <c r="A916" s="6" t="s">
        <v>10</v>
      </c>
      <c r="B916" s="6" t="s">
        <v>6</v>
      </c>
      <c r="C916" s="6" t="s">
        <v>13</v>
      </c>
      <c r="D916" s="6" t="s">
        <v>10</v>
      </c>
      <c r="E916" s="6">
        <v>3</v>
      </c>
      <c r="F916" s="6" t="s">
        <v>10</v>
      </c>
      <c r="G916" s="6" t="s">
        <v>14</v>
      </c>
      <c r="H916" s="6">
        <f t="shared" si="264"/>
        <v>3.7193633055299298E-4</v>
      </c>
      <c r="I916" s="6">
        <f t="shared" si="265"/>
        <v>3.2223660663692206E-4</v>
      </c>
      <c r="J916" s="6" t="str">
        <f t="shared" si="266"/>
        <v>unacc</v>
      </c>
      <c r="K916" s="6">
        <f t="shared" si="267"/>
        <v>0</v>
      </c>
      <c r="X916" s="6">
        <f t="shared" si="268"/>
        <v>0.28516624040920718</v>
      </c>
      <c r="Y916" s="6">
        <f t="shared" si="252"/>
        <v>0.36771300448430494</v>
      </c>
      <c r="Z916" s="6">
        <f t="shared" si="253"/>
        <v>0.16143497757847533</v>
      </c>
      <c r="AA916" s="6">
        <f t="shared" si="254"/>
        <v>0.48878923766816146</v>
      </c>
      <c r="AB916" s="6">
        <f t="shared" si="255"/>
        <v>0.35874439461883406</v>
      </c>
      <c r="AC916" s="6">
        <f t="shared" si="256"/>
        <v>0.26457399103139012</v>
      </c>
      <c r="AD916" s="6">
        <f t="shared" si="257"/>
        <v>0.4103139013452915</v>
      </c>
      <c r="AL916" s="6">
        <f t="shared" si="269"/>
        <v>0.71483375959079287</v>
      </c>
      <c r="AM916" s="6">
        <f t="shared" si="258"/>
        <v>0.23971377459749552</v>
      </c>
      <c r="AN916" s="6">
        <f t="shared" si="259"/>
        <v>0.32200357781753131</v>
      </c>
      <c r="AO916" s="6">
        <f t="shared" si="260"/>
        <v>0.2701252236135957</v>
      </c>
      <c r="AP916" s="6">
        <f t="shared" si="261"/>
        <v>0.32379248658318427</v>
      </c>
      <c r="AQ916" s="6">
        <f t="shared" si="262"/>
        <v>0.25491949910554562</v>
      </c>
      <c r="AR916" s="6">
        <f t="shared" si="263"/>
        <v>0.30232558139534882</v>
      </c>
    </row>
    <row r="917" spans="1:44" x14ac:dyDescent="0.3">
      <c r="A917" s="6" t="s">
        <v>10</v>
      </c>
      <c r="B917" s="6" t="s">
        <v>6</v>
      </c>
      <c r="C917" s="6" t="s">
        <v>13</v>
      </c>
      <c r="D917" s="6" t="s">
        <v>10</v>
      </c>
      <c r="E917" s="6">
        <v>3</v>
      </c>
      <c r="F917" s="6" t="s">
        <v>11</v>
      </c>
      <c r="G917" s="6" t="s">
        <v>14</v>
      </c>
      <c r="H917" s="6">
        <f t="shared" si="264"/>
        <v>2.8390406296648578E-4</v>
      </c>
      <c r="I917" s="6">
        <f t="shared" si="265"/>
        <v>4.6310506855470223E-4</v>
      </c>
      <c r="J917" s="6" t="str">
        <f t="shared" si="266"/>
        <v>acc</v>
      </c>
      <c r="K917" s="6">
        <f t="shared" si="267"/>
        <v>1</v>
      </c>
      <c r="X917" s="6">
        <f t="shared" si="268"/>
        <v>0.28516624040920718</v>
      </c>
      <c r="Y917" s="6">
        <f t="shared" si="252"/>
        <v>0.36771300448430494</v>
      </c>
      <c r="Z917" s="6">
        <f t="shared" si="253"/>
        <v>0.16143497757847533</v>
      </c>
      <c r="AA917" s="6">
        <f t="shared" si="254"/>
        <v>0.48878923766816146</v>
      </c>
      <c r="AB917" s="6">
        <f t="shared" si="255"/>
        <v>0.35874439461883406</v>
      </c>
      <c r="AC917" s="6">
        <f t="shared" si="256"/>
        <v>0.26457399103139012</v>
      </c>
      <c r="AD917" s="6">
        <f t="shared" si="257"/>
        <v>0.58968609865470856</v>
      </c>
      <c r="AL917" s="6">
        <f t="shared" si="269"/>
        <v>0.71483375959079287</v>
      </c>
      <c r="AM917" s="6">
        <f t="shared" si="258"/>
        <v>0.23971377459749552</v>
      </c>
      <c r="AN917" s="6">
        <f t="shared" si="259"/>
        <v>0.32200357781753131</v>
      </c>
      <c r="AO917" s="6">
        <f t="shared" si="260"/>
        <v>0.2701252236135957</v>
      </c>
      <c r="AP917" s="6">
        <f t="shared" si="261"/>
        <v>0.32379248658318427</v>
      </c>
      <c r="AQ917" s="6">
        <f t="shared" si="262"/>
        <v>0.25491949910554562</v>
      </c>
      <c r="AR917" s="6">
        <f t="shared" si="263"/>
        <v>0.23076923076923078</v>
      </c>
    </row>
    <row r="918" spans="1:44" x14ac:dyDescent="0.3">
      <c r="A918" s="6" t="s">
        <v>10</v>
      </c>
      <c r="B918" s="6" t="s">
        <v>6</v>
      </c>
      <c r="C918" s="6" t="s">
        <v>13</v>
      </c>
      <c r="D918" s="6" t="s">
        <v>12</v>
      </c>
      <c r="E918" s="6">
        <v>3</v>
      </c>
      <c r="F918" s="6" t="s">
        <v>8</v>
      </c>
      <c r="G918" s="6" t="s">
        <v>9</v>
      </c>
      <c r="H918" s="6">
        <f t="shared" si="264"/>
        <v>5.3632807886370808E-4</v>
      </c>
      <c r="I918" s="6">
        <f t="shared" si="265"/>
        <v>0</v>
      </c>
      <c r="J918" s="6" t="str">
        <f t="shared" si="266"/>
        <v>unacc</v>
      </c>
      <c r="K918" s="6">
        <f t="shared" si="267"/>
        <v>1</v>
      </c>
      <c r="X918" s="6">
        <f t="shared" si="268"/>
        <v>0.28516624040920718</v>
      </c>
      <c r="Y918" s="6">
        <f t="shared" si="252"/>
        <v>0.36771300448430494</v>
      </c>
      <c r="Z918" s="6">
        <f t="shared" si="253"/>
        <v>0.16143497757847533</v>
      </c>
      <c r="AA918" s="6">
        <f t="shared" si="254"/>
        <v>0.48878923766816146</v>
      </c>
      <c r="AB918" s="6">
        <f t="shared" si="255"/>
        <v>0.40807174887892378</v>
      </c>
      <c r="AC918" s="6">
        <f t="shared" si="256"/>
        <v>0.26457399103139012</v>
      </c>
      <c r="AD918" s="6">
        <f t="shared" si="257"/>
        <v>0</v>
      </c>
      <c r="AL918" s="6">
        <f t="shared" si="269"/>
        <v>0.71483375959079287</v>
      </c>
      <c r="AM918" s="6">
        <f t="shared" si="258"/>
        <v>0.23971377459749552</v>
      </c>
      <c r="AN918" s="6">
        <f t="shared" si="259"/>
        <v>0.32200357781753131</v>
      </c>
      <c r="AO918" s="6">
        <f t="shared" si="260"/>
        <v>0.2701252236135957</v>
      </c>
      <c r="AP918" s="6">
        <f t="shared" si="261"/>
        <v>0.30232558139534882</v>
      </c>
      <c r="AQ918" s="6">
        <f t="shared" si="262"/>
        <v>0.25491949910554562</v>
      </c>
      <c r="AR918" s="6">
        <f t="shared" si="263"/>
        <v>0.4669051878354204</v>
      </c>
    </row>
    <row r="919" spans="1:44" x14ac:dyDescent="0.3">
      <c r="A919" s="6" t="s">
        <v>10</v>
      </c>
      <c r="B919" s="6" t="s">
        <v>6</v>
      </c>
      <c r="C919" s="6" t="s">
        <v>13</v>
      </c>
      <c r="D919" s="6" t="s">
        <v>12</v>
      </c>
      <c r="E919" s="6">
        <v>3</v>
      </c>
      <c r="F919" s="6" t="s">
        <v>10</v>
      </c>
      <c r="G919" s="6" t="s">
        <v>14</v>
      </c>
      <c r="H919" s="6">
        <f t="shared" si="264"/>
        <v>3.4727756830638562E-4</v>
      </c>
      <c r="I919" s="6">
        <f t="shared" si="265"/>
        <v>3.6654414004949886E-4</v>
      </c>
      <c r="J919" s="6" t="str">
        <f t="shared" si="266"/>
        <v>acc</v>
      </c>
      <c r="K919" s="6">
        <f t="shared" si="267"/>
        <v>1</v>
      </c>
      <c r="X919" s="6">
        <f t="shared" si="268"/>
        <v>0.28516624040920718</v>
      </c>
      <c r="Y919" s="6">
        <f t="shared" si="252"/>
        <v>0.36771300448430494</v>
      </c>
      <c r="Z919" s="6">
        <f t="shared" si="253"/>
        <v>0.16143497757847533</v>
      </c>
      <c r="AA919" s="6">
        <f t="shared" si="254"/>
        <v>0.48878923766816146</v>
      </c>
      <c r="AB919" s="6">
        <f t="shared" si="255"/>
        <v>0.40807174887892378</v>
      </c>
      <c r="AC919" s="6">
        <f t="shared" si="256"/>
        <v>0.26457399103139012</v>
      </c>
      <c r="AD919" s="6">
        <f t="shared" si="257"/>
        <v>0.4103139013452915</v>
      </c>
      <c r="AL919" s="6">
        <f t="shared" si="269"/>
        <v>0.71483375959079287</v>
      </c>
      <c r="AM919" s="6">
        <f t="shared" si="258"/>
        <v>0.23971377459749552</v>
      </c>
      <c r="AN919" s="6">
        <f t="shared" si="259"/>
        <v>0.32200357781753131</v>
      </c>
      <c r="AO919" s="6">
        <f t="shared" si="260"/>
        <v>0.2701252236135957</v>
      </c>
      <c r="AP919" s="6">
        <f t="shared" si="261"/>
        <v>0.30232558139534882</v>
      </c>
      <c r="AQ919" s="6">
        <f t="shared" si="262"/>
        <v>0.25491949910554562</v>
      </c>
      <c r="AR919" s="6">
        <f t="shared" si="263"/>
        <v>0.30232558139534882</v>
      </c>
    </row>
    <row r="920" spans="1:44" x14ac:dyDescent="0.3">
      <c r="A920" s="6" t="s">
        <v>10</v>
      </c>
      <c r="B920" s="6" t="s">
        <v>6</v>
      </c>
      <c r="C920" s="6" t="s">
        <v>13</v>
      </c>
      <c r="D920" s="6" t="s">
        <v>12</v>
      </c>
      <c r="E920" s="6">
        <v>3</v>
      </c>
      <c r="F920" s="6" t="s">
        <v>11</v>
      </c>
      <c r="G920" s="6" t="s">
        <v>14</v>
      </c>
      <c r="H920" s="6">
        <f t="shared" si="264"/>
        <v>2.6508169415102813E-4</v>
      </c>
      <c r="I920" s="6">
        <f t="shared" si="265"/>
        <v>5.2678201548097376E-4</v>
      </c>
      <c r="J920" s="6" t="str">
        <f t="shared" si="266"/>
        <v>acc</v>
      </c>
      <c r="K920" s="6">
        <f t="shared" si="267"/>
        <v>1</v>
      </c>
      <c r="X920" s="6">
        <f t="shared" si="268"/>
        <v>0.28516624040920718</v>
      </c>
      <c r="Y920" s="6">
        <f t="shared" si="252"/>
        <v>0.36771300448430494</v>
      </c>
      <c r="Z920" s="6">
        <f t="shared" si="253"/>
        <v>0.16143497757847533</v>
      </c>
      <c r="AA920" s="6">
        <f t="shared" si="254"/>
        <v>0.48878923766816146</v>
      </c>
      <c r="AB920" s="6">
        <f t="shared" si="255"/>
        <v>0.40807174887892378</v>
      </c>
      <c r="AC920" s="6">
        <f t="shared" si="256"/>
        <v>0.26457399103139012</v>
      </c>
      <c r="AD920" s="6">
        <f t="shared" si="257"/>
        <v>0.58968609865470856</v>
      </c>
      <c r="AL920" s="6">
        <f t="shared" si="269"/>
        <v>0.71483375959079287</v>
      </c>
      <c r="AM920" s="6">
        <f t="shared" si="258"/>
        <v>0.23971377459749552</v>
      </c>
      <c r="AN920" s="6">
        <f t="shared" si="259"/>
        <v>0.32200357781753131</v>
      </c>
      <c r="AO920" s="6">
        <f t="shared" si="260"/>
        <v>0.2701252236135957</v>
      </c>
      <c r="AP920" s="6">
        <f t="shared" si="261"/>
        <v>0.30232558139534882</v>
      </c>
      <c r="AQ920" s="6">
        <f t="shared" si="262"/>
        <v>0.25491949910554562</v>
      </c>
      <c r="AR920" s="6">
        <f t="shared" si="263"/>
        <v>0.23076923076923078</v>
      </c>
    </row>
    <row r="921" spans="1:44" x14ac:dyDescent="0.3">
      <c r="A921" s="6" t="s">
        <v>10</v>
      </c>
      <c r="B921" s="6" t="s">
        <v>6</v>
      </c>
      <c r="C921" s="6">
        <v>2</v>
      </c>
      <c r="D921" s="6" t="s">
        <v>7</v>
      </c>
      <c r="E921" s="6">
        <v>4</v>
      </c>
      <c r="F921" s="6" t="s">
        <v>8</v>
      </c>
      <c r="G921" s="6" t="s">
        <v>9</v>
      </c>
      <c r="H921" s="6">
        <f t="shared" si="264"/>
        <v>1.0539259730068811E-3</v>
      </c>
      <c r="I921" s="6">
        <f t="shared" si="265"/>
        <v>0</v>
      </c>
      <c r="J921" s="6" t="str">
        <f t="shared" si="266"/>
        <v>unacc</v>
      </c>
      <c r="K921" s="6">
        <f t="shared" si="267"/>
        <v>1</v>
      </c>
      <c r="X921" s="6">
        <f t="shared" si="268"/>
        <v>0.28516624040920718</v>
      </c>
      <c r="Y921" s="6">
        <f t="shared" si="252"/>
        <v>0.36771300448430494</v>
      </c>
      <c r="Z921" s="6">
        <f t="shared" si="253"/>
        <v>0.16143497757847533</v>
      </c>
      <c r="AA921" s="6">
        <f t="shared" si="254"/>
        <v>0</v>
      </c>
      <c r="AB921" s="6">
        <f t="shared" si="255"/>
        <v>0.23318385650224216</v>
      </c>
      <c r="AC921" s="6">
        <f t="shared" si="256"/>
        <v>0.26008968609865468</v>
      </c>
      <c r="AD921" s="6">
        <f t="shared" si="257"/>
        <v>0</v>
      </c>
      <c r="AL921" s="6">
        <f t="shared" si="269"/>
        <v>0.71483375959079287</v>
      </c>
      <c r="AM921" s="6">
        <f t="shared" si="258"/>
        <v>0.23971377459749552</v>
      </c>
      <c r="AN921" s="6">
        <f t="shared" si="259"/>
        <v>0.32200357781753131</v>
      </c>
      <c r="AO921" s="6">
        <f t="shared" si="260"/>
        <v>0.4669051878354204</v>
      </c>
      <c r="AP921" s="6">
        <f t="shared" si="261"/>
        <v>0.37388193202146691</v>
      </c>
      <c r="AQ921" s="6">
        <f t="shared" si="262"/>
        <v>0.23434704830053668</v>
      </c>
      <c r="AR921" s="6">
        <f t="shared" si="263"/>
        <v>0.4669051878354204</v>
      </c>
    </row>
    <row r="922" spans="1:44" x14ac:dyDescent="0.3">
      <c r="A922" s="6" t="s">
        <v>10</v>
      </c>
      <c r="B922" s="6" t="s">
        <v>6</v>
      </c>
      <c r="C922" s="6">
        <v>2</v>
      </c>
      <c r="D922" s="6" t="s">
        <v>7</v>
      </c>
      <c r="E922" s="6">
        <v>4</v>
      </c>
      <c r="F922" s="6" t="s">
        <v>10</v>
      </c>
      <c r="G922" s="6" t="s">
        <v>9</v>
      </c>
      <c r="H922" s="6">
        <f t="shared" si="264"/>
        <v>6.8242716259832531E-4</v>
      </c>
      <c r="I922" s="6">
        <f t="shared" si="265"/>
        <v>0</v>
      </c>
      <c r="J922" s="6" t="str">
        <f t="shared" si="266"/>
        <v>unacc</v>
      </c>
      <c r="K922" s="6">
        <f t="shared" si="267"/>
        <v>1</v>
      </c>
      <c r="X922" s="6">
        <f t="shared" si="268"/>
        <v>0.28516624040920718</v>
      </c>
      <c r="Y922" s="6">
        <f t="shared" si="252"/>
        <v>0.36771300448430494</v>
      </c>
      <c r="Z922" s="6">
        <f t="shared" si="253"/>
        <v>0.16143497757847533</v>
      </c>
      <c r="AA922" s="6">
        <f t="shared" si="254"/>
        <v>0</v>
      </c>
      <c r="AB922" s="6">
        <f t="shared" si="255"/>
        <v>0.23318385650224216</v>
      </c>
      <c r="AC922" s="6">
        <f t="shared" si="256"/>
        <v>0.26008968609865468</v>
      </c>
      <c r="AD922" s="6">
        <f t="shared" si="257"/>
        <v>0.4103139013452915</v>
      </c>
      <c r="AL922" s="6">
        <f t="shared" si="269"/>
        <v>0.71483375959079287</v>
      </c>
      <c r="AM922" s="6">
        <f t="shared" si="258"/>
        <v>0.23971377459749552</v>
      </c>
      <c r="AN922" s="6">
        <f t="shared" si="259"/>
        <v>0.32200357781753131</v>
      </c>
      <c r="AO922" s="6">
        <f t="shared" si="260"/>
        <v>0.4669051878354204</v>
      </c>
      <c r="AP922" s="6">
        <f t="shared" si="261"/>
        <v>0.37388193202146691</v>
      </c>
      <c r="AQ922" s="6">
        <f t="shared" si="262"/>
        <v>0.23434704830053668</v>
      </c>
      <c r="AR922" s="6">
        <f t="shared" si="263"/>
        <v>0.30232558139534882</v>
      </c>
    </row>
    <row r="923" spans="1:44" x14ac:dyDescent="0.3">
      <c r="A923" s="6" t="s">
        <v>10</v>
      </c>
      <c r="B923" s="6" t="s">
        <v>6</v>
      </c>
      <c r="C923" s="6">
        <v>2</v>
      </c>
      <c r="D923" s="6" t="s">
        <v>7</v>
      </c>
      <c r="E923" s="6">
        <v>4</v>
      </c>
      <c r="F923" s="6" t="s">
        <v>11</v>
      </c>
      <c r="G923" s="6" t="s">
        <v>9</v>
      </c>
      <c r="H923" s="6">
        <f t="shared" si="264"/>
        <v>5.2090594068156194E-4</v>
      </c>
      <c r="I923" s="6">
        <f t="shared" si="265"/>
        <v>0</v>
      </c>
      <c r="J923" s="6" t="str">
        <f t="shared" si="266"/>
        <v>unacc</v>
      </c>
      <c r="K923" s="6">
        <f t="shared" si="267"/>
        <v>1</v>
      </c>
      <c r="X923" s="6">
        <f t="shared" si="268"/>
        <v>0.28516624040920718</v>
      </c>
      <c r="Y923" s="6">
        <f t="shared" si="252"/>
        <v>0.36771300448430494</v>
      </c>
      <c r="Z923" s="6">
        <f t="shared" si="253"/>
        <v>0.16143497757847533</v>
      </c>
      <c r="AA923" s="6">
        <f t="shared" si="254"/>
        <v>0</v>
      </c>
      <c r="AB923" s="6">
        <f t="shared" si="255"/>
        <v>0.23318385650224216</v>
      </c>
      <c r="AC923" s="6">
        <f t="shared" si="256"/>
        <v>0.26008968609865468</v>
      </c>
      <c r="AD923" s="6">
        <f t="shared" si="257"/>
        <v>0.58968609865470856</v>
      </c>
      <c r="AL923" s="6">
        <f t="shared" si="269"/>
        <v>0.71483375959079287</v>
      </c>
      <c r="AM923" s="6">
        <f t="shared" si="258"/>
        <v>0.23971377459749552</v>
      </c>
      <c r="AN923" s="6">
        <f t="shared" si="259"/>
        <v>0.32200357781753131</v>
      </c>
      <c r="AO923" s="6">
        <f t="shared" si="260"/>
        <v>0.4669051878354204</v>
      </c>
      <c r="AP923" s="6">
        <f t="shared" si="261"/>
        <v>0.37388193202146691</v>
      </c>
      <c r="AQ923" s="6">
        <f t="shared" si="262"/>
        <v>0.23434704830053668</v>
      </c>
      <c r="AR923" s="6">
        <f t="shared" si="263"/>
        <v>0.23076923076923078</v>
      </c>
    </row>
    <row r="924" spans="1:44" x14ac:dyDescent="0.3">
      <c r="A924" s="6" t="s">
        <v>10</v>
      </c>
      <c r="B924" s="6" t="s">
        <v>6</v>
      </c>
      <c r="C924" s="6">
        <v>2</v>
      </c>
      <c r="D924" s="6" t="s">
        <v>10</v>
      </c>
      <c r="E924" s="6">
        <v>4</v>
      </c>
      <c r="F924" s="6" t="s">
        <v>8</v>
      </c>
      <c r="G924" s="6" t="s">
        <v>9</v>
      </c>
      <c r="H924" s="6">
        <f t="shared" si="264"/>
        <v>9.1273014887198792E-4</v>
      </c>
      <c r="I924" s="6">
        <f t="shared" si="265"/>
        <v>0</v>
      </c>
      <c r="J924" s="6" t="str">
        <f t="shared" si="266"/>
        <v>unacc</v>
      </c>
      <c r="K924" s="6">
        <f t="shared" si="267"/>
        <v>1</v>
      </c>
      <c r="X924" s="6">
        <f t="shared" si="268"/>
        <v>0.28516624040920718</v>
      </c>
      <c r="Y924" s="6">
        <f t="shared" si="252"/>
        <v>0.36771300448430494</v>
      </c>
      <c r="Z924" s="6">
        <f t="shared" si="253"/>
        <v>0.16143497757847533</v>
      </c>
      <c r="AA924" s="6">
        <f t="shared" si="254"/>
        <v>0</v>
      </c>
      <c r="AB924" s="6">
        <f t="shared" si="255"/>
        <v>0.35874439461883406</v>
      </c>
      <c r="AC924" s="6">
        <f t="shared" si="256"/>
        <v>0.26008968609865468</v>
      </c>
      <c r="AD924" s="6">
        <f t="shared" si="257"/>
        <v>0</v>
      </c>
      <c r="AL924" s="6">
        <f t="shared" si="269"/>
        <v>0.71483375959079287</v>
      </c>
      <c r="AM924" s="6">
        <f t="shared" si="258"/>
        <v>0.23971377459749552</v>
      </c>
      <c r="AN924" s="6">
        <f t="shared" si="259"/>
        <v>0.32200357781753131</v>
      </c>
      <c r="AO924" s="6">
        <f t="shared" si="260"/>
        <v>0.4669051878354204</v>
      </c>
      <c r="AP924" s="6">
        <f t="shared" si="261"/>
        <v>0.32379248658318427</v>
      </c>
      <c r="AQ924" s="6">
        <f t="shared" si="262"/>
        <v>0.23434704830053668</v>
      </c>
      <c r="AR924" s="6">
        <f t="shared" si="263"/>
        <v>0.4669051878354204</v>
      </c>
    </row>
    <row r="925" spans="1:44" x14ac:dyDescent="0.3">
      <c r="A925" s="6" t="s">
        <v>10</v>
      </c>
      <c r="B925" s="6" t="s">
        <v>6</v>
      </c>
      <c r="C925" s="6">
        <v>2</v>
      </c>
      <c r="D925" s="6" t="s">
        <v>10</v>
      </c>
      <c r="E925" s="6">
        <v>4</v>
      </c>
      <c r="F925" s="6" t="s">
        <v>10</v>
      </c>
      <c r="G925" s="6" t="s">
        <v>9</v>
      </c>
      <c r="H925" s="6">
        <f t="shared" si="264"/>
        <v>5.9100151402055926E-4</v>
      </c>
      <c r="I925" s="6">
        <f t="shared" si="265"/>
        <v>0</v>
      </c>
      <c r="J925" s="6" t="str">
        <f t="shared" si="266"/>
        <v>unacc</v>
      </c>
      <c r="K925" s="6">
        <f t="shared" si="267"/>
        <v>1</v>
      </c>
      <c r="X925" s="6">
        <f t="shared" si="268"/>
        <v>0.28516624040920718</v>
      </c>
      <c r="Y925" s="6">
        <f t="shared" si="252"/>
        <v>0.36771300448430494</v>
      </c>
      <c r="Z925" s="6">
        <f t="shared" si="253"/>
        <v>0.16143497757847533</v>
      </c>
      <c r="AA925" s="6">
        <f t="shared" si="254"/>
        <v>0</v>
      </c>
      <c r="AB925" s="6">
        <f t="shared" si="255"/>
        <v>0.35874439461883406</v>
      </c>
      <c r="AC925" s="6">
        <f t="shared" si="256"/>
        <v>0.26008968609865468</v>
      </c>
      <c r="AD925" s="6">
        <f t="shared" si="257"/>
        <v>0.4103139013452915</v>
      </c>
      <c r="AL925" s="6">
        <f t="shared" si="269"/>
        <v>0.71483375959079287</v>
      </c>
      <c r="AM925" s="6">
        <f t="shared" si="258"/>
        <v>0.23971377459749552</v>
      </c>
      <c r="AN925" s="6">
        <f t="shared" si="259"/>
        <v>0.32200357781753131</v>
      </c>
      <c r="AO925" s="6">
        <f t="shared" si="260"/>
        <v>0.4669051878354204</v>
      </c>
      <c r="AP925" s="6">
        <f t="shared" si="261"/>
        <v>0.32379248658318427</v>
      </c>
      <c r="AQ925" s="6">
        <f t="shared" si="262"/>
        <v>0.23434704830053668</v>
      </c>
      <c r="AR925" s="6">
        <f t="shared" si="263"/>
        <v>0.30232558139534882</v>
      </c>
    </row>
    <row r="926" spans="1:44" x14ac:dyDescent="0.3">
      <c r="A926" s="6" t="s">
        <v>10</v>
      </c>
      <c r="B926" s="6" t="s">
        <v>6</v>
      </c>
      <c r="C926" s="6">
        <v>2</v>
      </c>
      <c r="D926" s="6" t="s">
        <v>10</v>
      </c>
      <c r="E926" s="6">
        <v>4</v>
      </c>
      <c r="F926" s="6" t="s">
        <v>11</v>
      </c>
      <c r="G926" s="6" t="s">
        <v>9</v>
      </c>
      <c r="H926" s="6">
        <f t="shared" si="264"/>
        <v>4.511194988677642E-4</v>
      </c>
      <c r="I926" s="6">
        <f t="shared" si="265"/>
        <v>0</v>
      </c>
      <c r="J926" s="6" t="str">
        <f t="shared" si="266"/>
        <v>unacc</v>
      </c>
      <c r="K926" s="6">
        <f t="shared" si="267"/>
        <v>1</v>
      </c>
      <c r="X926" s="6">
        <f t="shared" si="268"/>
        <v>0.28516624040920718</v>
      </c>
      <c r="Y926" s="6">
        <f t="shared" si="252"/>
        <v>0.36771300448430494</v>
      </c>
      <c r="Z926" s="6">
        <f t="shared" si="253"/>
        <v>0.16143497757847533</v>
      </c>
      <c r="AA926" s="6">
        <f t="shared" si="254"/>
        <v>0</v>
      </c>
      <c r="AB926" s="6">
        <f t="shared" si="255"/>
        <v>0.35874439461883406</v>
      </c>
      <c r="AC926" s="6">
        <f t="shared" si="256"/>
        <v>0.26008968609865468</v>
      </c>
      <c r="AD926" s="6">
        <f t="shared" si="257"/>
        <v>0.58968609865470856</v>
      </c>
      <c r="AL926" s="6">
        <f t="shared" si="269"/>
        <v>0.71483375959079287</v>
      </c>
      <c r="AM926" s="6">
        <f t="shared" si="258"/>
        <v>0.23971377459749552</v>
      </c>
      <c r="AN926" s="6">
        <f t="shared" si="259"/>
        <v>0.32200357781753131</v>
      </c>
      <c r="AO926" s="6">
        <f t="shared" si="260"/>
        <v>0.4669051878354204</v>
      </c>
      <c r="AP926" s="6">
        <f t="shared" si="261"/>
        <v>0.32379248658318427</v>
      </c>
      <c r="AQ926" s="6">
        <f t="shared" si="262"/>
        <v>0.23434704830053668</v>
      </c>
      <c r="AR926" s="6">
        <f t="shared" si="263"/>
        <v>0.23076923076923078</v>
      </c>
    </row>
    <row r="927" spans="1:44" x14ac:dyDescent="0.3">
      <c r="A927" s="6" t="s">
        <v>10</v>
      </c>
      <c r="B927" s="6" t="s">
        <v>6</v>
      </c>
      <c r="C927" s="6">
        <v>2</v>
      </c>
      <c r="D927" s="6" t="s">
        <v>12</v>
      </c>
      <c r="E927" s="6">
        <v>4</v>
      </c>
      <c r="F927" s="6" t="s">
        <v>8</v>
      </c>
      <c r="G927" s="6" t="s">
        <v>9</v>
      </c>
      <c r="H927" s="6">
        <f t="shared" si="264"/>
        <v>8.5221765281417647E-4</v>
      </c>
      <c r="I927" s="6">
        <f t="shared" si="265"/>
        <v>0</v>
      </c>
      <c r="J927" s="6" t="str">
        <f t="shared" si="266"/>
        <v>unacc</v>
      </c>
      <c r="K927" s="6">
        <f t="shared" si="267"/>
        <v>1</v>
      </c>
      <c r="X927" s="6">
        <f t="shared" si="268"/>
        <v>0.28516624040920718</v>
      </c>
      <c r="Y927" s="6">
        <f t="shared" si="252"/>
        <v>0.36771300448430494</v>
      </c>
      <c r="Z927" s="6">
        <f t="shared" si="253"/>
        <v>0.16143497757847533</v>
      </c>
      <c r="AA927" s="6">
        <f t="shared" si="254"/>
        <v>0</v>
      </c>
      <c r="AB927" s="6">
        <f t="shared" si="255"/>
        <v>0.40807174887892378</v>
      </c>
      <c r="AC927" s="6">
        <f t="shared" si="256"/>
        <v>0.26008968609865468</v>
      </c>
      <c r="AD927" s="6">
        <f t="shared" si="257"/>
        <v>0</v>
      </c>
      <c r="AL927" s="6">
        <f t="shared" si="269"/>
        <v>0.71483375959079287</v>
      </c>
      <c r="AM927" s="6">
        <f t="shared" si="258"/>
        <v>0.23971377459749552</v>
      </c>
      <c r="AN927" s="6">
        <f t="shared" si="259"/>
        <v>0.32200357781753131</v>
      </c>
      <c r="AO927" s="6">
        <f t="shared" si="260"/>
        <v>0.4669051878354204</v>
      </c>
      <c r="AP927" s="6">
        <f t="shared" si="261"/>
        <v>0.30232558139534882</v>
      </c>
      <c r="AQ927" s="6">
        <f t="shared" si="262"/>
        <v>0.23434704830053668</v>
      </c>
      <c r="AR927" s="6">
        <f t="shared" si="263"/>
        <v>0.4669051878354204</v>
      </c>
    </row>
    <row r="928" spans="1:44" x14ac:dyDescent="0.3">
      <c r="A928" s="6" t="s">
        <v>10</v>
      </c>
      <c r="B928" s="6" t="s">
        <v>6</v>
      </c>
      <c r="C928" s="6">
        <v>2</v>
      </c>
      <c r="D928" s="6" t="s">
        <v>12</v>
      </c>
      <c r="E928" s="6">
        <v>4</v>
      </c>
      <c r="F928" s="6" t="s">
        <v>10</v>
      </c>
      <c r="G928" s="6" t="s">
        <v>9</v>
      </c>
      <c r="H928" s="6">
        <f t="shared" si="264"/>
        <v>5.5181909320151654E-4</v>
      </c>
      <c r="I928" s="6">
        <f t="shared" si="265"/>
        <v>0</v>
      </c>
      <c r="J928" s="6" t="str">
        <f t="shared" si="266"/>
        <v>unacc</v>
      </c>
      <c r="K928" s="6">
        <f t="shared" si="267"/>
        <v>1</v>
      </c>
      <c r="X928" s="6">
        <f t="shared" si="268"/>
        <v>0.28516624040920718</v>
      </c>
      <c r="Y928" s="6">
        <f t="shared" si="252"/>
        <v>0.36771300448430494</v>
      </c>
      <c r="Z928" s="6">
        <f t="shared" si="253"/>
        <v>0.16143497757847533</v>
      </c>
      <c r="AA928" s="6">
        <f t="shared" si="254"/>
        <v>0</v>
      </c>
      <c r="AB928" s="6">
        <f t="shared" si="255"/>
        <v>0.40807174887892378</v>
      </c>
      <c r="AC928" s="6">
        <f t="shared" si="256"/>
        <v>0.26008968609865468</v>
      </c>
      <c r="AD928" s="6">
        <f t="shared" si="257"/>
        <v>0.4103139013452915</v>
      </c>
      <c r="AL928" s="6">
        <f t="shared" si="269"/>
        <v>0.71483375959079287</v>
      </c>
      <c r="AM928" s="6">
        <f t="shared" si="258"/>
        <v>0.23971377459749552</v>
      </c>
      <c r="AN928" s="6">
        <f t="shared" si="259"/>
        <v>0.32200357781753131</v>
      </c>
      <c r="AO928" s="6">
        <f t="shared" si="260"/>
        <v>0.4669051878354204</v>
      </c>
      <c r="AP928" s="6">
        <f t="shared" si="261"/>
        <v>0.30232558139534882</v>
      </c>
      <c r="AQ928" s="6">
        <f t="shared" si="262"/>
        <v>0.23434704830053668</v>
      </c>
      <c r="AR928" s="6">
        <f t="shared" si="263"/>
        <v>0.30232558139534882</v>
      </c>
    </row>
    <row r="929" spans="1:44" x14ac:dyDescent="0.3">
      <c r="A929" s="6" t="s">
        <v>10</v>
      </c>
      <c r="B929" s="6" t="s">
        <v>6</v>
      </c>
      <c r="C929" s="6">
        <v>2</v>
      </c>
      <c r="D929" s="6" t="s">
        <v>12</v>
      </c>
      <c r="E929" s="6">
        <v>4</v>
      </c>
      <c r="F929" s="6" t="s">
        <v>11</v>
      </c>
      <c r="G929" s="6" t="s">
        <v>9</v>
      </c>
      <c r="H929" s="6">
        <f t="shared" si="264"/>
        <v>4.2121102380470794E-4</v>
      </c>
      <c r="I929" s="6">
        <f t="shared" si="265"/>
        <v>0</v>
      </c>
      <c r="J929" s="6" t="str">
        <f t="shared" si="266"/>
        <v>unacc</v>
      </c>
      <c r="K929" s="6">
        <f t="shared" si="267"/>
        <v>1</v>
      </c>
      <c r="X929" s="6">
        <f t="shared" si="268"/>
        <v>0.28516624040920718</v>
      </c>
      <c r="Y929" s="6">
        <f t="shared" si="252"/>
        <v>0.36771300448430494</v>
      </c>
      <c r="Z929" s="6">
        <f t="shared" si="253"/>
        <v>0.16143497757847533</v>
      </c>
      <c r="AA929" s="6">
        <f t="shared" si="254"/>
        <v>0</v>
      </c>
      <c r="AB929" s="6">
        <f t="shared" si="255"/>
        <v>0.40807174887892378</v>
      </c>
      <c r="AC929" s="6">
        <f t="shared" si="256"/>
        <v>0.26008968609865468</v>
      </c>
      <c r="AD929" s="6">
        <f t="shared" si="257"/>
        <v>0.58968609865470856</v>
      </c>
      <c r="AL929" s="6">
        <f t="shared" si="269"/>
        <v>0.71483375959079287</v>
      </c>
      <c r="AM929" s="6">
        <f t="shared" si="258"/>
        <v>0.23971377459749552</v>
      </c>
      <c r="AN929" s="6">
        <f t="shared" si="259"/>
        <v>0.32200357781753131</v>
      </c>
      <c r="AO929" s="6">
        <f t="shared" si="260"/>
        <v>0.4669051878354204</v>
      </c>
      <c r="AP929" s="6">
        <f t="shared" si="261"/>
        <v>0.30232558139534882</v>
      </c>
      <c r="AQ929" s="6">
        <f t="shared" si="262"/>
        <v>0.23434704830053668</v>
      </c>
      <c r="AR929" s="6">
        <f t="shared" si="263"/>
        <v>0.23076923076923078</v>
      </c>
    </row>
    <row r="930" spans="1:44" x14ac:dyDescent="0.3">
      <c r="A930" s="6" t="s">
        <v>10</v>
      </c>
      <c r="B930" s="6" t="s">
        <v>6</v>
      </c>
      <c r="C930" s="6">
        <v>4</v>
      </c>
      <c r="D930" s="6" t="s">
        <v>7</v>
      </c>
      <c r="E930" s="6">
        <v>4</v>
      </c>
      <c r="F930" s="6" t="s">
        <v>8</v>
      </c>
      <c r="G930" s="6" t="s">
        <v>9</v>
      </c>
      <c r="H930" s="6">
        <f t="shared" si="264"/>
        <v>5.9359049054410551E-4</v>
      </c>
      <c r="I930" s="6">
        <f t="shared" si="265"/>
        <v>0</v>
      </c>
      <c r="J930" s="6" t="str">
        <f t="shared" si="266"/>
        <v>unacc</v>
      </c>
      <c r="K930" s="6">
        <f t="shared" si="267"/>
        <v>1</v>
      </c>
      <c r="X930" s="6">
        <f t="shared" si="268"/>
        <v>0.28516624040920718</v>
      </c>
      <c r="Y930" s="6">
        <f t="shared" si="252"/>
        <v>0.36771300448430494</v>
      </c>
      <c r="Z930" s="6">
        <f t="shared" si="253"/>
        <v>0.16143497757847533</v>
      </c>
      <c r="AA930" s="6">
        <f t="shared" si="254"/>
        <v>0.5112107623318386</v>
      </c>
      <c r="AB930" s="6">
        <f t="shared" si="255"/>
        <v>0.23318385650224216</v>
      </c>
      <c r="AC930" s="6">
        <f t="shared" si="256"/>
        <v>0.26008968609865468</v>
      </c>
      <c r="AD930" s="6">
        <f t="shared" si="257"/>
        <v>0</v>
      </c>
      <c r="AL930" s="6">
        <f t="shared" si="269"/>
        <v>0.71483375959079287</v>
      </c>
      <c r="AM930" s="6">
        <f t="shared" si="258"/>
        <v>0.23971377459749552</v>
      </c>
      <c r="AN930" s="6">
        <f t="shared" si="259"/>
        <v>0.32200357781753131</v>
      </c>
      <c r="AO930" s="6">
        <f t="shared" si="260"/>
        <v>0.2629695885509839</v>
      </c>
      <c r="AP930" s="6">
        <f t="shared" si="261"/>
        <v>0.37388193202146691</v>
      </c>
      <c r="AQ930" s="6">
        <f t="shared" si="262"/>
        <v>0.23434704830053668</v>
      </c>
      <c r="AR930" s="6">
        <f t="shared" si="263"/>
        <v>0.4669051878354204</v>
      </c>
    </row>
    <row r="931" spans="1:44" x14ac:dyDescent="0.3">
      <c r="A931" s="6" t="s">
        <v>10</v>
      </c>
      <c r="B931" s="6" t="s">
        <v>6</v>
      </c>
      <c r="C931" s="6">
        <v>4</v>
      </c>
      <c r="D931" s="6" t="s">
        <v>7</v>
      </c>
      <c r="E931" s="6">
        <v>4</v>
      </c>
      <c r="F931" s="6" t="s">
        <v>10</v>
      </c>
      <c r="G931" s="6" t="s">
        <v>9</v>
      </c>
      <c r="H931" s="6">
        <f t="shared" si="264"/>
        <v>3.8435552835997634E-4</v>
      </c>
      <c r="I931" s="6">
        <f t="shared" si="265"/>
        <v>2.1534885523311515E-4</v>
      </c>
      <c r="J931" s="6" t="str">
        <f t="shared" si="266"/>
        <v>unacc</v>
      </c>
      <c r="K931" s="6">
        <f t="shared" si="267"/>
        <v>1</v>
      </c>
      <c r="X931" s="6">
        <f t="shared" si="268"/>
        <v>0.28516624040920718</v>
      </c>
      <c r="Y931" s="6">
        <f t="shared" si="252"/>
        <v>0.36771300448430494</v>
      </c>
      <c r="Z931" s="6">
        <f t="shared" si="253"/>
        <v>0.16143497757847533</v>
      </c>
      <c r="AA931" s="6">
        <f t="shared" si="254"/>
        <v>0.5112107623318386</v>
      </c>
      <c r="AB931" s="6">
        <f t="shared" si="255"/>
        <v>0.23318385650224216</v>
      </c>
      <c r="AC931" s="6">
        <f t="shared" si="256"/>
        <v>0.26008968609865468</v>
      </c>
      <c r="AD931" s="6">
        <f t="shared" si="257"/>
        <v>0.4103139013452915</v>
      </c>
      <c r="AL931" s="6">
        <f t="shared" si="269"/>
        <v>0.71483375959079287</v>
      </c>
      <c r="AM931" s="6">
        <f t="shared" si="258"/>
        <v>0.23971377459749552</v>
      </c>
      <c r="AN931" s="6">
        <f t="shared" si="259"/>
        <v>0.32200357781753131</v>
      </c>
      <c r="AO931" s="6">
        <f t="shared" si="260"/>
        <v>0.2629695885509839</v>
      </c>
      <c r="AP931" s="6">
        <f t="shared" si="261"/>
        <v>0.37388193202146691</v>
      </c>
      <c r="AQ931" s="6">
        <f t="shared" si="262"/>
        <v>0.23434704830053668</v>
      </c>
      <c r="AR931" s="6">
        <f t="shared" si="263"/>
        <v>0.30232558139534882</v>
      </c>
    </row>
    <row r="932" spans="1:44" x14ac:dyDescent="0.3">
      <c r="A932" s="6" t="s">
        <v>10</v>
      </c>
      <c r="B932" s="6" t="s">
        <v>6</v>
      </c>
      <c r="C932" s="6">
        <v>4</v>
      </c>
      <c r="D932" s="6" t="s">
        <v>7</v>
      </c>
      <c r="E932" s="6">
        <v>4</v>
      </c>
      <c r="F932" s="6" t="s">
        <v>11</v>
      </c>
      <c r="G932" s="6" t="s">
        <v>14</v>
      </c>
      <c r="H932" s="6">
        <f t="shared" si="264"/>
        <v>2.9338380567122454E-4</v>
      </c>
      <c r="I932" s="6">
        <f t="shared" si="265"/>
        <v>3.0949043129130757E-4</v>
      </c>
      <c r="J932" s="6" t="str">
        <f t="shared" si="266"/>
        <v>acc</v>
      </c>
      <c r="K932" s="6">
        <f t="shared" si="267"/>
        <v>1</v>
      </c>
      <c r="X932" s="6">
        <f t="shared" si="268"/>
        <v>0.28516624040920718</v>
      </c>
      <c r="Y932" s="6">
        <f t="shared" si="252"/>
        <v>0.36771300448430494</v>
      </c>
      <c r="Z932" s="6">
        <f t="shared" si="253"/>
        <v>0.16143497757847533</v>
      </c>
      <c r="AA932" s="6">
        <f t="shared" si="254"/>
        <v>0.5112107623318386</v>
      </c>
      <c r="AB932" s="6">
        <f t="shared" si="255"/>
        <v>0.23318385650224216</v>
      </c>
      <c r="AC932" s="6">
        <f t="shared" si="256"/>
        <v>0.26008968609865468</v>
      </c>
      <c r="AD932" s="6">
        <f t="shared" si="257"/>
        <v>0.58968609865470856</v>
      </c>
      <c r="AL932" s="6">
        <f t="shared" si="269"/>
        <v>0.71483375959079287</v>
      </c>
      <c r="AM932" s="6">
        <f t="shared" si="258"/>
        <v>0.23971377459749552</v>
      </c>
      <c r="AN932" s="6">
        <f t="shared" si="259"/>
        <v>0.32200357781753131</v>
      </c>
      <c r="AO932" s="6">
        <f t="shared" si="260"/>
        <v>0.2629695885509839</v>
      </c>
      <c r="AP932" s="6">
        <f t="shared" si="261"/>
        <v>0.37388193202146691</v>
      </c>
      <c r="AQ932" s="6">
        <f t="shared" si="262"/>
        <v>0.23434704830053668</v>
      </c>
      <c r="AR932" s="6">
        <f t="shared" si="263"/>
        <v>0.23076923076923078</v>
      </c>
    </row>
    <row r="933" spans="1:44" x14ac:dyDescent="0.3">
      <c r="A933" s="6" t="s">
        <v>10</v>
      </c>
      <c r="B933" s="6" t="s">
        <v>6</v>
      </c>
      <c r="C933" s="6">
        <v>4</v>
      </c>
      <c r="D933" s="6" t="s">
        <v>10</v>
      </c>
      <c r="E933" s="6">
        <v>4</v>
      </c>
      <c r="F933" s="6" t="s">
        <v>8</v>
      </c>
      <c r="G933" s="6" t="s">
        <v>9</v>
      </c>
      <c r="H933" s="6">
        <f t="shared" si="264"/>
        <v>5.1406640568652201E-4</v>
      </c>
      <c r="I933" s="6">
        <f t="shared" si="265"/>
        <v>0</v>
      </c>
      <c r="J933" s="6" t="str">
        <f t="shared" si="266"/>
        <v>unacc</v>
      </c>
      <c r="K933" s="6">
        <f t="shared" si="267"/>
        <v>1</v>
      </c>
      <c r="X933" s="6">
        <f t="shared" si="268"/>
        <v>0.28516624040920718</v>
      </c>
      <c r="Y933" s="6">
        <f t="shared" si="252"/>
        <v>0.36771300448430494</v>
      </c>
      <c r="Z933" s="6">
        <f t="shared" si="253"/>
        <v>0.16143497757847533</v>
      </c>
      <c r="AA933" s="6">
        <f t="shared" si="254"/>
        <v>0.5112107623318386</v>
      </c>
      <c r="AB933" s="6">
        <f t="shared" si="255"/>
        <v>0.35874439461883406</v>
      </c>
      <c r="AC933" s="6">
        <f t="shared" si="256"/>
        <v>0.26008968609865468</v>
      </c>
      <c r="AD933" s="6">
        <f t="shared" si="257"/>
        <v>0</v>
      </c>
      <c r="AL933" s="6">
        <f t="shared" si="269"/>
        <v>0.71483375959079287</v>
      </c>
      <c r="AM933" s="6">
        <f t="shared" si="258"/>
        <v>0.23971377459749552</v>
      </c>
      <c r="AN933" s="6">
        <f t="shared" si="259"/>
        <v>0.32200357781753131</v>
      </c>
      <c r="AO933" s="6">
        <f t="shared" si="260"/>
        <v>0.2629695885509839</v>
      </c>
      <c r="AP933" s="6">
        <f t="shared" si="261"/>
        <v>0.32379248658318427</v>
      </c>
      <c r="AQ933" s="6">
        <f t="shared" si="262"/>
        <v>0.23434704830053668</v>
      </c>
      <c r="AR933" s="6">
        <f t="shared" si="263"/>
        <v>0.4669051878354204</v>
      </c>
    </row>
    <row r="934" spans="1:44" x14ac:dyDescent="0.3">
      <c r="A934" s="6" t="s">
        <v>10</v>
      </c>
      <c r="B934" s="6" t="s">
        <v>6</v>
      </c>
      <c r="C934" s="6">
        <v>4</v>
      </c>
      <c r="D934" s="6" t="s">
        <v>10</v>
      </c>
      <c r="E934" s="6">
        <v>4</v>
      </c>
      <c r="F934" s="6" t="s">
        <v>10</v>
      </c>
      <c r="G934" s="6" t="s">
        <v>14</v>
      </c>
      <c r="H934" s="6">
        <f t="shared" si="264"/>
        <v>3.3286292168974028E-4</v>
      </c>
      <c r="I934" s="6">
        <f t="shared" si="265"/>
        <v>3.3130593112786942E-4</v>
      </c>
      <c r="J934" s="6" t="str">
        <f t="shared" si="266"/>
        <v>unacc</v>
      </c>
      <c r="K934" s="6">
        <f t="shared" si="267"/>
        <v>0</v>
      </c>
      <c r="X934" s="6">
        <f t="shared" si="268"/>
        <v>0.28516624040920718</v>
      </c>
      <c r="Y934" s="6">
        <f t="shared" si="252"/>
        <v>0.36771300448430494</v>
      </c>
      <c r="Z934" s="6">
        <f t="shared" si="253"/>
        <v>0.16143497757847533</v>
      </c>
      <c r="AA934" s="6">
        <f t="shared" si="254"/>
        <v>0.5112107623318386</v>
      </c>
      <c r="AB934" s="6">
        <f t="shared" si="255"/>
        <v>0.35874439461883406</v>
      </c>
      <c r="AC934" s="6">
        <f t="shared" si="256"/>
        <v>0.26008968609865468</v>
      </c>
      <c r="AD934" s="6">
        <f t="shared" si="257"/>
        <v>0.4103139013452915</v>
      </c>
      <c r="AL934" s="6">
        <f t="shared" si="269"/>
        <v>0.71483375959079287</v>
      </c>
      <c r="AM934" s="6">
        <f t="shared" si="258"/>
        <v>0.23971377459749552</v>
      </c>
      <c r="AN934" s="6">
        <f t="shared" si="259"/>
        <v>0.32200357781753131</v>
      </c>
      <c r="AO934" s="6">
        <f t="shared" si="260"/>
        <v>0.2629695885509839</v>
      </c>
      <c r="AP934" s="6">
        <f t="shared" si="261"/>
        <v>0.32379248658318427</v>
      </c>
      <c r="AQ934" s="6">
        <f t="shared" si="262"/>
        <v>0.23434704830053668</v>
      </c>
      <c r="AR934" s="6">
        <f t="shared" si="263"/>
        <v>0.30232558139534882</v>
      </c>
    </row>
    <row r="935" spans="1:44" x14ac:dyDescent="0.3">
      <c r="A935" s="6" t="s">
        <v>10</v>
      </c>
      <c r="B935" s="6" t="s">
        <v>6</v>
      </c>
      <c r="C935" s="6">
        <v>4</v>
      </c>
      <c r="D935" s="6" t="s">
        <v>10</v>
      </c>
      <c r="E935" s="6">
        <v>4</v>
      </c>
      <c r="F935" s="6" t="s">
        <v>11</v>
      </c>
      <c r="G935" s="6" t="s">
        <v>14</v>
      </c>
      <c r="H935" s="6">
        <f t="shared" si="264"/>
        <v>2.5407879821287869E-4</v>
      </c>
      <c r="I935" s="6">
        <f t="shared" si="265"/>
        <v>4.7613912506355005E-4</v>
      </c>
      <c r="J935" s="6" t="str">
        <f t="shared" si="266"/>
        <v>acc</v>
      </c>
      <c r="K935" s="6">
        <f t="shared" si="267"/>
        <v>1</v>
      </c>
      <c r="X935" s="6">
        <f t="shared" si="268"/>
        <v>0.28516624040920718</v>
      </c>
      <c r="Y935" s="6">
        <f t="shared" si="252"/>
        <v>0.36771300448430494</v>
      </c>
      <c r="Z935" s="6">
        <f t="shared" si="253"/>
        <v>0.16143497757847533</v>
      </c>
      <c r="AA935" s="6">
        <f t="shared" si="254"/>
        <v>0.5112107623318386</v>
      </c>
      <c r="AB935" s="6">
        <f t="shared" si="255"/>
        <v>0.35874439461883406</v>
      </c>
      <c r="AC935" s="6">
        <f t="shared" si="256"/>
        <v>0.26008968609865468</v>
      </c>
      <c r="AD935" s="6">
        <f t="shared" si="257"/>
        <v>0.58968609865470856</v>
      </c>
      <c r="AL935" s="6">
        <f t="shared" si="269"/>
        <v>0.71483375959079287</v>
      </c>
      <c r="AM935" s="6">
        <f t="shared" si="258"/>
        <v>0.23971377459749552</v>
      </c>
      <c r="AN935" s="6">
        <f t="shared" si="259"/>
        <v>0.32200357781753131</v>
      </c>
      <c r="AO935" s="6">
        <f t="shared" si="260"/>
        <v>0.2629695885509839</v>
      </c>
      <c r="AP935" s="6">
        <f t="shared" si="261"/>
        <v>0.32379248658318427</v>
      </c>
      <c r="AQ935" s="6">
        <f t="shared" si="262"/>
        <v>0.23434704830053668</v>
      </c>
      <c r="AR935" s="6">
        <f t="shared" si="263"/>
        <v>0.23076923076923078</v>
      </c>
    </row>
    <row r="936" spans="1:44" x14ac:dyDescent="0.3">
      <c r="A936" s="6" t="s">
        <v>10</v>
      </c>
      <c r="B936" s="6" t="s">
        <v>6</v>
      </c>
      <c r="C936" s="6">
        <v>4</v>
      </c>
      <c r="D936" s="6" t="s">
        <v>12</v>
      </c>
      <c r="E936" s="6">
        <v>4</v>
      </c>
      <c r="F936" s="6" t="s">
        <v>8</v>
      </c>
      <c r="G936" s="6" t="s">
        <v>9</v>
      </c>
      <c r="H936" s="6">
        <f t="shared" si="264"/>
        <v>4.7998465503327174E-4</v>
      </c>
      <c r="I936" s="6">
        <f t="shared" si="265"/>
        <v>0</v>
      </c>
      <c r="J936" s="6" t="str">
        <f t="shared" si="266"/>
        <v>unacc</v>
      </c>
      <c r="K936" s="6">
        <f t="shared" si="267"/>
        <v>1</v>
      </c>
      <c r="X936" s="6">
        <f t="shared" si="268"/>
        <v>0.28516624040920718</v>
      </c>
      <c r="Y936" s="6">
        <f t="shared" si="252"/>
        <v>0.36771300448430494</v>
      </c>
      <c r="Z936" s="6">
        <f t="shared" si="253"/>
        <v>0.16143497757847533</v>
      </c>
      <c r="AA936" s="6">
        <f t="shared" si="254"/>
        <v>0.5112107623318386</v>
      </c>
      <c r="AB936" s="6">
        <f t="shared" si="255"/>
        <v>0.40807174887892378</v>
      </c>
      <c r="AC936" s="6">
        <f t="shared" si="256"/>
        <v>0.26008968609865468</v>
      </c>
      <c r="AD936" s="6">
        <f t="shared" si="257"/>
        <v>0</v>
      </c>
      <c r="AL936" s="6">
        <f t="shared" si="269"/>
        <v>0.71483375959079287</v>
      </c>
      <c r="AM936" s="6">
        <f t="shared" si="258"/>
        <v>0.23971377459749552</v>
      </c>
      <c r="AN936" s="6">
        <f t="shared" si="259"/>
        <v>0.32200357781753131</v>
      </c>
      <c r="AO936" s="6">
        <f t="shared" si="260"/>
        <v>0.2629695885509839</v>
      </c>
      <c r="AP936" s="6">
        <f t="shared" si="261"/>
        <v>0.30232558139534882</v>
      </c>
      <c r="AQ936" s="6">
        <f t="shared" si="262"/>
        <v>0.23434704830053668</v>
      </c>
      <c r="AR936" s="6">
        <f t="shared" si="263"/>
        <v>0.4669051878354204</v>
      </c>
    </row>
    <row r="937" spans="1:44" x14ac:dyDescent="0.3">
      <c r="A937" s="6" t="s">
        <v>10</v>
      </c>
      <c r="B937" s="6" t="s">
        <v>6</v>
      </c>
      <c r="C937" s="6">
        <v>4</v>
      </c>
      <c r="D937" s="6" t="s">
        <v>12</v>
      </c>
      <c r="E937" s="6">
        <v>4</v>
      </c>
      <c r="F937" s="6" t="s">
        <v>10</v>
      </c>
      <c r="G937" s="6" t="s">
        <v>14</v>
      </c>
      <c r="H937" s="6">
        <f t="shared" si="264"/>
        <v>3.1079466168821039E-4</v>
      </c>
      <c r="I937" s="6">
        <f t="shared" si="265"/>
        <v>3.7686049665795155E-4</v>
      </c>
      <c r="J937" s="6" t="str">
        <f t="shared" si="266"/>
        <v>acc</v>
      </c>
      <c r="K937" s="6">
        <f t="shared" si="267"/>
        <v>1</v>
      </c>
      <c r="X937" s="6">
        <f t="shared" si="268"/>
        <v>0.28516624040920718</v>
      </c>
      <c r="Y937" s="6">
        <f t="shared" si="252"/>
        <v>0.36771300448430494</v>
      </c>
      <c r="Z937" s="6">
        <f t="shared" si="253"/>
        <v>0.16143497757847533</v>
      </c>
      <c r="AA937" s="6">
        <f t="shared" si="254"/>
        <v>0.5112107623318386</v>
      </c>
      <c r="AB937" s="6">
        <f t="shared" si="255"/>
        <v>0.40807174887892378</v>
      </c>
      <c r="AC937" s="6">
        <f t="shared" si="256"/>
        <v>0.26008968609865468</v>
      </c>
      <c r="AD937" s="6">
        <f t="shared" si="257"/>
        <v>0.4103139013452915</v>
      </c>
      <c r="AL937" s="6">
        <f t="shared" si="269"/>
        <v>0.71483375959079287</v>
      </c>
      <c r="AM937" s="6">
        <f t="shared" si="258"/>
        <v>0.23971377459749552</v>
      </c>
      <c r="AN937" s="6">
        <f t="shared" si="259"/>
        <v>0.32200357781753131</v>
      </c>
      <c r="AO937" s="6">
        <f t="shared" si="260"/>
        <v>0.2629695885509839</v>
      </c>
      <c r="AP937" s="6">
        <f t="shared" si="261"/>
        <v>0.30232558139534882</v>
      </c>
      <c r="AQ937" s="6">
        <f t="shared" si="262"/>
        <v>0.23434704830053668</v>
      </c>
      <c r="AR937" s="6">
        <f t="shared" si="263"/>
        <v>0.30232558139534882</v>
      </c>
    </row>
    <row r="938" spans="1:44" x14ac:dyDescent="0.3">
      <c r="A938" s="6" t="s">
        <v>10</v>
      </c>
      <c r="B938" s="6" t="s">
        <v>6</v>
      </c>
      <c r="C938" s="6">
        <v>4</v>
      </c>
      <c r="D938" s="6" t="s">
        <v>12</v>
      </c>
      <c r="E938" s="6">
        <v>4</v>
      </c>
      <c r="F938" s="6" t="s">
        <v>11</v>
      </c>
      <c r="G938" s="6" t="s">
        <v>14</v>
      </c>
      <c r="H938" s="6">
        <f t="shared" si="264"/>
        <v>2.3723379501644466E-4</v>
      </c>
      <c r="I938" s="6">
        <f t="shared" si="265"/>
        <v>5.4160825475978831E-4</v>
      </c>
      <c r="J938" s="6" t="str">
        <f t="shared" si="266"/>
        <v>acc</v>
      </c>
      <c r="K938" s="6">
        <f t="shared" si="267"/>
        <v>1</v>
      </c>
      <c r="X938" s="6">
        <f t="shared" si="268"/>
        <v>0.28516624040920718</v>
      </c>
      <c r="Y938" s="6">
        <f t="shared" si="252"/>
        <v>0.36771300448430494</v>
      </c>
      <c r="Z938" s="6">
        <f t="shared" si="253"/>
        <v>0.16143497757847533</v>
      </c>
      <c r="AA938" s="6">
        <f t="shared" si="254"/>
        <v>0.5112107623318386</v>
      </c>
      <c r="AB938" s="6">
        <f t="shared" si="255"/>
        <v>0.40807174887892378</v>
      </c>
      <c r="AC938" s="6">
        <f t="shared" si="256"/>
        <v>0.26008968609865468</v>
      </c>
      <c r="AD938" s="6">
        <f t="shared" si="257"/>
        <v>0.58968609865470856</v>
      </c>
      <c r="AL938" s="6">
        <f t="shared" si="269"/>
        <v>0.71483375959079287</v>
      </c>
      <c r="AM938" s="6">
        <f t="shared" si="258"/>
        <v>0.23971377459749552</v>
      </c>
      <c r="AN938" s="6">
        <f t="shared" si="259"/>
        <v>0.32200357781753131</v>
      </c>
      <c r="AO938" s="6">
        <f t="shared" si="260"/>
        <v>0.2629695885509839</v>
      </c>
      <c r="AP938" s="6">
        <f t="shared" si="261"/>
        <v>0.30232558139534882</v>
      </c>
      <c r="AQ938" s="6">
        <f t="shared" si="262"/>
        <v>0.23434704830053668</v>
      </c>
      <c r="AR938" s="6">
        <f t="shared" si="263"/>
        <v>0.23076923076923078</v>
      </c>
    </row>
    <row r="939" spans="1:44" x14ac:dyDescent="0.3">
      <c r="A939" s="6" t="s">
        <v>10</v>
      </c>
      <c r="B939" s="6" t="s">
        <v>6</v>
      </c>
      <c r="C939" s="6" t="s">
        <v>13</v>
      </c>
      <c r="D939" s="6" t="s">
        <v>7</v>
      </c>
      <c r="E939" s="6">
        <v>4</v>
      </c>
      <c r="F939" s="6" t="s">
        <v>8</v>
      </c>
      <c r="G939" s="6" t="s">
        <v>9</v>
      </c>
      <c r="H939" s="6">
        <f t="shared" si="264"/>
        <v>6.0974261273578174E-4</v>
      </c>
      <c r="I939" s="6">
        <f t="shared" si="265"/>
        <v>0</v>
      </c>
      <c r="J939" s="6" t="str">
        <f t="shared" si="266"/>
        <v>unacc</v>
      </c>
      <c r="K939" s="6">
        <f t="shared" si="267"/>
        <v>1</v>
      </c>
      <c r="X939" s="6">
        <f t="shared" si="268"/>
        <v>0.28516624040920718</v>
      </c>
      <c r="Y939" s="6">
        <f t="shared" si="252"/>
        <v>0.36771300448430494</v>
      </c>
      <c r="Z939" s="6">
        <f t="shared" si="253"/>
        <v>0.16143497757847533</v>
      </c>
      <c r="AA939" s="6">
        <f t="shared" si="254"/>
        <v>0.48878923766816146</v>
      </c>
      <c r="AB939" s="6">
        <f t="shared" si="255"/>
        <v>0.23318385650224216</v>
      </c>
      <c r="AC939" s="6">
        <f t="shared" si="256"/>
        <v>0.26008968609865468</v>
      </c>
      <c r="AD939" s="6">
        <f t="shared" si="257"/>
        <v>0</v>
      </c>
      <c r="AL939" s="6">
        <f t="shared" si="269"/>
        <v>0.71483375959079287</v>
      </c>
      <c r="AM939" s="6">
        <f t="shared" si="258"/>
        <v>0.23971377459749552</v>
      </c>
      <c r="AN939" s="6">
        <f t="shared" si="259"/>
        <v>0.32200357781753131</v>
      </c>
      <c r="AO939" s="6">
        <f t="shared" si="260"/>
        <v>0.2701252236135957</v>
      </c>
      <c r="AP939" s="6">
        <f t="shared" si="261"/>
        <v>0.37388193202146691</v>
      </c>
      <c r="AQ939" s="6">
        <f t="shared" si="262"/>
        <v>0.23434704830053668</v>
      </c>
      <c r="AR939" s="6">
        <f t="shared" si="263"/>
        <v>0.4669051878354204</v>
      </c>
    </row>
    <row r="940" spans="1:44" x14ac:dyDescent="0.3">
      <c r="A940" s="6" t="s">
        <v>10</v>
      </c>
      <c r="B940" s="6" t="s">
        <v>6</v>
      </c>
      <c r="C940" s="6" t="s">
        <v>13</v>
      </c>
      <c r="D940" s="6" t="s">
        <v>7</v>
      </c>
      <c r="E940" s="6">
        <v>4</v>
      </c>
      <c r="F940" s="6" t="s">
        <v>10</v>
      </c>
      <c r="G940" s="6" t="s">
        <v>9</v>
      </c>
      <c r="H940" s="6">
        <f t="shared" si="264"/>
        <v>3.948141821929008E-4</v>
      </c>
      <c r="I940" s="6">
        <f t="shared" si="265"/>
        <v>2.0590373000359258E-4</v>
      </c>
      <c r="J940" s="6" t="str">
        <f t="shared" si="266"/>
        <v>unacc</v>
      </c>
      <c r="K940" s="6">
        <f t="shared" si="267"/>
        <v>1</v>
      </c>
      <c r="X940" s="6">
        <f t="shared" si="268"/>
        <v>0.28516624040920718</v>
      </c>
      <c r="Y940" s="6">
        <f t="shared" si="252"/>
        <v>0.36771300448430494</v>
      </c>
      <c r="Z940" s="6">
        <f t="shared" si="253"/>
        <v>0.16143497757847533</v>
      </c>
      <c r="AA940" s="6">
        <f t="shared" si="254"/>
        <v>0.48878923766816146</v>
      </c>
      <c r="AB940" s="6">
        <f t="shared" si="255"/>
        <v>0.23318385650224216</v>
      </c>
      <c r="AC940" s="6">
        <f t="shared" si="256"/>
        <v>0.26008968609865468</v>
      </c>
      <c r="AD940" s="6">
        <f t="shared" si="257"/>
        <v>0.4103139013452915</v>
      </c>
      <c r="AL940" s="6">
        <f t="shared" si="269"/>
        <v>0.71483375959079287</v>
      </c>
      <c r="AM940" s="6">
        <f t="shared" si="258"/>
        <v>0.23971377459749552</v>
      </c>
      <c r="AN940" s="6">
        <f t="shared" si="259"/>
        <v>0.32200357781753131</v>
      </c>
      <c r="AO940" s="6">
        <f t="shared" si="260"/>
        <v>0.2701252236135957</v>
      </c>
      <c r="AP940" s="6">
        <f t="shared" si="261"/>
        <v>0.37388193202146691</v>
      </c>
      <c r="AQ940" s="6">
        <f t="shared" si="262"/>
        <v>0.23434704830053668</v>
      </c>
      <c r="AR940" s="6">
        <f t="shared" si="263"/>
        <v>0.30232558139534882</v>
      </c>
    </row>
    <row r="941" spans="1:44" x14ac:dyDescent="0.3">
      <c r="A941" s="6" t="s">
        <v>10</v>
      </c>
      <c r="B941" s="6" t="s">
        <v>6</v>
      </c>
      <c r="C941" s="6" t="s">
        <v>13</v>
      </c>
      <c r="D941" s="6" t="s">
        <v>7</v>
      </c>
      <c r="E941" s="6">
        <v>4</v>
      </c>
      <c r="F941" s="6" t="s">
        <v>11</v>
      </c>
      <c r="G941" s="6" t="s">
        <v>14</v>
      </c>
      <c r="H941" s="6">
        <f t="shared" si="264"/>
        <v>3.0136703847860477E-4</v>
      </c>
      <c r="I941" s="6">
        <f t="shared" si="265"/>
        <v>2.9591628956800463E-4</v>
      </c>
      <c r="J941" s="6" t="str">
        <f t="shared" si="266"/>
        <v>unacc</v>
      </c>
      <c r="K941" s="6">
        <f t="shared" si="267"/>
        <v>0</v>
      </c>
      <c r="X941" s="6">
        <f t="shared" si="268"/>
        <v>0.28516624040920718</v>
      </c>
      <c r="Y941" s="6">
        <f t="shared" si="252"/>
        <v>0.36771300448430494</v>
      </c>
      <c r="Z941" s="6">
        <f t="shared" si="253"/>
        <v>0.16143497757847533</v>
      </c>
      <c r="AA941" s="6">
        <f t="shared" si="254"/>
        <v>0.48878923766816146</v>
      </c>
      <c r="AB941" s="6">
        <f t="shared" si="255"/>
        <v>0.23318385650224216</v>
      </c>
      <c r="AC941" s="6">
        <f t="shared" si="256"/>
        <v>0.26008968609865468</v>
      </c>
      <c r="AD941" s="6">
        <f t="shared" si="257"/>
        <v>0.58968609865470856</v>
      </c>
      <c r="AL941" s="6">
        <f t="shared" si="269"/>
        <v>0.71483375959079287</v>
      </c>
      <c r="AM941" s="6">
        <f t="shared" si="258"/>
        <v>0.23971377459749552</v>
      </c>
      <c r="AN941" s="6">
        <f t="shared" si="259"/>
        <v>0.32200357781753131</v>
      </c>
      <c r="AO941" s="6">
        <f t="shared" si="260"/>
        <v>0.2701252236135957</v>
      </c>
      <c r="AP941" s="6">
        <f t="shared" si="261"/>
        <v>0.37388193202146691</v>
      </c>
      <c r="AQ941" s="6">
        <f t="shared" si="262"/>
        <v>0.23434704830053668</v>
      </c>
      <c r="AR941" s="6">
        <f t="shared" si="263"/>
        <v>0.23076923076923078</v>
      </c>
    </row>
    <row r="942" spans="1:44" x14ac:dyDescent="0.3">
      <c r="A942" s="6" t="s">
        <v>10</v>
      </c>
      <c r="B942" s="6" t="s">
        <v>6</v>
      </c>
      <c r="C942" s="6" t="s">
        <v>13</v>
      </c>
      <c r="D942" s="6" t="s">
        <v>10</v>
      </c>
      <c r="E942" s="6">
        <v>4</v>
      </c>
      <c r="F942" s="6" t="s">
        <v>8</v>
      </c>
      <c r="G942" s="6" t="s">
        <v>9</v>
      </c>
      <c r="H942" s="6">
        <f t="shared" si="264"/>
        <v>5.2805460720180145E-4</v>
      </c>
      <c r="I942" s="6">
        <f t="shared" si="265"/>
        <v>0</v>
      </c>
      <c r="J942" s="6" t="str">
        <f t="shared" si="266"/>
        <v>unacc</v>
      </c>
      <c r="K942" s="6">
        <f t="shared" si="267"/>
        <v>1</v>
      </c>
      <c r="X942" s="6">
        <f t="shared" si="268"/>
        <v>0.28516624040920718</v>
      </c>
      <c r="Y942" s="6">
        <f t="shared" si="252"/>
        <v>0.36771300448430494</v>
      </c>
      <c r="Z942" s="6">
        <f t="shared" si="253"/>
        <v>0.16143497757847533</v>
      </c>
      <c r="AA942" s="6">
        <f t="shared" si="254"/>
        <v>0.48878923766816146</v>
      </c>
      <c r="AB942" s="6">
        <f t="shared" si="255"/>
        <v>0.35874439461883406</v>
      </c>
      <c r="AC942" s="6">
        <f t="shared" si="256"/>
        <v>0.26008968609865468</v>
      </c>
      <c r="AD942" s="6">
        <f t="shared" si="257"/>
        <v>0</v>
      </c>
      <c r="AL942" s="6">
        <f t="shared" si="269"/>
        <v>0.71483375959079287</v>
      </c>
      <c r="AM942" s="6">
        <f t="shared" si="258"/>
        <v>0.23971377459749552</v>
      </c>
      <c r="AN942" s="6">
        <f t="shared" si="259"/>
        <v>0.32200357781753131</v>
      </c>
      <c r="AO942" s="6">
        <f t="shared" si="260"/>
        <v>0.2701252236135957</v>
      </c>
      <c r="AP942" s="6">
        <f t="shared" si="261"/>
        <v>0.32379248658318427</v>
      </c>
      <c r="AQ942" s="6">
        <f t="shared" si="262"/>
        <v>0.23434704830053668</v>
      </c>
      <c r="AR942" s="6">
        <f t="shared" si="263"/>
        <v>0.4669051878354204</v>
      </c>
    </row>
    <row r="943" spans="1:44" x14ac:dyDescent="0.3">
      <c r="A943" s="6" t="s">
        <v>10</v>
      </c>
      <c r="B943" s="6" t="s">
        <v>6</v>
      </c>
      <c r="C943" s="6" t="s">
        <v>13</v>
      </c>
      <c r="D943" s="6" t="s">
        <v>10</v>
      </c>
      <c r="E943" s="6">
        <v>4</v>
      </c>
      <c r="F943" s="6" t="s">
        <v>10</v>
      </c>
      <c r="G943" s="6" t="s">
        <v>14</v>
      </c>
      <c r="H943" s="6">
        <f t="shared" si="264"/>
        <v>3.419204161574883E-4</v>
      </c>
      <c r="I943" s="6">
        <f t="shared" si="265"/>
        <v>3.1677496923629623E-4</v>
      </c>
      <c r="J943" s="6" t="str">
        <f t="shared" si="266"/>
        <v>unacc</v>
      </c>
      <c r="K943" s="6">
        <f t="shared" si="267"/>
        <v>0</v>
      </c>
      <c r="X943" s="6">
        <f t="shared" si="268"/>
        <v>0.28516624040920718</v>
      </c>
      <c r="Y943" s="6">
        <f t="shared" si="252"/>
        <v>0.36771300448430494</v>
      </c>
      <c r="Z943" s="6">
        <f t="shared" si="253"/>
        <v>0.16143497757847533</v>
      </c>
      <c r="AA943" s="6">
        <f t="shared" si="254"/>
        <v>0.48878923766816146</v>
      </c>
      <c r="AB943" s="6">
        <f t="shared" si="255"/>
        <v>0.35874439461883406</v>
      </c>
      <c r="AC943" s="6">
        <f t="shared" si="256"/>
        <v>0.26008968609865468</v>
      </c>
      <c r="AD943" s="6">
        <f t="shared" si="257"/>
        <v>0.4103139013452915</v>
      </c>
      <c r="AL943" s="6">
        <f t="shared" si="269"/>
        <v>0.71483375959079287</v>
      </c>
      <c r="AM943" s="6">
        <f t="shared" si="258"/>
        <v>0.23971377459749552</v>
      </c>
      <c r="AN943" s="6">
        <f t="shared" si="259"/>
        <v>0.32200357781753131</v>
      </c>
      <c r="AO943" s="6">
        <f t="shared" si="260"/>
        <v>0.2701252236135957</v>
      </c>
      <c r="AP943" s="6">
        <f t="shared" si="261"/>
        <v>0.32379248658318427</v>
      </c>
      <c r="AQ943" s="6">
        <f t="shared" si="262"/>
        <v>0.23434704830053668</v>
      </c>
      <c r="AR943" s="6">
        <f t="shared" si="263"/>
        <v>0.30232558139534882</v>
      </c>
    </row>
    <row r="944" spans="1:44" x14ac:dyDescent="0.3">
      <c r="A944" s="6" t="s">
        <v>10</v>
      </c>
      <c r="B944" s="6" t="s">
        <v>6</v>
      </c>
      <c r="C944" s="6" t="s">
        <v>13</v>
      </c>
      <c r="D944" s="6" t="s">
        <v>10</v>
      </c>
      <c r="E944" s="6">
        <v>4</v>
      </c>
      <c r="F944" s="6" t="s">
        <v>11</v>
      </c>
      <c r="G944" s="6" t="s">
        <v>14</v>
      </c>
      <c r="H944" s="6">
        <f t="shared" si="264"/>
        <v>2.6099250700778697E-4</v>
      </c>
      <c r="I944" s="6">
        <f t="shared" si="265"/>
        <v>4.5525583010462247E-4</v>
      </c>
      <c r="J944" s="6" t="str">
        <f t="shared" si="266"/>
        <v>acc</v>
      </c>
      <c r="K944" s="6">
        <f t="shared" si="267"/>
        <v>1</v>
      </c>
      <c r="X944" s="6">
        <f t="shared" si="268"/>
        <v>0.28516624040920718</v>
      </c>
      <c r="Y944" s="6">
        <f t="shared" si="252"/>
        <v>0.36771300448430494</v>
      </c>
      <c r="Z944" s="6">
        <f t="shared" si="253"/>
        <v>0.16143497757847533</v>
      </c>
      <c r="AA944" s="6">
        <f t="shared" si="254"/>
        <v>0.48878923766816146</v>
      </c>
      <c r="AB944" s="6">
        <f t="shared" si="255"/>
        <v>0.35874439461883406</v>
      </c>
      <c r="AC944" s="6">
        <f t="shared" si="256"/>
        <v>0.26008968609865468</v>
      </c>
      <c r="AD944" s="6">
        <f t="shared" si="257"/>
        <v>0.58968609865470856</v>
      </c>
      <c r="AL944" s="6">
        <f t="shared" si="269"/>
        <v>0.71483375959079287</v>
      </c>
      <c r="AM944" s="6">
        <f t="shared" si="258"/>
        <v>0.23971377459749552</v>
      </c>
      <c r="AN944" s="6">
        <f t="shared" si="259"/>
        <v>0.32200357781753131</v>
      </c>
      <c r="AO944" s="6">
        <f t="shared" si="260"/>
        <v>0.2701252236135957</v>
      </c>
      <c r="AP944" s="6">
        <f t="shared" si="261"/>
        <v>0.32379248658318427</v>
      </c>
      <c r="AQ944" s="6">
        <f t="shared" si="262"/>
        <v>0.23434704830053668</v>
      </c>
      <c r="AR944" s="6">
        <f t="shared" si="263"/>
        <v>0.23076923076923078</v>
      </c>
    </row>
    <row r="945" spans="1:44" x14ac:dyDescent="0.3">
      <c r="A945" s="6" t="s">
        <v>10</v>
      </c>
      <c r="B945" s="6" t="s">
        <v>6</v>
      </c>
      <c r="C945" s="6" t="s">
        <v>13</v>
      </c>
      <c r="D945" s="6" t="s">
        <v>12</v>
      </c>
      <c r="E945" s="6">
        <v>4</v>
      </c>
      <c r="F945" s="6" t="s">
        <v>8</v>
      </c>
      <c r="G945" s="6" t="s">
        <v>9</v>
      </c>
      <c r="H945" s="6">
        <f t="shared" si="264"/>
        <v>4.9304546197295263E-4</v>
      </c>
      <c r="I945" s="6">
        <f t="shared" si="265"/>
        <v>0</v>
      </c>
      <c r="J945" s="6" t="str">
        <f t="shared" si="266"/>
        <v>unacc</v>
      </c>
      <c r="K945" s="6">
        <f t="shared" si="267"/>
        <v>1</v>
      </c>
      <c r="X945" s="6">
        <f t="shared" si="268"/>
        <v>0.28516624040920718</v>
      </c>
      <c r="Y945" s="6">
        <f t="shared" si="252"/>
        <v>0.36771300448430494</v>
      </c>
      <c r="Z945" s="6">
        <f t="shared" si="253"/>
        <v>0.16143497757847533</v>
      </c>
      <c r="AA945" s="6">
        <f t="shared" si="254"/>
        <v>0.48878923766816146</v>
      </c>
      <c r="AB945" s="6">
        <f t="shared" si="255"/>
        <v>0.40807174887892378</v>
      </c>
      <c r="AC945" s="6">
        <f t="shared" si="256"/>
        <v>0.26008968609865468</v>
      </c>
      <c r="AD945" s="6">
        <f t="shared" si="257"/>
        <v>0</v>
      </c>
      <c r="AL945" s="6">
        <f t="shared" si="269"/>
        <v>0.71483375959079287</v>
      </c>
      <c r="AM945" s="6">
        <f t="shared" si="258"/>
        <v>0.23971377459749552</v>
      </c>
      <c r="AN945" s="6">
        <f t="shared" si="259"/>
        <v>0.32200357781753131</v>
      </c>
      <c r="AO945" s="6">
        <f t="shared" si="260"/>
        <v>0.2701252236135957</v>
      </c>
      <c r="AP945" s="6">
        <f t="shared" si="261"/>
        <v>0.30232558139534882</v>
      </c>
      <c r="AQ945" s="6">
        <f t="shared" si="262"/>
        <v>0.23434704830053668</v>
      </c>
      <c r="AR945" s="6">
        <f t="shared" si="263"/>
        <v>0.4669051878354204</v>
      </c>
    </row>
    <row r="946" spans="1:44" x14ac:dyDescent="0.3">
      <c r="A946" s="6" t="s">
        <v>10</v>
      </c>
      <c r="B946" s="6" t="s">
        <v>6</v>
      </c>
      <c r="C946" s="6" t="s">
        <v>13</v>
      </c>
      <c r="D946" s="6" t="s">
        <v>12</v>
      </c>
      <c r="E946" s="6">
        <v>4</v>
      </c>
      <c r="F946" s="6" t="s">
        <v>10</v>
      </c>
      <c r="G946" s="6" t="s">
        <v>14</v>
      </c>
      <c r="H946" s="6">
        <f t="shared" si="264"/>
        <v>3.192516592851685E-4</v>
      </c>
      <c r="I946" s="6">
        <f t="shared" si="265"/>
        <v>3.60331527506287E-4</v>
      </c>
      <c r="J946" s="6" t="str">
        <f t="shared" si="266"/>
        <v>acc</v>
      </c>
      <c r="K946" s="6">
        <f t="shared" si="267"/>
        <v>1</v>
      </c>
      <c r="X946" s="6">
        <f t="shared" si="268"/>
        <v>0.28516624040920718</v>
      </c>
      <c r="Y946" s="6">
        <f t="shared" si="252"/>
        <v>0.36771300448430494</v>
      </c>
      <c r="Z946" s="6">
        <f t="shared" si="253"/>
        <v>0.16143497757847533</v>
      </c>
      <c r="AA946" s="6">
        <f t="shared" si="254"/>
        <v>0.48878923766816146</v>
      </c>
      <c r="AB946" s="6">
        <f t="shared" si="255"/>
        <v>0.40807174887892378</v>
      </c>
      <c r="AC946" s="6">
        <f t="shared" si="256"/>
        <v>0.26008968609865468</v>
      </c>
      <c r="AD946" s="6">
        <f t="shared" si="257"/>
        <v>0.4103139013452915</v>
      </c>
      <c r="AL946" s="6">
        <f t="shared" si="269"/>
        <v>0.71483375959079287</v>
      </c>
      <c r="AM946" s="6">
        <f t="shared" si="258"/>
        <v>0.23971377459749552</v>
      </c>
      <c r="AN946" s="6">
        <f t="shared" si="259"/>
        <v>0.32200357781753131</v>
      </c>
      <c r="AO946" s="6">
        <f t="shared" si="260"/>
        <v>0.2701252236135957</v>
      </c>
      <c r="AP946" s="6">
        <f t="shared" si="261"/>
        <v>0.30232558139534882</v>
      </c>
      <c r="AQ946" s="6">
        <f t="shared" si="262"/>
        <v>0.23434704830053668</v>
      </c>
      <c r="AR946" s="6">
        <f t="shared" si="263"/>
        <v>0.30232558139534882</v>
      </c>
    </row>
    <row r="947" spans="1:44" x14ac:dyDescent="0.3">
      <c r="A947" s="6" t="s">
        <v>10</v>
      </c>
      <c r="B947" s="6" t="s">
        <v>6</v>
      </c>
      <c r="C947" s="6" t="s">
        <v>13</v>
      </c>
      <c r="D947" s="6" t="s">
        <v>12</v>
      </c>
      <c r="E947" s="6">
        <v>4</v>
      </c>
      <c r="F947" s="6" t="s">
        <v>11</v>
      </c>
      <c r="G947" s="6" t="s">
        <v>14</v>
      </c>
      <c r="H947" s="6">
        <f t="shared" si="264"/>
        <v>2.4368913637743637E-4</v>
      </c>
      <c r="I947" s="6">
        <f t="shared" si="265"/>
        <v>5.1785350674400806E-4</v>
      </c>
      <c r="J947" s="6" t="str">
        <f t="shared" si="266"/>
        <v>acc</v>
      </c>
      <c r="K947" s="6">
        <f t="shared" si="267"/>
        <v>1</v>
      </c>
      <c r="X947" s="6">
        <f t="shared" si="268"/>
        <v>0.28516624040920718</v>
      </c>
      <c r="Y947" s="6">
        <f t="shared" si="252"/>
        <v>0.36771300448430494</v>
      </c>
      <c r="Z947" s="6">
        <f t="shared" si="253"/>
        <v>0.16143497757847533</v>
      </c>
      <c r="AA947" s="6">
        <f t="shared" si="254"/>
        <v>0.48878923766816146</v>
      </c>
      <c r="AB947" s="6">
        <f t="shared" si="255"/>
        <v>0.40807174887892378</v>
      </c>
      <c r="AC947" s="6">
        <f t="shared" si="256"/>
        <v>0.26008968609865468</v>
      </c>
      <c r="AD947" s="6">
        <f t="shared" si="257"/>
        <v>0.58968609865470856</v>
      </c>
      <c r="AL947" s="6">
        <f t="shared" si="269"/>
        <v>0.71483375959079287</v>
      </c>
      <c r="AM947" s="6">
        <f t="shared" si="258"/>
        <v>0.23971377459749552</v>
      </c>
      <c r="AN947" s="6">
        <f t="shared" si="259"/>
        <v>0.32200357781753131</v>
      </c>
      <c r="AO947" s="6">
        <f t="shared" si="260"/>
        <v>0.2701252236135957</v>
      </c>
      <c r="AP947" s="6">
        <f t="shared" si="261"/>
        <v>0.30232558139534882</v>
      </c>
      <c r="AQ947" s="6">
        <f t="shared" si="262"/>
        <v>0.23434704830053668</v>
      </c>
      <c r="AR947" s="6">
        <f t="shared" si="263"/>
        <v>0.23076923076923078</v>
      </c>
    </row>
    <row r="948" spans="1:44" x14ac:dyDescent="0.3">
      <c r="A948" s="6" t="s">
        <v>10</v>
      </c>
      <c r="B948" s="6" t="s">
        <v>6</v>
      </c>
      <c r="C948" s="6">
        <v>2</v>
      </c>
      <c r="D948" s="6" t="s">
        <v>7</v>
      </c>
      <c r="E948" s="6" t="s">
        <v>13</v>
      </c>
      <c r="F948" s="6" t="s">
        <v>8</v>
      </c>
      <c r="G948" s="6" t="s">
        <v>9</v>
      </c>
      <c r="H948" s="6">
        <f t="shared" si="264"/>
        <v>1.0539259730068811E-3</v>
      </c>
      <c r="I948" s="6">
        <f t="shared" si="265"/>
        <v>0</v>
      </c>
      <c r="J948" s="6" t="str">
        <f t="shared" si="266"/>
        <v>unacc</v>
      </c>
      <c r="K948" s="6">
        <f t="shared" si="267"/>
        <v>1</v>
      </c>
      <c r="X948" s="6">
        <f t="shared" si="268"/>
        <v>0.28516624040920718</v>
      </c>
      <c r="Y948" s="6">
        <f t="shared" si="252"/>
        <v>0.36771300448430494</v>
      </c>
      <c r="Z948" s="6">
        <f t="shared" si="253"/>
        <v>0.16143497757847533</v>
      </c>
      <c r="AA948" s="6">
        <f t="shared" si="254"/>
        <v>0</v>
      </c>
      <c r="AB948" s="6">
        <f t="shared" si="255"/>
        <v>0.23318385650224216</v>
      </c>
      <c r="AC948" s="6">
        <f t="shared" si="256"/>
        <v>0.26008968609865468</v>
      </c>
      <c r="AD948" s="6">
        <f t="shared" si="257"/>
        <v>0</v>
      </c>
      <c r="AL948" s="6">
        <f t="shared" si="269"/>
        <v>0.71483375959079287</v>
      </c>
      <c r="AM948" s="6">
        <f t="shared" si="258"/>
        <v>0.23971377459749552</v>
      </c>
      <c r="AN948" s="6">
        <f t="shared" si="259"/>
        <v>0.32200357781753131</v>
      </c>
      <c r="AO948" s="6">
        <f t="shared" si="260"/>
        <v>0.4669051878354204</v>
      </c>
      <c r="AP948" s="6">
        <f t="shared" si="261"/>
        <v>0.37388193202146691</v>
      </c>
      <c r="AQ948" s="6">
        <f t="shared" si="262"/>
        <v>0.23434704830053668</v>
      </c>
      <c r="AR948" s="6">
        <f t="shared" si="263"/>
        <v>0.4669051878354204</v>
      </c>
    </row>
    <row r="949" spans="1:44" x14ac:dyDescent="0.3">
      <c r="A949" s="6" t="s">
        <v>10</v>
      </c>
      <c r="B949" s="6" t="s">
        <v>6</v>
      </c>
      <c r="C949" s="6">
        <v>2</v>
      </c>
      <c r="D949" s="6" t="s">
        <v>7</v>
      </c>
      <c r="E949" s="6" t="s">
        <v>13</v>
      </c>
      <c r="F949" s="6" t="s">
        <v>10</v>
      </c>
      <c r="G949" s="6" t="s">
        <v>9</v>
      </c>
      <c r="H949" s="6">
        <f t="shared" si="264"/>
        <v>6.8242716259832531E-4</v>
      </c>
      <c r="I949" s="6">
        <f t="shared" si="265"/>
        <v>0</v>
      </c>
      <c r="J949" s="6" t="str">
        <f t="shared" si="266"/>
        <v>unacc</v>
      </c>
      <c r="K949" s="6">
        <f t="shared" si="267"/>
        <v>1</v>
      </c>
      <c r="X949" s="6">
        <f t="shared" si="268"/>
        <v>0.28516624040920718</v>
      </c>
      <c r="Y949" s="6">
        <f t="shared" si="252"/>
        <v>0.36771300448430494</v>
      </c>
      <c r="Z949" s="6">
        <f t="shared" si="253"/>
        <v>0.16143497757847533</v>
      </c>
      <c r="AA949" s="6">
        <f t="shared" si="254"/>
        <v>0</v>
      </c>
      <c r="AB949" s="6">
        <f t="shared" si="255"/>
        <v>0.23318385650224216</v>
      </c>
      <c r="AC949" s="6">
        <f t="shared" si="256"/>
        <v>0.26008968609865468</v>
      </c>
      <c r="AD949" s="6">
        <f t="shared" si="257"/>
        <v>0.4103139013452915</v>
      </c>
      <c r="AL949" s="6">
        <f t="shared" si="269"/>
        <v>0.71483375959079287</v>
      </c>
      <c r="AM949" s="6">
        <f t="shared" si="258"/>
        <v>0.23971377459749552</v>
      </c>
      <c r="AN949" s="6">
        <f t="shared" si="259"/>
        <v>0.32200357781753131</v>
      </c>
      <c r="AO949" s="6">
        <f t="shared" si="260"/>
        <v>0.4669051878354204</v>
      </c>
      <c r="AP949" s="6">
        <f t="shared" si="261"/>
        <v>0.37388193202146691</v>
      </c>
      <c r="AQ949" s="6">
        <f t="shared" si="262"/>
        <v>0.23434704830053668</v>
      </c>
      <c r="AR949" s="6">
        <f t="shared" si="263"/>
        <v>0.30232558139534882</v>
      </c>
    </row>
    <row r="950" spans="1:44" x14ac:dyDescent="0.3">
      <c r="A950" s="6" t="s">
        <v>10</v>
      </c>
      <c r="B950" s="6" t="s">
        <v>6</v>
      </c>
      <c r="C950" s="6">
        <v>2</v>
      </c>
      <c r="D950" s="6" t="s">
        <v>7</v>
      </c>
      <c r="E950" s="6" t="s">
        <v>13</v>
      </c>
      <c r="F950" s="6" t="s">
        <v>11</v>
      </c>
      <c r="G950" s="6" t="s">
        <v>9</v>
      </c>
      <c r="H950" s="6">
        <f t="shared" si="264"/>
        <v>5.2090594068156194E-4</v>
      </c>
      <c r="I950" s="6">
        <f t="shared" si="265"/>
        <v>0</v>
      </c>
      <c r="J950" s="6" t="str">
        <f t="shared" si="266"/>
        <v>unacc</v>
      </c>
      <c r="K950" s="6">
        <f t="shared" si="267"/>
        <v>1</v>
      </c>
      <c r="X950" s="6">
        <f t="shared" si="268"/>
        <v>0.28516624040920718</v>
      </c>
      <c r="Y950" s="6">
        <f t="shared" si="252"/>
        <v>0.36771300448430494</v>
      </c>
      <c r="Z950" s="6">
        <f t="shared" si="253"/>
        <v>0.16143497757847533</v>
      </c>
      <c r="AA950" s="6">
        <f t="shared" si="254"/>
        <v>0</v>
      </c>
      <c r="AB950" s="6">
        <f t="shared" si="255"/>
        <v>0.23318385650224216</v>
      </c>
      <c r="AC950" s="6">
        <f t="shared" si="256"/>
        <v>0.26008968609865468</v>
      </c>
      <c r="AD950" s="6">
        <f t="shared" si="257"/>
        <v>0.58968609865470856</v>
      </c>
      <c r="AL950" s="6">
        <f t="shared" si="269"/>
        <v>0.71483375959079287</v>
      </c>
      <c r="AM950" s="6">
        <f t="shared" si="258"/>
        <v>0.23971377459749552</v>
      </c>
      <c r="AN950" s="6">
        <f t="shared" si="259"/>
        <v>0.32200357781753131</v>
      </c>
      <c r="AO950" s="6">
        <f t="shared" si="260"/>
        <v>0.4669051878354204</v>
      </c>
      <c r="AP950" s="6">
        <f t="shared" si="261"/>
        <v>0.37388193202146691</v>
      </c>
      <c r="AQ950" s="6">
        <f t="shared" si="262"/>
        <v>0.23434704830053668</v>
      </c>
      <c r="AR950" s="6">
        <f t="shared" si="263"/>
        <v>0.23076923076923078</v>
      </c>
    </row>
    <row r="951" spans="1:44" x14ac:dyDescent="0.3">
      <c r="A951" s="6" t="s">
        <v>10</v>
      </c>
      <c r="B951" s="6" t="s">
        <v>6</v>
      </c>
      <c r="C951" s="6">
        <v>2</v>
      </c>
      <c r="D951" s="6" t="s">
        <v>10</v>
      </c>
      <c r="E951" s="6" t="s">
        <v>13</v>
      </c>
      <c r="F951" s="6" t="s">
        <v>8</v>
      </c>
      <c r="G951" s="6" t="s">
        <v>9</v>
      </c>
      <c r="H951" s="6">
        <f t="shared" si="264"/>
        <v>9.1273014887198792E-4</v>
      </c>
      <c r="I951" s="6">
        <f t="shared" si="265"/>
        <v>0</v>
      </c>
      <c r="J951" s="6" t="str">
        <f t="shared" si="266"/>
        <v>unacc</v>
      </c>
      <c r="K951" s="6">
        <f t="shared" si="267"/>
        <v>1</v>
      </c>
      <c r="X951" s="6">
        <f t="shared" si="268"/>
        <v>0.28516624040920718</v>
      </c>
      <c r="Y951" s="6">
        <f t="shared" si="252"/>
        <v>0.36771300448430494</v>
      </c>
      <c r="Z951" s="6">
        <f t="shared" si="253"/>
        <v>0.16143497757847533</v>
      </c>
      <c r="AA951" s="6">
        <f t="shared" si="254"/>
        <v>0</v>
      </c>
      <c r="AB951" s="6">
        <f t="shared" si="255"/>
        <v>0.35874439461883406</v>
      </c>
      <c r="AC951" s="6">
        <f t="shared" si="256"/>
        <v>0.26008968609865468</v>
      </c>
      <c r="AD951" s="6">
        <f t="shared" si="257"/>
        <v>0</v>
      </c>
      <c r="AL951" s="6">
        <f t="shared" si="269"/>
        <v>0.71483375959079287</v>
      </c>
      <c r="AM951" s="6">
        <f t="shared" si="258"/>
        <v>0.23971377459749552</v>
      </c>
      <c r="AN951" s="6">
        <f t="shared" si="259"/>
        <v>0.32200357781753131</v>
      </c>
      <c r="AO951" s="6">
        <f t="shared" si="260"/>
        <v>0.4669051878354204</v>
      </c>
      <c r="AP951" s="6">
        <f t="shared" si="261"/>
        <v>0.32379248658318427</v>
      </c>
      <c r="AQ951" s="6">
        <f t="shared" si="262"/>
        <v>0.23434704830053668</v>
      </c>
      <c r="AR951" s="6">
        <f t="shared" si="263"/>
        <v>0.4669051878354204</v>
      </c>
    </row>
    <row r="952" spans="1:44" x14ac:dyDescent="0.3">
      <c r="A952" s="6" t="s">
        <v>10</v>
      </c>
      <c r="B952" s="6" t="s">
        <v>6</v>
      </c>
      <c r="C952" s="6">
        <v>2</v>
      </c>
      <c r="D952" s="6" t="s">
        <v>10</v>
      </c>
      <c r="E952" s="6" t="s">
        <v>13</v>
      </c>
      <c r="F952" s="6" t="s">
        <v>10</v>
      </c>
      <c r="G952" s="6" t="s">
        <v>9</v>
      </c>
      <c r="H952" s="6">
        <f t="shared" si="264"/>
        <v>5.9100151402055926E-4</v>
      </c>
      <c r="I952" s="6">
        <f t="shared" si="265"/>
        <v>0</v>
      </c>
      <c r="J952" s="6" t="str">
        <f t="shared" si="266"/>
        <v>unacc</v>
      </c>
      <c r="K952" s="6">
        <f t="shared" si="267"/>
        <v>1</v>
      </c>
      <c r="X952" s="6">
        <f t="shared" si="268"/>
        <v>0.28516624040920718</v>
      </c>
      <c r="Y952" s="6">
        <f t="shared" si="252"/>
        <v>0.36771300448430494</v>
      </c>
      <c r="Z952" s="6">
        <f t="shared" si="253"/>
        <v>0.16143497757847533</v>
      </c>
      <c r="AA952" s="6">
        <f t="shared" si="254"/>
        <v>0</v>
      </c>
      <c r="AB952" s="6">
        <f t="shared" si="255"/>
        <v>0.35874439461883406</v>
      </c>
      <c r="AC952" s="6">
        <f t="shared" si="256"/>
        <v>0.26008968609865468</v>
      </c>
      <c r="AD952" s="6">
        <f t="shared" si="257"/>
        <v>0.4103139013452915</v>
      </c>
      <c r="AL952" s="6">
        <f t="shared" si="269"/>
        <v>0.71483375959079287</v>
      </c>
      <c r="AM952" s="6">
        <f t="shared" si="258"/>
        <v>0.23971377459749552</v>
      </c>
      <c r="AN952" s="6">
        <f t="shared" si="259"/>
        <v>0.32200357781753131</v>
      </c>
      <c r="AO952" s="6">
        <f t="shared" si="260"/>
        <v>0.4669051878354204</v>
      </c>
      <c r="AP952" s="6">
        <f t="shared" si="261"/>
        <v>0.32379248658318427</v>
      </c>
      <c r="AQ952" s="6">
        <f t="shared" si="262"/>
        <v>0.23434704830053668</v>
      </c>
      <c r="AR952" s="6">
        <f t="shared" si="263"/>
        <v>0.30232558139534882</v>
      </c>
    </row>
    <row r="953" spans="1:44" x14ac:dyDescent="0.3">
      <c r="A953" s="6" t="s">
        <v>10</v>
      </c>
      <c r="B953" s="6" t="s">
        <v>6</v>
      </c>
      <c r="C953" s="6">
        <v>2</v>
      </c>
      <c r="D953" s="6" t="s">
        <v>10</v>
      </c>
      <c r="E953" s="6" t="s">
        <v>13</v>
      </c>
      <c r="F953" s="6" t="s">
        <v>11</v>
      </c>
      <c r="G953" s="6" t="s">
        <v>9</v>
      </c>
      <c r="H953" s="6">
        <f t="shared" si="264"/>
        <v>4.511194988677642E-4</v>
      </c>
      <c r="I953" s="6">
        <f t="shared" si="265"/>
        <v>0</v>
      </c>
      <c r="J953" s="6" t="str">
        <f t="shared" si="266"/>
        <v>unacc</v>
      </c>
      <c r="K953" s="6">
        <f t="shared" si="267"/>
        <v>1</v>
      </c>
      <c r="X953" s="6">
        <f t="shared" si="268"/>
        <v>0.28516624040920718</v>
      </c>
      <c r="Y953" s="6">
        <f t="shared" si="252"/>
        <v>0.36771300448430494</v>
      </c>
      <c r="Z953" s="6">
        <f t="shared" si="253"/>
        <v>0.16143497757847533</v>
      </c>
      <c r="AA953" s="6">
        <f t="shared" si="254"/>
        <v>0</v>
      </c>
      <c r="AB953" s="6">
        <f t="shared" si="255"/>
        <v>0.35874439461883406</v>
      </c>
      <c r="AC953" s="6">
        <f t="shared" si="256"/>
        <v>0.26008968609865468</v>
      </c>
      <c r="AD953" s="6">
        <f t="shared" si="257"/>
        <v>0.58968609865470856</v>
      </c>
      <c r="AL953" s="6">
        <f t="shared" si="269"/>
        <v>0.71483375959079287</v>
      </c>
      <c r="AM953" s="6">
        <f t="shared" si="258"/>
        <v>0.23971377459749552</v>
      </c>
      <c r="AN953" s="6">
        <f t="shared" si="259"/>
        <v>0.32200357781753131</v>
      </c>
      <c r="AO953" s="6">
        <f t="shared" si="260"/>
        <v>0.4669051878354204</v>
      </c>
      <c r="AP953" s="6">
        <f t="shared" si="261"/>
        <v>0.32379248658318427</v>
      </c>
      <c r="AQ953" s="6">
        <f t="shared" si="262"/>
        <v>0.23434704830053668</v>
      </c>
      <c r="AR953" s="6">
        <f t="shared" si="263"/>
        <v>0.23076923076923078</v>
      </c>
    </row>
    <row r="954" spans="1:44" x14ac:dyDescent="0.3">
      <c r="A954" s="6" t="s">
        <v>10</v>
      </c>
      <c r="B954" s="6" t="s">
        <v>6</v>
      </c>
      <c r="C954" s="6">
        <v>2</v>
      </c>
      <c r="D954" s="6" t="s">
        <v>12</v>
      </c>
      <c r="E954" s="6" t="s">
        <v>13</v>
      </c>
      <c r="F954" s="6" t="s">
        <v>8</v>
      </c>
      <c r="G954" s="6" t="s">
        <v>9</v>
      </c>
      <c r="H954" s="6">
        <f t="shared" si="264"/>
        <v>8.5221765281417647E-4</v>
      </c>
      <c r="I954" s="6">
        <f t="shared" si="265"/>
        <v>0</v>
      </c>
      <c r="J954" s="6" t="str">
        <f t="shared" si="266"/>
        <v>unacc</v>
      </c>
      <c r="K954" s="6">
        <f t="shared" si="267"/>
        <v>1</v>
      </c>
      <c r="X954" s="6">
        <f t="shared" si="268"/>
        <v>0.28516624040920718</v>
      </c>
      <c r="Y954" s="6">
        <f t="shared" si="252"/>
        <v>0.36771300448430494</v>
      </c>
      <c r="Z954" s="6">
        <f t="shared" si="253"/>
        <v>0.16143497757847533</v>
      </c>
      <c r="AA954" s="6">
        <f t="shared" si="254"/>
        <v>0</v>
      </c>
      <c r="AB954" s="6">
        <f t="shared" si="255"/>
        <v>0.40807174887892378</v>
      </c>
      <c r="AC954" s="6">
        <f t="shared" si="256"/>
        <v>0.26008968609865468</v>
      </c>
      <c r="AD954" s="6">
        <f t="shared" si="257"/>
        <v>0</v>
      </c>
      <c r="AL954" s="6">
        <f t="shared" si="269"/>
        <v>0.71483375959079287</v>
      </c>
      <c r="AM954" s="6">
        <f t="shared" si="258"/>
        <v>0.23971377459749552</v>
      </c>
      <c r="AN954" s="6">
        <f t="shared" si="259"/>
        <v>0.32200357781753131</v>
      </c>
      <c r="AO954" s="6">
        <f t="shared" si="260"/>
        <v>0.4669051878354204</v>
      </c>
      <c r="AP954" s="6">
        <f t="shared" si="261"/>
        <v>0.30232558139534882</v>
      </c>
      <c r="AQ954" s="6">
        <f t="shared" si="262"/>
        <v>0.23434704830053668</v>
      </c>
      <c r="AR954" s="6">
        <f t="shared" si="263"/>
        <v>0.4669051878354204</v>
      </c>
    </row>
    <row r="955" spans="1:44" x14ac:dyDescent="0.3">
      <c r="A955" s="6" t="s">
        <v>10</v>
      </c>
      <c r="B955" s="6" t="s">
        <v>6</v>
      </c>
      <c r="C955" s="6">
        <v>2</v>
      </c>
      <c r="D955" s="6" t="s">
        <v>12</v>
      </c>
      <c r="E955" s="6" t="s">
        <v>13</v>
      </c>
      <c r="F955" s="6" t="s">
        <v>10</v>
      </c>
      <c r="G955" s="6" t="s">
        <v>9</v>
      </c>
      <c r="H955" s="6">
        <f t="shared" si="264"/>
        <v>5.5181909320151654E-4</v>
      </c>
      <c r="I955" s="6">
        <f t="shared" si="265"/>
        <v>0</v>
      </c>
      <c r="J955" s="6" t="str">
        <f t="shared" si="266"/>
        <v>unacc</v>
      </c>
      <c r="K955" s="6">
        <f t="shared" si="267"/>
        <v>1</v>
      </c>
      <c r="X955" s="6">
        <f t="shared" si="268"/>
        <v>0.28516624040920718</v>
      </c>
      <c r="Y955" s="6">
        <f t="shared" si="252"/>
        <v>0.36771300448430494</v>
      </c>
      <c r="Z955" s="6">
        <f t="shared" si="253"/>
        <v>0.16143497757847533</v>
      </c>
      <c r="AA955" s="6">
        <f t="shared" si="254"/>
        <v>0</v>
      </c>
      <c r="AB955" s="6">
        <f t="shared" si="255"/>
        <v>0.40807174887892378</v>
      </c>
      <c r="AC955" s="6">
        <f t="shared" si="256"/>
        <v>0.26008968609865468</v>
      </c>
      <c r="AD955" s="6">
        <f t="shared" si="257"/>
        <v>0.4103139013452915</v>
      </c>
      <c r="AL955" s="6">
        <f t="shared" si="269"/>
        <v>0.71483375959079287</v>
      </c>
      <c r="AM955" s="6">
        <f t="shared" si="258"/>
        <v>0.23971377459749552</v>
      </c>
      <c r="AN955" s="6">
        <f t="shared" si="259"/>
        <v>0.32200357781753131</v>
      </c>
      <c r="AO955" s="6">
        <f t="shared" si="260"/>
        <v>0.4669051878354204</v>
      </c>
      <c r="AP955" s="6">
        <f t="shared" si="261"/>
        <v>0.30232558139534882</v>
      </c>
      <c r="AQ955" s="6">
        <f t="shared" si="262"/>
        <v>0.23434704830053668</v>
      </c>
      <c r="AR955" s="6">
        <f t="shared" si="263"/>
        <v>0.30232558139534882</v>
      </c>
    </row>
    <row r="956" spans="1:44" x14ac:dyDescent="0.3">
      <c r="A956" s="6" t="s">
        <v>10</v>
      </c>
      <c r="B956" s="6" t="s">
        <v>6</v>
      </c>
      <c r="C956" s="6">
        <v>2</v>
      </c>
      <c r="D956" s="6" t="s">
        <v>12</v>
      </c>
      <c r="E956" s="6" t="s">
        <v>13</v>
      </c>
      <c r="F956" s="6" t="s">
        <v>11</v>
      </c>
      <c r="G956" s="6" t="s">
        <v>9</v>
      </c>
      <c r="H956" s="6">
        <f t="shared" si="264"/>
        <v>4.2121102380470794E-4</v>
      </c>
      <c r="I956" s="6">
        <f t="shared" si="265"/>
        <v>0</v>
      </c>
      <c r="J956" s="6" t="str">
        <f t="shared" si="266"/>
        <v>unacc</v>
      </c>
      <c r="K956" s="6">
        <f t="shared" si="267"/>
        <v>1</v>
      </c>
      <c r="X956" s="6">
        <f t="shared" si="268"/>
        <v>0.28516624040920718</v>
      </c>
      <c r="Y956" s="6">
        <f t="shared" si="252"/>
        <v>0.36771300448430494</v>
      </c>
      <c r="Z956" s="6">
        <f t="shared" si="253"/>
        <v>0.16143497757847533</v>
      </c>
      <c r="AA956" s="6">
        <f t="shared" si="254"/>
        <v>0</v>
      </c>
      <c r="AB956" s="6">
        <f t="shared" si="255"/>
        <v>0.40807174887892378</v>
      </c>
      <c r="AC956" s="6">
        <f t="shared" si="256"/>
        <v>0.26008968609865468</v>
      </c>
      <c r="AD956" s="6">
        <f t="shared" si="257"/>
        <v>0.58968609865470856</v>
      </c>
      <c r="AL956" s="6">
        <f t="shared" si="269"/>
        <v>0.71483375959079287</v>
      </c>
      <c r="AM956" s="6">
        <f t="shared" si="258"/>
        <v>0.23971377459749552</v>
      </c>
      <c r="AN956" s="6">
        <f t="shared" si="259"/>
        <v>0.32200357781753131</v>
      </c>
      <c r="AO956" s="6">
        <f t="shared" si="260"/>
        <v>0.4669051878354204</v>
      </c>
      <c r="AP956" s="6">
        <f t="shared" si="261"/>
        <v>0.30232558139534882</v>
      </c>
      <c r="AQ956" s="6">
        <f t="shared" si="262"/>
        <v>0.23434704830053668</v>
      </c>
      <c r="AR956" s="6">
        <f t="shared" si="263"/>
        <v>0.23076923076923078</v>
      </c>
    </row>
    <row r="957" spans="1:44" x14ac:dyDescent="0.3">
      <c r="A957" s="6" t="s">
        <v>10</v>
      </c>
      <c r="B957" s="6" t="s">
        <v>6</v>
      </c>
      <c r="C957" s="6">
        <v>4</v>
      </c>
      <c r="D957" s="6" t="s">
        <v>7</v>
      </c>
      <c r="E957" s="6" t="s">
        <v>13</v>
      </c>
      <c r="F957" s="6" t="s">
        <v>8</v>
      </c>
      <c r="G957" s="6" t="s">
        <v>9</v>
      </c>
      <c r="H957" s="6">
        <f t="shared" si="264"/>
        <v>5.9359049054410551E-4</v>
      </c>
      <c r="I957" s="6">
        <f t="shared" si="265"/>
        <v>0</v>
      </c>
      <c r="J957" s="6" t="str">
        <f t="shared" si="266"/>
        <v>unacc</v>
      </c>
      <c r="K957" s="6">
        <f t="shared" si="267"/>
        <v>1</v>
      </c>
      <c r="X957" s="6">
        <f t="shared" si="268"/>
        <v>0.28516624040920718</v>
      </c>
      <c r="Y957" s="6">
        <f t="shared" si="252"/>
        <v>0.36771300448430494</v>
      </c>
      <c r="Z957" s="6">
        <f t="shared" si="253"/>
        <v>0.16143497757847533</v>
      </c>
      <c r="AA957" s="6">
        <f t="shared" si="254"/>
        <v>0.5112107623318386</v>
      </c>
      <c r="AB957" s="6">
        <f t="shared" si="255"/>
        <v>0.23318385650224216</v>
      </c>
      <c r="AC957" s="6">
        <f t="shared" si="256"/>
        <v>0.26008968609865468</v>
      </c>
      <c r="AD957" s="6">
        <f t="shared" si="257"/>
        <v>0</v>
      </c>
      <c r="AL957" s="6">
        <f t="shared" si="269"/>
        <v>0.71483375959079287</v>
      </c>
      <c r="AM957" s="6">
        <f t="shared" si="258"/>
        <v>0.23971377459749552</v>
      </c>
      <c r="AN957" s="6">
        <f t="shared" si="259"/>
        <v>0.32200357781753131</v>
      </c>
      <c r="AO957" s="6">
        <f t="shared" si="260"/>
        <v>0.2629695885509839</v>
      </c>
      <c r="AP957" s="6">
        <f t="shared" si="261"/>
        <v>0.37388193202146691</v>
      </c>
      <c r="AQ957" s="6">
        <f t="shared" si="262"/>
        <v>0.23434704830053668</v>
      </c>
      <c r="AR957" s="6">
        <f t="shared" si="263"/>
        <v>0.4669051878354204</v>
      </c>
    </row>
    <row r="958" spans="1:44" x14ac:dyDescent="0.3">
      <c r="A958" s="6" t="s">
        <v>10</v>
      </c>
      <c r="B958" s="6" t="s">
        <v>6</v>
      </c>
      <c r="C958" s="6">
        <v>4</v>
      </c>
      <c r="D958" s="6" t="s">
        <v>7</v>
      </c>
      <c r="E958" s="6" t="s">
        <v>13</v>
      </c>
      <c r="F958" s="6" t="s">
        <v>10</v>
      </c>
      <c r="G958" s="6" t="s">
        <v>9</v>
      </c>
      <c r="H958" s="6">
        <f t="shared" si="264"/>
        <v>3.8435552835997634E-4</v>
      </c>
      <c r="I958" s="6">
        <f t="shared" si="265"/>
        <v>2.1534885523311515E-4</v>
      </c>
      <c r="J958" s="6" t="str">
        <f t="shared" si="266"/>
        <v>unacc</v>
      </c>
      <c r="K958" s="6">
        <f t="shared" si="267"/>
        <v>1</v>
      </c>
      <c r="X958" s="6">
        <f t="shared" si="268"/>
        <v>0.28516624040920718</v>
      </c>
      <c r="Y958" s="6">
        <f t="shared" si="252"/>
        <v>0.36771300448430494</v>
      </c>
      <c r="Z958" s="6">
        <f t="shared" si="253"/>
        <v>0.16143497757847533</v>
      </c>
      <c r="AA958" s="6">
        <f t="shared" si="254"/>
        <v>0.5112107623318386</v>
      </c>
      <c r="AB958" s="6">
        <f t="shared" si="255"/>
        <v>0.23318385650224216</v>
      </c>
      <c r="AC958" s="6">
        <f t="shared" si="256"/>
        <v>0.26008968609865468</v>
      </c>
      <c r="AD958" s="6">
        <f t="shared" si="257"/>
        <v>0.4103139013452915</v>
      </c>
      <c r="AL958" s="6">
        <f t="shared" si="269"/>
        <v>0.71483375959079287</v>
      </c>
      <c r="AM958" s="6">
        <f t="shared" si="258"/>
        <v>0.23971377459749552</v>
      </c>
      <c r="AN958" s="6">
        <f t="shared" si="259"/>
        <v>0.32200357781753131</v>
      </c>
      <c r="AO958" s="6">
        <f t="shared" si="260"/>
        <v>0.2629695885509839</v>
      </c>
      <c r="AP958" s="6">
        <f t="shared" si="261"/>
        <v>0.37388193202146691</v>
      </c>
      <c r="AQ958" s="6">
        <f t="shared" si="262"/>
        <v>0.23434704830053668</v>
      </c>
      <c r="AR958" s="6">
        <f t="shared" si="263"/>
        <v>0.30232558139534882</v>
      </c>
    </row>
    <row r="959" spans="1:44" x14ac:dyDescent="0.3">
      <c r="A959" s="6" t="s">
        <v>10</v>
      </c>
      <c r="B959" s="6" t="s">
        <v>6</v>
      </c>
      <c r="C959" s="6">
        <v>4</v>
      </c>
      <c r="D959" s="6" t="s">
        <v>7</v>
      </c>
      <c r="E959" s="6" t="s">
        <v>13</v>
      </c>
      <c r="F959" s="6" t="s">
        <v>11</v>
      </c>
      <c r="G959" s="6" t="s">
        <v>14</v>
      </c>
      <c r="H959" s="6">
        <f t="shared" si="264"/>
        <v>2.9338380567122454E-4</v>
      </c>
      <c r="I959" s="6">
        <f t="shared" si="265"/>
        <v>3.0949043129130757E-4</v>
      </c>
      <c r="J959" s="6" t="str">
        <f t="shared" si="266"/>
        <v>acc</v>
      </c>
      <c r="K959" s="6">
        <f t="shared" si="267"/>
        <v>1</v>
      </c>
      <c r="X959" s="6">
        <f t="shared" si="268"/>
        <v>0.28516624040920718</v>
      </c>
      <c r="Y959" s="6">
        <f t="shared" si="252"/>
        <v>0.36771300448430494</v>
      </c>
      <c r="Z959" s="6">
        <f t="shared" si="253"/>
        <v>0.16143497757847533</v>
      </c>
      <c r="AA959" s="6">
        <f t="shared" si="254"/>
        <v>0.5112107623318386</v>
      </c>
      <c r="AB959" s="6">
        <f t="shared" si="255"/>
        <v>0.23318385650224216</v>
      </c>
      <c r="AC959" s="6">
        <f t="shared" si="256"/>
        <v>0.26008968609865468</v>
      </c>
      <c r="AD959" s="6">
        <f t="shared" si="257"/>
        <v>0.58968609865470856</v>
      </c>
      <c r="AL959" s="6">
        <f t="shared" si="269"/>
        <v>0.71483375959079287</v>
      </c>
      <c r="AM959" s="6">
        <f t="shared" si="258"/>
        <v>0.23971377459749552</v>
      </c>
      <c r="AN959" s="6">
        <f t="shared" si="259"/>
        <v>0.32200357781753131</v>
      </c>
      <c r="AO959" s="6">
        <f t="shared" si="260"/>
        <v>0.2629695885509839</v>
      </c>
      <c r="AP959" s="6">
        <f t="shared" si="261"/>
        <v>0.37388193202146691</v>
      </c>
      <c r="AQ959" s="6">
        <f t="shared" si="262"/>
        <v>0.23434704830053668</v>
      </c>
      <c r="AR959" s="6">
        <f t="shared" si="263"/>
        <v>0.23076923076923078</v>
      </c>
    </row>
    <row r="960" spans="1:44" x14ac:dyDescent="0.3">
      <c r="A960" s="6" t="s">
        <v>10</v>
      </c>
      <c r="B960" s="6" t="s">
        <v>6</v>
      </c>
      <c r="C960" s="6">
        <v>4</v>
      </c>
      <c r="D960" s="6" t="s">
        <v>10</v>
      </c>
      <c r="E960" s="6" t="s">
        <v>13</v>
      </c>
      <c r="F960" s="6" t="s">
        <v>8</v>
      </c>
      <c r="G960" s="6" t="s">
        <v>9</v>
      </c>
      <c r="H960" s="6">
        <f t="shared" si="264"/>
        <v>5.1406640568652201E-4</v>
      </c>
      <c r="I960" s="6">
        <f t="shared" si="265"/>
        <v>0</v>
      </c>
      <c r="J960" s="6" t="str">
        <f t="shared" si="266"/>
        <v>unacc</v>
      </c>
      <c r="K960" s="6">
        <f t="shared" si="267"/>
        <v>1</v>
      </c>
      <c r="X960" s="6">
        <f t="shared" si="268"/>
        <v>0.28516624040920718</v>
      </c>
      <c r="Y960" s="6">
        <f t="shared" si="252"/>
        <v>0.36771300448430494</v>
      </c>
      <c r="Z960" s="6">
        <f t="shared" si="253"/>
        <v>0.16143497757847533</v>
      </c>
      <c r="AA960" s="6">
        <f t="shared" si="254"/>
        <v>0.5112107623318386</v>
      </c>
      <c r="AB960" s="6">
        <f t="shared" si="255"/>
        <v>0.35874439461883406</v>
      </c>
      <c r="AC960" s="6">
        <f t="shared" si="256"/>
        <v>0.26008968609865468</v>
      </c>
      <c r="AD960" s="6">
        <f t="shared" si="257"/>
        <v>0</v>
      </c>
      <c r="AL960" s="6">
        <f t="shared" si="269"/>
        <v>0.71483375959079287</v>
      </c>
      <c r="AM960" s="6">
        <f t="shared" si="258"/>
        <v>0.23971377459749552</v>
      </c>
      <c r="AN960" s="6">
        <f t="shared" si="259"/>
        <v>0.32200357781753131</v>
      </c>
      <c r="AO960" s="6">
        <f t="shared" si="260"/>
        <v>0.2629695885509839</v>
      </c>
      <c r="AP960" s="6">
        <f t="shared" si="261"/>
        <v>0.32379248658318427</v>
      </c>
      <c r="AQ960" s="6">
        <f t="shared" si="262"/>
        <v>0.23434704830053668</v>
      </c>
      <c r="AR960" s="6">
        <f t="shared" si="263"/>
        <v>0.4669051878354204</v>
      </c>
    </row>
    <row r="961" spans="1:44" x14ac:dyDescent="0.3">
      <c r="A961" s="6" t="s">
        <v>10</v>
      </c>
      <c r="B961" s="6" t="s">
        <v>6</v>
      </c>
      <c r="C961" s="6">
        <v>4</v>
      </c>
      <c r="D961" s="6" t="s">
        <v>10</v>
      </c>
      <c r="E961" s="6" t="s">
        <v>13</v>
      </c>
      <c r="F961" s="6" t="s">
        <v>10</v>
      </c>
      <c r="G961" s="6" t="s">
        <v>14</v>
      </c>
      <c r="H961" s="6">
        <f t="shared" si="264"/>
        <v>3.3286292168974028E-4</v>
      </c>
      <c r="I961" s="6">
        <f t="shared" si="265"/>
        <v>3.3130593112786942E-4</v>
      </c>
      <c r="J961" s="6" t="str">
        <f t="shared" si="266"/>
        <v>unacc</v>
      </c>
      <c r="K961" s="6">
        <f t="shared" si="267"/>
        <v>0</v>
      </c>
      <c r="X961" s="6">
        <f t="shared" si="268"/>
        <v>0.28516624040920718</v>
      </c>
      <c r="Y961" s="6">
        <f t="shared" si="252"/>
        <v>0.36771300448430494</v>
      </c>
      <c r="Z961" s="6">
        <f t="shared" si="253"/>
        <v>0.16143497757847533</v>
      </c>
      <c r="AA961" s="6">
        <f t="shared" si="254"/>
        <v>0.5112107623318386</v>
      </c>
      <c r="AB961" s="6">
        <f t="shared" si="255"/>
        <v>0.35874439461883406</v>
      </c>
      <c r="AC961" s="6">
        <f t="shared" si="256"/>
        <v>0.26008968609865468</v>
      </c>
      <c r="AD961" s="6">
        <f t="shared" si="257"/>
        <v>0.4103139013452915</v>
      </c>
      <c r="AL961" s="6">
        <f t="shared" si="269"/>
        <v>0.71483375959079287</v>
      </c>
      <c r="AM961" s="6">
        <f t="shared" si="258"/>
        <v>0.23971377459749552</v>
      </c>
      <c r="AN961" s="6">
        <f t="shared" si="259"/>
        <v>0.32200357781753131</v>
      </c>
      <c r="AO961" s="6">
        <f t="shared" si="260"/>
        <v>0.2629695885509839</v>
      </c>
      <c r="AP961" s="6">
        <f t="shared" si="261"/>
        <v>0.32379248658318427</v>
      </c>
      <c r="AQ961" s="6">
        <f t="shared" si="262"/>
        <v>0.23434704830053668</v>
      </c>
      <c r="AR961" s="6">
        <f t="shared" si="263"/>
        <v>0.30232558139534882</v>
      </c>
    </row>
    <row r="962" spans="1:44" x14ac:dyDescent="0.3">
      <c r="A962" s="6" t="s">
        <v>10</v>
      </c>
      <c r="B962" s="6" t="s">
        <v>6</v>
      </c>
      <c r="C962" s="6">
        <v>4</v>
      </c>
      <c r="D962" s="6" t="s">
        <v>10</v>
      </c>
      <c r="E962" s="6" t="s">
        <v>13</v>
      </c>
      <c r="F962" s="6" t="s">
        <v>11</v>
      </c>
      <c r="G962" s="6" t="s">
        <v>14</v>
      </c>
      <c r="H962" s="6">
        <f t="shared" si="264"/>
        <v>2.5407879821287869E-4</v>
      </c>
      <c r="I962" s="6">
        <f t="shared" si="265"/>
        <v>4.7613912506355005E-4</v>
      </c>
      <c r="J962" s="6" t="str">
        <f t="shared" si="266"/>
        <v>acc</v>
      </c>
      <c r="K962" s="6">
        <f t="shared" si="267"/>
        <v>1</v>
      </c>
      <c r="X962" s="6">
        <f t="shared" si="268"/>
        <v>0.28516624040920718</v>
      </c>
      <c r="Y962" s="6">
        <f t="shared" si="252"/>
        <v>0.36771300448430494</v>
      </c>
      <c r="Z962" s="6">
        <f t="shared" si="253"/>
        <v>0.16143497757847533</v>
      </c>
      <c r="AA962" s="6">
        <f t="shared" si="254"/>
        <v>0.5112107623318386</v>
      </c>
      <c r="AB962" s="6">
        <f t="shared" si="255"/>
        <v>0.35874439461883406</v>
      </c>
      <c r="AC962" s="6">
        <f t="shared" si="256"/>
        <v>0.26008968609865468</v>
      </c>
      <c r="AD962" s="6">
        <f t="shared" si="257"/>
        <v>0.58968609865470856</v>
      </c>
      <c r="AL962" s="6">
        <f t="shared" si="269"/>
        <v>0.71483375959079287</v>
      </c>
      <c r="AM962" s="6">
        <f t="shared" si="258"/>
        <v>0.23971377459749552</v>
      </c>
      <c r="AN962" s="6">
        <f t="shared" si="259"/>
        <v>0.32200357781753131</v>
      </c>
      <c r="AO962" s="6">
        <f t="shared" si="260"/>
        <v>0.2629695885509839</v>
      </c>
      <c r="AP962" s="6">
        <f t="shared" si="261"/>
        <v>0.32379248658318427</v>
      </c>
      <c r="AQ962" s="6">
        <f t="shared" si="262"/>
        <v>0.23434704830053668</v>
      </c>
      <c r="AR962" s="6">
        <f t="shared" si="263"/>
        <v>0.23076923076923078</v>
      </c>
    </row>
    <row r="963" spans="1:44" x14ac:dyDescent="0.3">
      <c r="A963" s="6" t="s">
        <v>10</v>
      </c>
      <c r="B963" s="6" t="s">
        <v>6</v>
      </c>
      <c r="C963" s="6">
        <v>4</v>
      </c>
      <c r="D963" s="6" t="s">
        <v>12</v>
      </c>
      <c r="E963" s="6" t="s">
        <v>13</v>
      </c>
      <c r="F963" s="6" t="s">
        <v>8</v>
      </c>
      <c r="G963" s="6" t="s">
        <v>9</v>
      </c>
      <c r="H963" s="6">
        <f t="shared" si="264"/>
        <v>4.7998465503327174E-4</v>
      </c>
      <c r="I963" s="6">
        <f t="shared" si="265"/>
        <v>0</v>
      </c>
      <c r="J963" s="6" t="str">
        <f t="shared" si="266"/>
        <v>unacc</v>
      </c>
      <c r="K963" s="6">
        <f t="shared" si="267"/>
        <v>1</v>
      </c>
      <c r="X963" s="6">
        <f t="shared" si="268"/>
        <v>0.28516624040920718</v>
      </c>
      <c r="Y963" s="6">
        <f t="shared" ref="Y963:Y1026" si="270">IF(A963=$R$3,$O$15,IF(A963=$S$3,$O$16,IF(A963=$T$3,$O$17,$O$18)))</f>
        <v>0.36771300448430494</v>
      </c>
      <c r="Z963" s="6">
        <f t="shared" ref="Z963:Z1026" si="271">IF(B963=$R$3,$O$21,IF(B963=$S$3,$O$22,IF(B963=$T$3,$O$23,$O$24)))</f>
        <v>0.16143497757847533</v>
      </c>
      <c r="AA963" s="6">
        <f t="shared" ref="AA963:AA1026" si="272">IF(C963=$R$5,$O$27,IF(C963=$T$5,$O$28,$O$29))</f>
        <v>0.5112107623318386</v>
      </c>
      <c r="AB963" s="6">
        <f t="shared" ref="AB963:AB1026" si="273">IF(D963=$R$4,$T$15,IF(D963=$S$4,$T$16,$T$17))</f>
        <v>0.40807174887892378</v>
      </c>
      <c r="AC963" s="6">
        <f t="shared" ref="AC963:AC1026" si="274">IF(E963=$R$5,$T$21,IF(E963=$S$5,$T$22,IF(E963=$T$5,$T$23,$T$24)))</f>
        <v>0.26008968609865468</v>
      </c>
      <c r="AD963" s="6">
        <f t="shared" ref="AD963:AD1026" si="275">IF(F963=$R$3,$T$27,IF(F963=$S$3,$T$28,$T$29))</f>
        <v>0</v>
      </c>
      <c r="AL963" s="6">
        <f t="shared" si="269"/>
        <v>0.71483375959079287</v>
      </c>
      <c r="AM963" s="6">
        <f t="shared" ref="AM963:AM1026" si="276">IF(A963=$R$3,$Q$15,IF(A963=$S$3,$Q$16,IF(A963=$T$3,$Q$17,$Q$18)))</f>
        <v>0.23971377459749552</v>
      </c>
      <c r="AN963" s="6">
        <f t="shared" ref="AN963:AN1026" si="277">IF(B963=$R$3,$Q$21,IF(B963=$S$3,$Q$22,IF(B963=$T$3,$Q$23,$Q$24)))</f>
        <v>0.32200357781753131</v>
      </c>
      <c r="AO963" s="6">
        <f t="shared" ref="AO963:AO1026" si="278">IF(C963=$R$5,$Q$27,IF(C963=$T$5,$Q$28,$Q$29))</f>
        <v>0.2629695885509839</v>
      </c>
      <c r="AP963" s="6">
        <f t="shared" ref="AP963:AP1026" si="279">IF(D963=$R$4,$V$15,IF(D963=$S$4,$V$16,$V$17))</f>
        <v>0.30232558139534882</v>
      </c>
      <c r="AQ963" s="6">
        <f t="shared" ref="AQ963:AQ1026" si="280">IF(E963=$R$5,$V$21,IF(E963=$S$5,$V$22,IF(E963=$T$5,$V$23,$V$24)))</f>
        <v>0.23434704830053668</v>
      </c>
      <c r="AR963" s="6">
        <f t="shared" ref="AR963:AR1026" si="281">IF(F963=$R$3,$V$27,IF(F963=$S$3,$V$28,$V$29))</f>
        <v>0.4669051878354204</v>
      </c>
    </row>
    <row r="964" spans="1:44" x14ac:dyDescent="0.3">
      <c r="A964" s="6" t="s">
        <v>10</v>
      </c>
      <c r="B964" s="6" t="s">
        <v>6</v>
      </c>
      <c r="C964" s="6">
        <v>4</v>
      </c>
      <c r="D964" s="6" t="s">
        <v>12</v>
      </c>
      <c r="E964" s="6" t="s">
        <v>13</v>
      </c>
      <c r="F964" s="6" t="s">
        <v>10</v>
      </c>
      <c r="G964" s="6" t="s">
        <v>14</v>
      </c>
      <c r="H964" s="6">
        <f t="shared" ref="H964:H1027" si="282">AL964*AM964*AN964*AO964*AP964*AQ964*AR964</f>
        <v>3.1079466168821039E-4</v>
      </c>
      <c r="I964" s="6">
        <f t="shared" ref="I964:I1027" si="283">X964*Y964*Z964*AA964*AB964*AC964*AD964</f>
        <v>3.7686049665795155E-4</v>
      </c>
      <c r="J964" s="6" t="str">
        <f t="shared" ref="J964:J1027" si="284">IF(I964&gt;H964,"acc","unacc")</f>
        <v>acc</v>
      </c>
      <c r="K964" s="6">
        <f t="shared" ref="K964:K1027" si="285">IF(J964=G964,1,0)</f>
        <v>1</v>
      </c>
      <c r="X964" s="6">
        <f t="shared" ref="X964:X1027" si="286">446/1564</f>
        <v>0.28516624040920718</v>
      </c>
      <c r="Y964" s="6">
        <f t="shared" si="270"/>
        <v>0.36771300448430494</v>
      </c>
      <c r="Z964" s="6">
        <f t="shared" si="271"/>
        <v>0.16143497757847533</v>
      </c>
      <c r="AA964" s="6">
        <f t="shared" si="272"/>
        <v>0.5112107623318386</v>
      </c>
      <c r="AB964" s="6">
        <f t="shared" si="273"/>
        <v>0.40807174887892378</v>
      </c>
      <c r="AC964" s="6">
        <f t="shared" si="274"/>
        <v>0.26008968609865468</v>
      </c>
      <c r="AD964" s="6">
        <f t="shared" si="275"/>
        <v>0.4103139013452915</v>
      </c>
      <c r="AL964" s="6">
        <f t="shared" ref="AL964:AL1027" si="287">1118/1564</f>
        <v>0.71483375959079287</v>
      </c>
      <c r="AM964" s="6">
        <f t="shared" si="276"/>
        <v>0.23971377459749552</v>
      </c>
      <c r="AN964" s="6">
        <f t="shared" si="277"/>
        <v>0.32200357781753131</v>
      </c>
      <c r="AO964" s="6">
        <f t="shared" si="278"/>
        <v>0.2629695885509839</v>
      </c>
      <c r="AP964" s="6">
        <f t="shared" si="279"/>
        <v>0.30232558139534882</v>
      </c>
      <c r="AQ964" s="6">
        <f t="shared" si="280"/>
        <v>0.23434704830053668</v>
      </c>
      <c r="AR964" s="6">
        <f t="shared" si="281"/>
        <v>0.30232558139534882</v>
      </c>
    </row>
    <row r="965" spans="1:44" x14ac:dyDescent="0.3">
      <c r="A965" s="6" t="s">
        <v>10</v>
      </c>
      <c r="B965" s="6" t="s">
        <v>6</v>
      </c>
      <c r="C965" s="6">
        <v>4</v>
      </c>
      <c r="D965" s="6" t="s">
        <v>12</v>
      </c>
      <c r="E965" s="6" t="s">
        <v>13</v>
      </c>
      <c r="F965" s="6" t="s">
        <v>11</v>
      </c>
      <c r="G965" s="6" t="s">
        <v>14</v>
      </c>
      <c r="H965" s="6">
        <f t="shared" si="282"/>
        <v>2.3723379501644466E-4</v>
      </c>
      <c r="I965" s="6">
        <f t="shared" si="283"/>
        <v>5.4160825475978831E-4</v>
      </c>
      <c r="J965" s="6" t="str">
        <f t="shared" si="284"/>
        <v>acc</v>
      </c>
      <c r="K965" s="6">
        <f t="shared" si="285"/>
        <v>1</v>
      </c>
      <c r="X965" s="6">
        <f t="shared" si="286"/>
        <v>0.28516624040920718</v>
      </c>
      <c r="Y965" s="6">
        <f t="shared" si="270"/>
        <v>0.36771300448430494</v>
      </c>
      <c r="Z965" s="6">
        <f t="shared" si="271"/>
        <v>0.16143497757847533</v>
      </c>
      <c r="AA965" s="6">
        <f t="shared" si="272"/>
        <v>0.5112107623318386</v>
      </c>
      <c r="AB965" s="6">
        <f t="shared" si="273"/>
        <v>0.40807174887892378</v>
      </c>
      <c r="AC965" s="6">
        <f t="shared" si="274"/>
        <v>0.26008968609865468</v>
      </c>
      <c r="AD965" s="6">
        <f t="shared" si="275"/>
        <v>0.58968609865470856</v>
      </c>
      <c r="AL965" s="6">
        <f t="shared" si="287"/>
        <v>0.71483375959079287</v>
      </c>
      <c r="AM965" s="6">
        <f t="shared" si="276"/>
        <v>0.23971377459749552</v>
      </c>
      <c r="AN965" s="6">
        <f t="shared" si="277"/>
        <v>0.32200357781753131</v>
      </c>
      <c r="AO965" s="6">
        <f t="shared" si="278"/>
        <v>0.2629695885509839</v>
      </c>
      <c r="AP965" s="6">
        <f t="shared" si="279"/>
        <v>0.30232558139534882</v>
      </c>
      <c r="AQ965" s="6">
        <f t="shared" si="280"/>
        <v>0.23434704830053668</v>
      </c>
      <c r="AR965" s="6">
        <f t="shared" si="281"/>
        <v>0.23076923076923078</v>
      </c>
    </row>
    <row r="966" spans="1:44" x14ac:dyDescent="0.3">
      <c r="A966" s="6" t="s">
        <v>10</v>
      </c>
      <c r="B966" s="6" t="s">
        <v>6</v>
      </c>
      <c r="C966" s="6" t="s">
        <v>13</v>
      </c>
      <c r="D966" s="6" t="s">
        <v>7</v>
      </c>
      <c r="E966" s="6" t="s">
        <v>13</v>
      </c>
      <c r="F966" s="6" t="s">
        <v>8</v>
      </c>
      <c r="G966" s="6" t="s">
        <v>9</v>
      </c>
      <c r="H966" s="6">
        <f t="shared" si="282"/>
        <v>6.0974261273578174E-4</v>
      </c>
      <c r="I966" s="6">
        <f t="shared" si="283"/>
        <v>0</v>
      </c>
      <c r="J966" s="6" t="str">
        <f t="shared" si="284"/>
        <v>unacc</v>
      </c>
      <c r="K966" s="6">
        <f t="shared" si="285"/>
        <v>1</v>
      </c>
      <c r="X966" s="6">
        <f t="shared" si="286"/>
        <v>0.28516624040920718</v>
      </c>
      <c r="Y966" s="6">
        <f t="shared" si="270"/>
        <v>0.36771300448430494</v>
      </c>
      <c r="Z966" s="6">
        <f t="shared" si="271"/>
        <v>0.16143497757847533</v>
      </c>
      <c r="AA966" s="6">
        <f t="shared" si="272"/>
        <v>0.48878923766816146</v>
      </c>
      <c r="AB966" s="6">
        <f t="shared" si="273"/>
        <v>0.23318385650224216</v>
      </c>
      <c r="AC966" s="6">
        <f t="shared" si="274"/>
        <v>0.26008968609865468</v>
      </c>
      <c r="AD966" s="6">
        <f t="shared" si="275"/>
        <v>0</v>
      </c>
      <c r="AL966" s="6">
        <f t="shared" si="287"/>
        <v>0.71483375959079287</v>
      </c>
      <c r="AM966" s="6">
        <f t="shared" si="276"/>
        <v>0.23971377459749552</v>
      </c>
      <c r="AN966" s="6">
        <f t="shared" si="277"/>
        <v>0.32200357781753131</v>
      </c>
      <c r="AO966" s="6">
        <f t="shared" si="278"/>
        <v>0.2701252236135957</v>
      </c>
      <c r="AP966" s="6">
        <f t="shared" si="279"/>
        <v>0.37388193202146691</v>
      </c>
      <c r="AQ966" s="6">
        <f t="shared" si="280"/>
        <v>0.23434704830053668</v>
      </c>
      <c r="AR966" s="6">
        <f t="shared" si="281"/>
        <v>0.4669051878354204</v>
      </c>
    </row>
    <row r="967" spans="1:44" x14ac:dyDescent="0.3">
      <c r="A967" s="6" t="s">
        <v>10</v>
      </c>
      <c r="B967" s="6" t="s">
        <v>6</v>
      </c>
      <c r="C967" s="6" t="s">
        <v>13</v>
      </c>
      <c r="D967" s="6" t="s">
        <v>7</v>
      </c>
      <c r="E967" s="6" t="s">
        <v>13</v>
      </c>
      <c r="F967" s="6" t="s">
        <v>10</v>
      </c>
      <c r="G967" s="6" t="s">
        <v>9</v>
      </c>
      <c r="H967" s="6">
        <f t="shared" si="282"/>
        <v>3.948141821929008E-4</v>
      </c>
      <c r="I967" s="6">
        <f t="shared" si="283"/>
        <v>2.0590373000359258E-4</v>
      </c>
      <c r="J967" s="6" t="str">
        <f t="shared" si="284"/>
        <v>unacc</v>
      </c>
      <c r="K967" s="6">
        <f t="shared" si="285"/>
        <v>1</v>
      </c>
      <c r="X967" s="6">
        <f t="shared" si="286"/>
        <v>0.28516624040920718</v>
      </c>
      <c r="Y967" s="6">
        <f t="shared" si="270"/>
        <v>0.36771300448430494</v>
      </c>
      <c r="Z967" s="6">
        <f t="shared" si="271"/>
        <v>0.16143497757847533</v>
      </c>
      <c r="AA967" s="6">
        <f t="shared" si="272"/>
        <v>0.48878923766816146</v>
      </c>
      <c r="AB967" s="6">
        <f t="shared" si="273"/>
        <v>0.23318385650224216</v>
      </c>
      <c r="AC967" s="6">
        <f t="shared" si="274"/>
        <v>0.26008968609865468</v>
      </c>
      <c r="AD967" s="6">
        <f t="shared" si="275"/>
        <v>0.4103139013452915</v>
      </c>
      <c r="AL967" s="6">
        <f t="shared" si="287"/>
        <v>0.71483375959079287</v>
      </c>
      <c r="AM967" s="6">
        <f t="shared" si="276"/>
        <v>0.23971377459749552</v>
      </c>
      <c r="AN967" s="6">
        <f t="shared" si="277"/>
        <v>0.32200357781753131</v>
      </c>
      <c r="AO967" s="6">
        <f t="shared" si="278"/>
        <v>0.2701252236135957</v>
      </c>
      <c r="AP967" s="6">
        <f t="shared" si="279"/>
        <v>0.37388193202146691</v>
      </c>
      <c r="AQ967" s="6">
        <f t="shared" si="280"/>
        <v>0.23434704830053668</v>
      </c>
      <c r="AR967" s="6">
        <f t="shared" si="281"/>
        <v>0.30232558139534882</v>
      </c>
    </row>
    <row r="968" spans="1:44" x14ac:dyDescent="0.3">
      <c r="A968" s="6" t="s">
        <v>10</v>
      </c>
      <c r="B968" s="6" t="s">
        <v>6</v>
      </c>
      <c r="C968" s="6" t="s">
        <v>13</v>
      </c>
      <c r="D968" s="6" t="s">
        <v>7</v>
      </c>
      <c r="E968" s="6" t="s">
        <v>13</v>
      </c>
      <c r="F968" s="6" t="s">
        <v>11</v>
      </c>
      <c r="G968" s="6" t="s">
        <v>14</v>
      </c>
      <c r="H968" s="6">
        <f t="shared" si="282"/>
        <v>3.0136703847860477E-4</v>
      </c>
      <c r="I968" s="6">
        <f t="shared" si="283"/>
        <v>2.9591628956800463E-4</v>
      </c>
      <c r="J968" s="6" t="str">
        <f t="shared" si="284"/>
        <v>unacc</v>
      </c>
      <c r="K968" s="6">
        <f t="shared" si="285"/>
        <v>0</v>
      </c>
      <c r="X968" s="6">
        <f t="shared" si="286"/>
        <v>0.28516624040920718</v>
      </c>
      <c r="Y968" s="6">
        <f t="shared" si="270"/>
        <v>0.36771300448430494</v>
      </c>
      <c r="Z968" s="6">
        <f t="shared" si="271"/>
        <v>0.16143497757847533</v>
      </c>
      <c r="AA968" s="6">
        <f t="shared" si="272"/>
        <v>0.48878923766816146</v>
      </c>
      <c r="AB968" s="6">
        <f t="shared" si="273"/>
        <v>0.23318385650224216</v>
      </c>
      <c r="AC968" s="6">
        <f t="shared" si="274"/>
        <v>0.26008968609865468</v>
      </c>
      <c r="AD968" s="6">
        <f t="shared" si="275"/>
        <v>0.58968609865470856</v>
      </c>
      <c r="AL968" s="6">
        <f t="shared" si="287"/>
        <v>0.71483375959079287</v>
      </c>
      <c r="AM968" s="6">
        <f t="shared" si="276"/>
        <v>0.23971377459749552</v>
      </c>
      <c r="AN968" s="6">
        <f t="shared" si="277"/>
        <v>0.32200357781753131</v>
      </c>
      <c r="AO968" s="6">
        <f t="shared" si="278"/>
        <v>0.2701252236135957</v>
      </c>
      <c r="AP968" s="6">
        <f t="shared" si="279"/>
        <v>0.37388193202146691</v>
      </c>
      <c r="AQ968" s="6">
        <f t="shared" si="280"/>
        <v>0.23434704830053668</v>
      </c>
      <c r="AR968" s="6">
        <f t="shared" si="281"/>
        <v>0.23076923076923078</v>
      </c>
    </row>
    <row r="969" spans="1:44" x14ac:dyDescent="0.3">
      <c r="A969" s="6" t="s">
        <v>10</v>
      </c>
      <c r="B969" s="6" t="s">
        <v>6</v>
      </c>
      <c r="C969" s="6" t="s">
        <v>13</v>
      </c>
      <c r="D969" s="6" t="s">
        <v>10</v>
      </c>
      <c r="E969" s="6" t="s">
        <v>13</v>
      </c>
      <c r="F969" s="6" t="s">
        <v>8</v>
      </c>
      <c r="G969" s="6" t="s">
        <v>9</v>
      </c>
      <c r="H969" s="6">
        <f t="shared" si="282"/>
        <v>5.2805460720180145E-4</v>
      </c>
      <c r="I969" s="6">
        <f t="shared" si="283"/>
        <v>0</v>
      </c>
      <c r="J969" s="6" t="str">
        <f t="shared" si="284"/>
        <v>unacc</v>
      </c>
      <c r="K969" s="6">
        <f t="shared" si="285"/>
        <v>1</v>
      </c>
      <c r="X969" s="6">
        <f t="shared" si="286"/>
        <v>0.28516624040920718</v>
      </c>
      <c r="Y969" s="6">
        <f t="shared" si="270"/>
        <v>0.36771300448430494</v>
      </c>
      <c r="Z969" s="6">
        <f t="shared" si="271"/>
        <v>0.16143497757847533</v>
      </c>
      <c r="AA969" s="6">
        <f t="shared" si="272"/>
        <v>0.48878923766816146</v>
      </c>
      <c r="AB969" s="6">
        <f t="shared" si="273"/>
        <v>0.35874439461883406</v>
      </c>
      <c r="AC969" s="6">
        <f t="shared" si="274"/>
        <v>0.26008968609865468</v>
      </c>
      <c r="AD969" s="6">
        <f t="shared" si="275"/>
        <v>0</v>
      </c>
      <c r="AL969" s="6">
        <f t="shared" si="287"/>
        <v>0.71483375959079287</v>
      </c>
      <c r="AM969" s="6">
        <f t="shared" si="276"/>
        <v>0.23971377459749552</v>
      </c>
      <c r="AN969" s="6">
        <f t="shared" si="277"/>
        <v>0.32200357781753131</v>
      </c>
      <c r="AO969" s="6">
        <f t="shared" si="278"/>
        <v>0.2701252236135957</v>
      </c>
      <c r="AP969" s="6">
        <f t="shared" si="279"/>
        <v>0.32379248658318427</v>
      </c>
      <c r="AQ969" s="6">
        <f t="shared" si="280"/>
        <v>0.23434704830053668</v>
      </c>
      <c r="AR969" s="6">
        <f t="shared" si="281"/>
        <v>0.4669051878354204</v>
      </c>
    </row>
    <row r="970" spans="1:44" x14ac:dyDescent="0.3">
      <c r="A970" s="6" t="s">
        <v>10</v>
      </c>
      <c r="B970" s="6" t="s">
        <v>6</v>
      </c>
      <c r="C970" s="6" t="s">
        <v>13</v>
      </c>
      <c r="D970" s="6" t="s">
        <v>10</v>
      </c>
      <c r="E970" s="6" t="s">
        <v>13</v>
      </c>
      <c r="F970" s="6" t="s">
        <v>10</v>
      </c>
      <c r="G970" s="6" t="s">
        <v>14</v>
      </c>
      <c r="H970" s="6">
        <f t="shared" si="282"/>
        <v>3.419204161574883E-4</v>
      </c>
      <c r="I970" s="6">
        <f t="shared" si="283"/>
        <v>3.1677496923629623E-4</v>
      </c>
      <c r="J970" s="6" t="str">
        <f t="shared" si="284"/>
        <v>unacc</v>
      </c>
      <c r="K970" s="6">
        <f t="shared" si="285"/>
        <v>0</v>
      </c>
      <c r="X970" s="6">
        <f t="shared" si="286"/>
        <v>0.28516624040920718</v>
      </c>
      <c r="Y970" s="6">
        <f t="shared" si="270"/>
        <v>0.36771300448430494</v>
      </c>
      <c r="Z970" s="6">
        <f t="shared" si="271"/>
        <v>0.16143497757847533</v>
      </c>
      <c r="AA970" s="6">
        <f t="shared" si="272"/>
        <v>0.48878923766816146</v>
      </c>
      <c r="AB970" s="6">
        <f t="shared" si="273"/>
        <v>0.35874439461883406</v>
      </c>
      <c r="AC970" s="6">
        <f t="shared" si="274"/>
        <v>0.26008968609865468</v>
      </c>
      <c r="AD970" s="6">
        <f t="shared" si="275"/>
        <v>0.4103139013452915</v>
      </c>
      <c r="AL970" s="6">
        <f t="shared" si="287"/>
        <v>0.71483375959079287</v>
      </c>
      <c r="AM970" s="6">
        <f t="shared" si="276"/>
        <v>0.23971377459749552</v>
      </c>
      <c r="AN970" s="6">
        <f t="shared" si="277"/>
        <v>0.32200357781753131</v>
      </c>
      <c r="AO970" s="6">
        <f t="shared" si="278"/>
        <v>0.2701252236135957</v>
      </c>
      <c r="AP970" s="6">
        <f t="shared" si="279"/>
        <v>0.32379248658318427</v>
      </c>
      <c r="AQ970" s="6">
        <f t="shared" si="280"/>
        <v>0.23434704830053668</v>
      </c>
      <c r="AR970" s="6">
        <f t="shared" si="281"/>
        <v>0.30232558139534882</v>
      </c>
    </row>
    <row r="971" spans="1:44" x14ac:dyDescent="0.3">
      <c r="A971" s="6" t="s">
        <v>10</v>
      </c>
      <c r="B971" s="6" t="s">
        <v>6</v>
      </c>
      <c r="C971" s="6" t="s">
        <v>13</v>
      </c>
      <c r="D971" s="6" t="s">
        <v>10</v>
      </c>
      <c r="E971" s="6" t="s">
        <v>13</v>
      </c>
      <c r="F971" s="6" t="s">
        <v>11</v>
      </c>
      <c r="G971" s="6" t="s">
        <v>14</v>
      </c>
      <c r="H971" s="6">
        <f t="shared" si="282"/>
        <v>2.6099250700778697E-4</v>
      </c>
      <c r="I971" s="6">
        <f t="shared" si="283"/>
        <v>4.5525583010462247E-4</v>
      </c>
      <c r="J971" s="6" t="str">
        <f t="shared" si="284"/>
        <v>acc</v>
      </c>
      <c r="K971" s="6">
        <f t="shared" si="285"/>
        <v>1</v>
      </c>
      <c r="X971" s="6">
        <f t="shared" si="286"/>
        <v>0.28516624040920718</v>
      </c>
      <c r="Y971" s="6">
        <f t="shared" si="270"/>
        <v>0.36771300448430494</v>
      </c>
      <c r="Z971" s="6">
        <f t="shared" si="271"/>
        <v>0.16143497757847533</v>
      </c>
      <c r="AA971" s="6">
        <f t="shared" si="272"/>
        <v>0.48878923766816146</v>
      </c>
      <c r="AB971" s="6">
        <f t="shared" si="273"/>
        <v>0.35874439461883406</v>
      </c>
      <c r="AC971" s="6">
        <f t="shared" si="274"/>
        <v>0.26008968609865468</v>
      </c>
      <c r="AD971" s="6">
        <f t="shared" si="275"/>
        <v>0.58968609865470856</v>
      </c>
      <c r="AL971" s="6">
        <f t="shared" si="287"/>
        <v>0.71483375959079287</v>
      </c>
      <c r="AM971" s="6">
        <f t="shared" si="276"/>
        <v>0.23971377459749552</v>
      </c>
      <c r="AN971" s="6">
        <f t="shared" si="277"/>
        <v>0.32200357781753131</v>
      </c>
      <c r="AO971" s="6">
        <f t="shared" si="278"/>
        <v>0.2701252236135957</v>
      </c>
      <c r="AP971" s="6">
        <f t="shared" si="279"/>
        <v>0.32379248658318427</v>
      </c>
      <c r="AQ971" s="6">
        <f t="shared" si="280"/>
        <v>0.23434704830053668</v>
      </c>
      <c r="AR971" s="6">
        <f t="shared" si="281"/>
        <v>0.23076923076923078</v>
      </c>
    </row>
    <row r="972" spans="1:44" x14ac:dyDescent="0.3">
      <c r="A972" s="6" t="s">
        <v>10</v>
      </c>
      <c r="B972" s="6" t="s">
        <v>6</v>
      </c>
      <c r="C972" s="6" t="s">
        <v>13</v>
      </c>
      <c r="D972" s="6" t="s">
        <v>12</v>
      </c>
      <c r="E972" s="6" t="s">
        <v>13</v>
      </c>
      <c r="F972" s="6" t="s">
        <v>8</v>
      </c>
      <c r="G972" s="6" t="s">
        <v>9</v>
      </c>
      <c r="H972" s="6">
        <f t="shared" si="282"/>
        <v>4.9304546197295263E-4</v>
      </c>
      <c r="I972" s="6">
        <f t="shared" si="283"/>
        <v>0</v>
      </c>
      <c r="J972" s="6" t="str">
        <f t="shared" si="284"/>
        <v>unacc</v>
      </c>
      <c r="K972" s="6">
        <f t="shared" si="285"/>
        <v>1</v>
      </c>
      <c r="X972" s="6">
        <f t="shared" si="286"/>
        <v>0.28516624040920718</v>
      </c>
      <c r="Y972" s="6">
        <f t="shared" si="270"/>
        <v>0.36771300448430494</v>
      </c>
      <c r="Z972" s="6">
        <f t="shared" si="271"/>
        <v>0.16143497757847533</v>
      </c>
      <c r="AA972" s="6">
        <f t="shared" si="272"/>
        <v>0.48878923766816146</v>
      </c>
      <c r="AB972" s="6">
        <f t="shared" si="273"/>
        <v>0.40807174887892378</v>
      </c>
      <c r="AC972" s="6">
        <f t="shared" si="274"/>
        <v>0.26008968609865468</v>
      </c>
      <c r="AD972" s="6">
        <f t="shared" si="275"/>
        <v>0</v>
      </c>
      <c r="AL972" s="6">
        <f t="shared" si="287"/>
        <v>0.71483375959079287</v>
      </c>
      <c r="AM972" s="6">
        <f t="shared" si="276"/>
        <v>0.23971377459749552</v>
      </c>
      <c r="AN972" s="6">
        <f t="shared" si="277"/>
        <v>0.32200357781753131</v>
      </c>
      <c r="AO972" s="6">
        <f t="shared" si="278"/>
        <v>0.2701252236135957</v>
      </c>
      <c r="AP972" s="6">
        <f t="shared" si="279"/>
        <v>0.30232558139534882</v>
      </c>
      <c r="AQ972" s="6">
        <f t="shared" si="280"/>
        <v>0.23434704830053668</v>
      </c>
      <c r="AR972" s="6">
        <f t="shared" si="281"/>
        <v>0.4669051878354204</v>
      </c>
    </row>
    <row r="973" spans="1:44" x14ac:dyDescent="0.3">
      <c r="A973" s="6" t="s">
        <v>10</v>
      </c>
      <c r="B973" s="6" t="s">
        <v>6</v>
      </c>
      <c r="C973" s="6" t="s">
        <v>13</v>
      </c>
      <c r="D973" s="6" t="s">
        <v>12</v>
      </c>
      <c r="E973" s="6" t="s">
        <v>13</v>
      </c>
      <c r="F973" s="6" t="s">
        <v>10</v>
      </c>
      <c r="G973" s="6" t="s">
        <v>14</v>
      </c>
      <c r="H973" s="6">
        <f t="shared" si="282"/>
        <v>3.192516592851685E-4</v>
      </c>
      <c r="I973" s="6">
        <f t="shared" si="283"/>
        <v>3.60331527506287E-4</v>
      </c>
      <c r="J973" s="6" t="str">
        <f t="shared" si="284"/>
        <v>acc</v>
      </c>
      <c r="K973" s="6">
        <f t="shared" si="285"/>
        <v>1</v>
      </c>
      <c r="X973" s="6">
        <f t="shared" si="286"/>
        <v>0.28516624040920718</v>
      </c>
      <c r="Y973" s="6">
        <f t="shared" si="270"/>
        <v>0.36771300448430494</v>
      </c>
      <c r="Z973" s="6">
        <f t="shared" si="271"/>
        <v>0.16143497757847533</v>
      </c>
      <c r="AA973" s="6">
        <f t="shared" si="272"/>
        <v>0.48878923766816146</v>
      </c>
      <c r="AB973" s="6">
        <f t="shared" si="273"/>
        <v>0.40807174887892378</v>
      </c>
      <c r="AC973" s="6">
        <f t="shared" si="274"/>
        <v>0.26008968609865468</v>
      </c>
      <c r="AD973" s="6">
        <f t="shared" si="275"/>
        <v>0.4103139013452915</v>
      </c>
      <c r="AL973" s="6">
        <f t="shared" si="287"/>
        <v>0.71483375959079287</v>
      </c>
      <c r="AM973" s="6">
        <f t="shared" si="276"/>
        <v>0.23971377459749552</v>
      </c>
      <c r="AN973" s="6">
        <f t="shared" si="277"/>
        <v>0.32200357781753131</v>
      </c>
      <c r="AO973" s="6">
        <f t="shared" si="278"/>
        <v>0.2701252236135957</v>
      </c>
      <c r="AP973" s="6">
        <f t="shared" si="279"/>
        <v>0.30232558139534882</v>
      </c>
      <c r="AQ973" s="6">
        <f t="shared" si="280"/>
        <v>0.23434704830053668</v>
      </c>
      <c r="AR973" s="6">
        <f t="shared" si="281"/>
        <v>0.30232558139534882</v>
      </c>
    </row>
    <row r="974" spans="1:44" x14ac:dyDescent="0.3">
      <c r="A974" s="6" t="s">
        <v>10</v>
      </c>
      <c r="B974" s="6" t="s">
        <v>6</v>
      </c>
      <c r="C974" s="6" t="s">
        <v>13</v>
      </c>
      <c r="D974" s="6" t="s">
        <v>12</v>
      </c>
      <c r="E974" s="6" t="s">
        <v>13</v>
      </c>
      <c r="F974" s="6" t="s">
        <v>11</v>
      </c>
      <c r="G974" s="6" t="s">
        <v>14</v>
      </c>
      <c r="H974" s="6">
        <f t="shared" si="282"/>
        <v>2.4368913637743637E-4</v>
      </c>
      <c r="I974" s="6">
        <f t="shared" si="283"/>
        <v>5.1785350674400806E-4</v>
      </c>
      <c r="J974" s="6" t="str">
        <f t="shared" si="284"/>
        <v>acc</v>
      </c>
      <c r="K974" s="6">
        <f t="shared" si="285"/>
        <v>1</v>
      </c>
      <c r="X974" s="6">
        <f t="shared" si="286"/>
        <v>0.28516624040920718</v>
      </c>
      <c r="Y974" s="6">
        <f t="shared" si="270"/>
        <v>0.36771300448430494</v>
      </c>
      <c r="Z974" s="6">
        <f t="shared" si="271"/>
        <v>0.16143497757847533</v>
      </c>
      <c r="AA974" s="6">
        <f t="shared" si="272"/>
        <v>0.48878923766816146</v>
      </c>
      <c r="AB974" s="6">
        <f t="shared" si="273"/>
        <v>0.40807174887892378</v>
      </c>
      <c r="AC974" s="6">
        <f t="shared" si="274"/>
        <v>0.26008968609865468</v>
      </c>
      <c r="AD974" s="6">
        <f t="shared" si="275"/>
        <v>0.58968609865470856</v>
      </c>
      <c r="AL974" s="6">
        <f t="shared" si="287"/>
        <v>0.71483375959079287</v>
      </c>
      <c r="AM974" s="6">
        <f t="shared" si="276"/>
        <v>0.23971377459749552</v>
      </c>
      <c r="AN974" s="6">
        <f t="shared" si="277"/>
        <v>0.32200357781753131</v>
      </c>
      <c r="AO974" s="6">
        <f t="shared" si="278"/>
        <v>0.2701252236135957</v>
      </c>
      <c r="AP974" s="6">
        <f t="shared" si="279"/>
        <v>0.30232558139534882</v>
      </c>
      <c r="AQ974" s="6">
        <f t="shared" si="280"/>
        <v>0.23434704830053668</v>
      </c>
      <c r="AR974" s="6">
        <f t="shared" si="281"/>
        <v>0.23076923076923078</v>
      </c>
    </row>
    <row r="975" spans="1:44" x14ac:dyDescent="0.3">
      <c r="A975" s="6" t="s">
        <v>10</v>
      </c>
      <c r="B975" s="6" t="s">
        <v>11</v>
      </c>
      <c r="C975" s="6">
        <v>2</v>
      </c>
      <c r="D975" s="6" t="s">
        <v>7</v>
      </c>
      <c r="E975" s="6">
        <v>2</v>
      </c>
      <c r="F975" s="6" t="s">
        <v>8</v>
      </c>
      <c r="G975" s="6" t="s">
        <v>9</v>
      </c>
      <c r="H975" s="6">
        <f t="shared" si="282"/>
        <v>1.084162653275717E-3</v>
      </c>
      <c r="I975" s="6">
        <f t="shared" si="283"/>
        <v>0</v>
      </c>
      <c r="J975" s="6" t="str">
        <f t="shared" si="284"/>
        <v>unacc</v>
      </c>
      <c r="K975" s="6">
        <f t="shared" si="285"/>
        <v>1</v>
      </c>
      <c r="X975" s="6">
        <f t="shared" si="286"/>
        <v>0.28516624040920718</v>
      </c>
      <c r="Y975" s="6">
        <f t="shared" si="270"/>
        <v>0.36771300448430494</v>
      </c>
      <c r="Z975" s="6">
        <f t="shared" si="271"/>
        <v>0.26457399103139012</v>
      </c>
      <c r="AA975" s="6">
        <f t="shared" si="272"/>
        <v>0</v>
      </c>
      <c r="AB975" s="6">
        <f t="shared" si="273"/>
        <v>0.23318385650224216</v>
      </c>
      <c r="AC975" s="6">
        <f t="shared" si="274"/>
        <v>0.21524663677130046</v>
      </c>
      <c r="AD975" s="6">
        <f t="shared" si="275"/>
        <v>0</v>
      </c>
      <c r="AL975" s="6">
        <f t="shared" si="287"/>
        <v>0.71483375959079287</v>
      </c>
      <c r="AM975" s="6">
        <f t="shared" si="276"/>
        <v>0.23971377459749552</v>
      </c>
      <c r="AN975" s="6">
        <f t="shared" si="277"/>
        <v>0.28085867620751342</v>
      </c>
      <c r="AO975" s="6">
        <f t="shared" si="278"/>
        <v>0.4669051878354204</v>
      </c>
      <c r="AP975" s="6">
        <f t="shared" si="279"/>
        <v>0.37388193202146691</v>
      </c>
      <c r="AQ975" s="6">
        <f t="shared" si="280"/>
        <v>0.27638640429338102</v>
      </c>
      <c r="AR975" s="6">
        <f t="shared" si="281"/>
        <v>0.4669051878354204</v>
      </c>
    </row>
    <row r="976" spans="1:44" x14ac:dyDescent="0.3">
      <c r="A976" s="6" t="s">
        <v>10</v>
      </c>
      <c r="B976" s="6" t="s">
        <v>11</v>
      </c>
      <c r="C976" s="6">
        <v>2</v>
      </c>
      <c r="D976" s="6" t="s">
        <v>7</v>
      </c>
      <c r="E976" s="6">
        <v>2</v>
      </c>
      <c r="F976" s="6" t="s">
        <v>10</v>
      </c>
      <c r="G976" s="6" t="s">
        <v>9</v>
      </c>
      <c r="H976" s="6">
        <f t="shared" si="282"/>
        <v>7.0200570269577072E-4</v>
      </c>
      <c r="I976" s="6">
        <f t="shared" si="283"/>
        <v>0</v>
      </c>
      <c r="J976" s="6" t="str">
        <f t="shared" si="284"/>
        <v>unacc</v>
      </c>
      <c r="K976" s="6">
        <f t="shared" si="285"/>
        <v>1</v>
      </c>
      <c r="X976" s="6">
        <f t="shared" si="286"/>
        <v>0.28516624040920718</v>
      </c>
      <c r="Y976" s="6">
        <f t="shared" si="270"/>
        <v>0.36771300448430494</v>
      </c>
      <c r="Z976" s="6">
        <f t="shared" si="271"/>
        <v>0.26457399103139012</v>
      </c>
      <c r="AA976" s="6">
        <f t="shared" si="272"/>
        <v>0</v>
      </c>
      <c r="AB976" s="6">
        <f t="shared" si="273"/>
        <v>0.23318385650224216</v>
      </c>
      <c r="AC976" s="6">
        <f t="shared" si="274"/>
        <v>0.21524663677130046</v>
      </c>
      <c r="AD976" s="6">
        <f t="shared" si="275"/>
        <v>0.4103139013452915</v>
      </c>
      <c r="AL976" s="6">
        <f t="shared" si="287"/>
        <v>0.71483375959079287</v>
      </c>
      <c r="AM976" s="6">
        <f t="shared" si="276"/>
        <v>0.23971377459749552</v>
      </c>
      <c r="AN976" s="6">
        <f t="shared" si="277"/>
        <v>0.28085867620751342</v>
      </c>
      <c r="AO976" s="6">
        <f t="shared" si="278"/>
        <v>0.4669051878354204</v>
      </c>
      <c r="AP976" s="6">
        <f t="shared" si="279"/>
        <v>0.37388193202146691</v>
      </c>
      <c r="AQ976" s="6">
        <f t="shared" si="280"/>
        <v>0.27638640429338102</v>
      </c>
      <c r="AR976" s="6">
        <f t="shared" si="281"/>
        <v>0.30232558139534882</v>
      </c>
    </row>
    <row r="977" spans="1:44" x14ac:dyDescent="0.3">
      <c r="A977" s="6" t="s">
        <v>10</v>
      </c>
      <c r="B977" s="6" t="s">
        <v>11</v>
      </c>
      <c r="C977" s="6">
        <v>2</v>
      </c>
      <c r="D977" s="6" t="s">
        <v>7</v>
      </c>
      <c r="E977" s="6">
        <v>2</v>
      </c>
      <c r="F977" s="6" t="s">
        <v>11</v>
      </c>
      <c r="G977" s="6" t="s">
        <v>9</v>
      </c>
      <c r="H977" s="6">
        <f t="shared" si="282"/>
        <v>5.3585050679144631E-4</v>
      </c>
      <c r="I977" s="6">
        <f t="shared" si="283"/>
        <v>0</v>
      </c>
      <c r="J977" s="6" t="str">
        <f t="shared" si="284"/>
        <v>unacc</v>
      </c>
      <c r="K977" s="6">
        <f t="shared" si="285"/>
        <v>1</v>
      </c>
      <c r="X977" s="6">
        <f t="shared" si="286"/>
        <v>0.28516624040920718</v>
      </c>
      <c r="Y977" s="6">
        <f t="shared" si="270"/>
        <v>0.36771300448430494</v>
      </c>
      <c r="Z977" s="6">
        <f t="shared" si="271"/>
        <v>0.26457399103139012</v>
      </c>
      <c r="AA977" s="6">
        <f t="shared" si="272"/>
        <v>0</v>
      </c>
      <c r="AB977" s="6">
        <f t="shared" si="273"/>
        <v>0.23318385650224216</v>
      </c>
      <c r="AC977" s="6">
        <f t="shared" si="274"/>
        <v>0.21524663677130046</v>
      </c>
      <c r="AD977" s="6">
        <f t="shared" si="275"/>
        <v>0.58968609865470856</v>
      </c>
      <c r="AL977" s="6">
        <f t="shared" si="287"/>
        <v>0.71483375959079287</v>
      </c>
      <c r="AM977" s="6">
        <f t="shared" si="276"/>
        <v>0.23971377459749552</v>
      </c>
      <c r="AN977" s="6">
        <f t="shared" si="277"/>
        <v>0.28085867620751342</v>
      </c>
      <c r="AO977" s="6">
        <f t="shared" si="278"/>
        <v>0.4669051878354204</v>
      </c>
      <c r="AP977" s="6">
        <f t="shared" si="279"/>
        <v>0.37388193202146691</v>
      </c>
      <c r="AQ977" s="6">
        <f t="shared" si="280"/>
        <v>0.27638640429338102</v>
      </c>
      <c r="AR977" s="6">
        <f t="shared" si="281"/>
        <v>0.23076923076923078</v>
      </c>
    </row>
    <row r="978" spans="1:44" x14ac:dyDescent="0.3">
      <c r="A978" s="6" t="s">
        <v>10</v>
      </c>
      <c r="B978" s="6" t="s">
        <v>11</v>
      </c>
      <c r="C978" s="6">
        <v>2</v>
      </c>
      <c r="D978" s="6" t="s">
        <v>10</v>
      </c>
      <c r="E978" s="6">
        <v>2</v>
      </c>
      <c r="F978" s="6" t="s">
        <v>8</v>
      </c>
      <c r="G978" s="6" t="s">
        <v>9</v>
      </c>
      <c r="H978" s="6">
        <f t="shared" si="282"/>
        <v>9.3891598202346777E-4</v>
      </c>
      <c r="I978" s="6">
        <f t="shared" si="283"/>
        <v>0</v>
      </c>
      <c r="J978" s="6" t="str">
        <f t="shared" si="284"/>
        <v>unacc</v>
      </c>
      <c r="K978" s="6">
        <f t="shared" si="285"/>
        <v>1</v>
      </c>
      <c r="X978" s="6">
        <f t="shared" si="286"/>
        <v>0.28516624040920718</v>
      </c>
      <c r="Y978" s="6">
        <f t="shared" si="270"/>
        <v>0.36771300448430494</v>
      </c>
      <c r="Z978" s="6">
        <f t="shared" si="271"/>
        <v>0.26457399103139012</v>
      </c>
      <c r="AA978" s="6">
        <f t="shared" si="272"/>
        <v>0</v>
      </c>
      <c r="AB978" s="6">
        <f t="shared" si="273"/>
        <v>0.35874439461883406</v>
      </c>
      <c r="AC978" s="6">
        <f t="shared" si="274"/>
        <v>0.21524663677130046</v>
      </c>
      <c r="AD978" s="6">
        <f t="shared" si="275"/>
        <v>0</v>
      </c>
      <c r="AL978" s="6">
        <f t="shared" si="287"/>
        <v>0.71483375959079287</v>
      </c>
      <c r="AM978" s="6">
        <f t="shared" si="276"/>
        <v>0.23971377459749552</v>
      </c>
      <c r="AN978" s="6">
        <f t="shared" si="277"/>
        <v>0.28085867620751342</v>
      </c>
      <c r="AO978" s="6">
        <f t="shared" si="278"/>
        <v>0.4669051878354204</v>
      </c>
      <c r="AP978" s="6">
        <f t="shared" si="279"/>
        <v>0.32379248658318427</v>
      </c>
      <c r="AQ978" s="6">
        <f t="shared" si="280"/>
        <v>0.27638640429338102</v>
      </c>
      <c r="AR978" s="6">
        <f t="shared" si="281"/>
        <v>0.4669051878354204</v>
      </c>
    </row>
    <row r="979" spans="1:44" x14ac:dyDescent="0.3">
      <c r="A979" s="6" t="s">
        <v>10</v>
      </c>
      <c r="B979" s="6" t="s">
        <v>11</v>
      </c>
      <c r="C979" s="6">
        <v>2</v>
      </c>
      <c r="D979" s="6" t="s">
        <v>10</v>
      </c>
      <c r="E979" s="6">
        <v>2</v>
      </c>
      <c r="F979" s="6" t="s">
        <v>10</v>
      </c>
      <c r="G979" s="6" t="s">
        <v>9</v>
      </c>
      <c r="H979" s="6">
        <f t="shared" si="282"/>
        <v>6.0795709180829903E-4</v>
      </c>
      <c r="I979" s="6">
        <f t="shared" si="283"/>
        <v>0</v>
      </c>
      <c r="J979" s="6" t="str">
        <f t="shared" si="284"/>
        <v>unacc</v>
      </c>
      <c r="K979" s="6">
        <f t="shared" si="285"/>
        <v>1</v>
      </c>
      <c r="X979" s="6">
        <f t="shared" si="286"/>
        <v>0.28516624040920718</v>
      </c>
      <c r="Y979" s="6">
        <f t="shared" si="270"/>
        <v>0.36771300448430494</v>
      </c>
      <c r="Z979" s="6">
        <f t="shared" si="271"/>
        <v>0.26457399103139012</v>
      </c>
      <c r="AA979" s="6">
        <f t="shared" si="272"/>
        <v>0</v>
      </c>
      <c r="AB979" s="6">
        <f t="shared" si="273"/>
        <v>0.35874439461883406</v>
      </c>
      <c r="AC979" s="6">
        <f t="shared" si="274"/>
        <v>0.21524663677130046</v>
      </c>
      <c r="AD979" s="6">
        <f t="shared" si="275"/>
        <v>0.4103139013452915</v>
      </c>
      <c r="AL979" s="6">
        <f t="shared" si="287"/>
        <v>0.71483375959079287</v>
      </c>
      <c r="AM979" s="6">
        <f t="shared" si="276"/>
        <v>0.23971377459749552</v>
      </c>
      <c r="AN979" s="6">
        <f t="shared" si="277"/>
        <v>0.28085867620751342</v>
      </c>
      <c r="AO979" s="6">
        <f t="shared" si="278"/>
        <v>0.4669051878354204</v>
      </c>
      <c r="AP979" s="6">
        <f t="shared" si="279"/>
        <v>0.32379248658318427</v>
      </c>
      <c r="AQ979" s="6">
        <f t="shared" si="280"/>
        <v>0.27638640429338102</v>
      </c>
      <c r="AR979" s="6">
        <f t="shared" si="281"/>
        <v>0.30232558139534882</v>
      </c>
    </row>
    <row r="980" spans="1:44" x14ac:dyDescent="0.3">
      <c r="A980" s="6" t="s">
        <v>10</v>
      </c>
      <c r="B980" s="6" t="s">
        <v>11</v>
      </c>
      <c r="C980" s="6">
        <v>2</v>
      </c>
      <c r="D980" s="6" t="s">
        <v>10</v>
      </c>
      <c r="E980" s="6">
        <v>2</v>
      </c>
      <c r="F980" s="6" t="s">
        <v>11</v>
      </c>
      <c r="G980" s="6" t="s">
        <v>9</v>
      </c>
      <c r="H980" s="6">
        <f t="shared" si="282"/>
        <v>4.6406192214953006E-4</v>
      </c>
      <c r="I980" s="6">
        <f t="shared" si="283"/>
        <v>0</v>
      </c>
      <c r="J980" s="6" t="str">
        <f t="shared" si="284"/>
        <v>unacc</v>
      </c>
      <c r="K980" s="6">
        <f t="shared" si="285"/>
        <v>1</v>
      </c>
      <c r="X980" s="6">
        <f t="shared" si="286"/>
        <v>0.28516624040920718</v>
      </c>
      <c r="Y980" s="6">
        <f t="shared" si="270"/>
        <v>0.36771300448430494</v>
      </c>
      <c r="Z980" s="6">
        <f t="shared" si="271"/>
        <v>0.26457399103139012</v>
      </c>
      <c r="AA980" s="6">
        <f t="shared" si="272"/>
        <v>0</v>
      </c>
      <c r="AB980" s="6">
        <f t="shared" si="273"/>
        <v>0.35874439461883406</v>
      </c>
      <c r="AC980" s="6">
        <f t="shared" si="274"/>
        <v>0.21524663677130046</v>
      </c>
      <c r="AD980" s="6">
        <f t="shared" si="275"/>
        <v>0.58968609865470856</v>
      </c>
      <c r="AL980" s="6">
        <f t="shared" si="287"/>
        <v>0.71483375959079287</v>
      </c>
      <c r="AM980" s="6">
        <f t="shared" si="276"/>
        <v>0.23971377459749552</v>
      </c>
      <c r="AN980" s="6">
        <f t="shared" si="277"/>
        <v>0.28085867620751342</v>
      </c>
      <c r="AO980" s="6">
        <f t="shared" si="278"/>
        <v>0.4669051878354204</v>
      </c>
      <c r="AP980" s="6">
        <f t="shared" si="279"/>
        <v>0.32379248658318427</v>
      </c>
      <c r="AQ980" s="6">
        <f t="shared" si="280"/>
        <v>0.27638640429338102</v>
      </c>
      <c r="AR980" s="6">
        <f t="shared" si="281"/>
        <v>0.23076923076923078</v>
      </c>
    </row>
    <row r="981" spans="1:44" x14ac:dyDescent="0.3">
      <c r="A981" s="6" t="s">
        <v>10</v>
      </c>
      <c r="B981" s="6" t="s">
        <v>11</v>
      </c>
      <c r="C981" s="6">
        <v>2</v>
      </c>
      <c r="D981" s="6" t="s">
        <v>12</v>
      </c>
      <c r="E981" s="6">
        <v>2</v>
      </c>
      <c r="F981" s="6" t="s">
        <v>8</v>
      </c>
      <c r="G981" s="6" t="s">
        <v>9</v>
      </c>
      <c r="H981" s="6">
        <f t="shared" si="282"/>
        <v>8.7666740862964664E-4</v>
      </c>
      <c r="I981" s="6">
        <f t="shared" si="283"/>
        <v>0</v>
      </c>
      <c r="J981" s="6" t="str">
        <f t="shared" si="284"/>
        <v>unacc</v>
      </c>
      <c r="K981" s="6">
        <f t="shared" si="285"/>
        <v>1</v>
      </c>
      <c r="X981" s="6">
        <f t="shared" si="286"/>
        <v>0.28516624040920718</v>
      </c>
      <c r="Y981" s="6">
        <f t="shared" si="270"/>
        <v>0.36771300448430494</v>
      </c>
      <c r="Z981" s="6">
        <f t="shared" si="271"/>
        <v>0.26457399103139012</v>
      </c>
      <c r="AA981" s="6">
        <f t="shared" si="272"/>
        <v>0</v>
      </c>
      <c r="AB981" s="6">
        <f t="shared" si="273"/>
        <v>0.40807174887892378</v>
      </c>
      <c r="AC981" s="6">
        <f t="shared" si="274"/>
        <v>0.21524663677130046</v>
      </c>
      <c r="AD981" s="6">
        <f t="shared" si="275"/>
        <v>0</v>
      </c>
      <c r="AL981" s="6">
        <f t="shared" si="287"/>
        <v>0.71483375959079287</v>
      </c>
      <c r="AM981" s="6">
        <f t="shared" si="276"/>
        <v>0.23971377459749552</v>
      </c>
      <c r="AN981" s="6">
        <f t="shared" si="277"/>
        <v>0.28085867620751342</v>
      </c>
      <c r="AO981" s="6">
        <f t="shared" si="278"/>
        <v>0.4669051878354204</v>
      </c>
      <c r="AP981" s="6">
        <f t="shared" si="279"/>
        <v>0.30232558139534882</v>
      </c>
      <c r="AQ981" s="6">
        <f t="shared" si="280"/>
        <v>0.27638640429338102</v>
      </c>
      <c r="AR981" s="6">
        <f t="shared" si="281"/>
        <v>0.4669051878354204</v>
      </c>
    </row>
    <row r="982" spans="1:44" x14ac:dyDescent="0.3">
      <c r="A982" s="6" t="s">
        <v>10</v>
      </c>
      <c r="B982" s="6" t="s">
        <v>11</v>
      </c>
      <c r="C982" s="6">
        <v>2</v>
      </c>
      <c r="D982" s="6" t="s">
        <v>12</v>
      </c>
      <c r="E982" s="6">
        <v>2</v>
      </c>
      <c r="F982" s="6" t="s">
        <v>10</v>
      </c>
      <c r="G982" s="6" t="s">
        <v>9</v>
      </c>
      <c r="H982" s="6">
        <f t="shared" si="282"/>
        <v>5.6765054428509687E-4</v>
      </c>
      <c r="I982" s="6">
        <f t="shared" si="283"/>
        <v>0</v>
      </c>
      <c r="J982" s="6" t="str">
        <f t="shared" si="284"/>
        <v>unacc</v>
      </c>
      <c r="K982" s="6">
        <f t="shared" si="285"/>
        <v>1</v>
      </c>
      <c r="X982" s="6">
        <f t="shared" si="286"/>
        <v>0.28516624040920718</v>
      </c>
      <c r="Y982" s="6">
        <f t="shared" si="270"/>
        <v>0.36771300448430494</v>
      </c>
      <c r="Z982" s="6">
        <f t="shared" si="271"/>
        <v>0.26457399103139012</v>
      </c>
      <c r="AA982" s="6">
        <f t="shared" si="272"/>
        <v>0</v>
      </c>
      <c r="AB982" s="6">
        <f t="shared" si="273"/>
        <v>0.40807174887892378</v>
      </c>
      <c r="AC982" s="6">
        <f t="shared" si="274"/>
        <v>0.21524663677130046</v>
      </c>
      <c r="AD982" s="6">
        <f t="shared" si="275"/>
        <v>0.4103139013452915</v>
      </c>
      <c r="AL982" s="6">
        <f t="shared" si="287"/>
        <v>0.71483375959079287</v>
      </c>
      <c r="AM982" s="6">
        <f t="shared" si="276"/>
        <v>0.23971377459749552</v>
      </c>
      <c r="AN982" s="6">
        <f t="shared" si="277"/>
        <v>0.28085867620751342</v>
      </c>
      <c r="AO982" s="6">
        <f t="shared" si="278"/>
        <v>0.4669051878354204</v>
      </c>
      <c r="AP982" s="6">
        <f t="shared" si="279"/>
        <v>0.30232558139534882</v>
      </c>
      <c r="AQ982" s="6">
        <f t="shared" si="280"/>
        <v>0.27638640429338102</v>
      </c>
      <c r="AR982" s="6">
        <f t="shared" si="281"/>
        <v>0.30232558139534882</v>
      </c>
    </row>
    <row r="983" spans="1:44" x14ac:dyDescent="0.3">
      <c r="A983" s="6" t="s">
        <v>10</v>
      </c>
      <c r="B983" s="6" t="s">
        <v>11</v>
      </c>
      <c r="C983" s="6">
        <v>2</v>
      </c>
      <c r="D983" s="6" t="s">
        <v>12</v>
      </c>
      <c r="E983" s="6">
        <v>2</v>
      </c>
      <c r="F983" s="6" t="s">
        <v>11</v>
      </c>
      <c r="G983" s="6" t="s">
        <v>9</v>
      </c>
      <c r="H983" s="6">
        <f t="shared" si="282"/>
        <v>4.3329538587442312E-4</v>
      </c>
      <c r="I983" s="6">
        <f t="shared" si="283"/>
        <v>0</v>
      </c>
      <c r="J983" s="6" t="str">
        <f t="shared" si="284"/>
        <v>unacc</v>
      </c>
      <c r="K983" s="6">
        <f t="shared" si="285"/>
        <v>1</v>
      </c>
      <c r="X983" s="6">
        <f t="shared" si="286"/>
        <v>0.28516624040920718</v>
      </c>
      <c r="Y983" s="6">
        <f t="shared" si="270"/>
        <v>0.36771300448430494</v>
      </c>
      <c r="Z983" s="6">
        <f t="shared" si="271"/>
        <v>0.26457399103139012</v>
      </c>
      <c r="AA983" s="6">
        <f t="shared" si="272"/>
        <v>0</v>
      </c>
      <c r="AB983" s="6">
        <f t="shared" si="273"/>
        <v>0.40807174887892378</v>
      </c>
      <c r="AC983" s="6">
        <f t="shared" si="274"/>
        <v>0.21524663677130046</v>
      </c>
      <c r="AD983" s="6">
        <f t="shared" si="275"/>
        <v>0.58968609865470856</v>
      </c>
      <c r="AL983" s="6">
        <f t="shared" si="287"/>
        <v>0.71483375959079287</v>
      </c>
      <c r="AM983" s="6">
        <f t="shared" si="276"/>
        <v>0.23971377459749552</v>
      </c>
      <c r="AN983" s="6">
        <f t="shared" si="277"/>
        <v>0.28085867620751342</v>
      </c>
      <c r="AO983" s="6">
        <f t="shared" si="278"/>
        <v>0.4669051878354204</v>
      </c>
      <c r="AP983" s="6">
        <f t="shared" si="279"/>
        <v>0.30232558139534882</v>
      </c>
      <c r="AQ983" s="6">
        <f t="shared" si="280"/>
        <v>0.27638640429338102</v>
      </c>
      <c r="AR983" s="6">
        <f t="shared" si="281"/>
        <v>0.23076923076923078</v>
      </c>
    </row>
    <row r="984" spans="1:44" x14ac:dyDescent="0.3">
      <c r="A984" s="6" t="s">
        <v>10</v>
      </c>
      <c r="B984" s="6" t="s">
        <v>11</v>
      </c>
      <c r="C984" s="6">
        <v>4</v>
      </c>
      <c r="D984" s="6" t="s">
        <v>7</v>
      </c>
      <c r="E984" s="6">
        <v>2</v>
      </c>
      <c r="F984" s="6" t="s">
        <v>8</v>
      </c>
      <c r="G984" s="6" t="s">
        <v>9</v>
      </c>
      <c r="H984" s="6">
        <f t="shared" si="282"/>
        <v>6.1062034494839231E-4</v>
      </c>
      <c r="I984" s="6">
        <f t="shared" si="283"/>
        <v>0</v>
      </c>
      <c r="J984" s="6" t="str">
        <f t="shared" si="284"/>
        <v>unacc</v>
      </c>
      <c r="K984" s="6">
        <f t="shared" si="285"/>
        <v>1</v>
      </c>
      <c r="X984" s="6">
        <f t="shared" si="286"/>
        <v>0.28516624040920718</v>
      </c>
      <c r="Y984" s="6">
        <f t="shared" si="270"/>
        <v>0.36771300448430494</v>
      </c>
      <c r="Z984" s="6">
        <f t="shared" si="271"/>
        <v>0.26457399103139012</v>
      </c>
      <c r="AA984" s="6">
        <f t="shared" si="272"/>
        <v>0.5112107623318386</v>
      </c>
      <c r="AB984" s="6">
        <f t="shared" si="273"/>
        <v>0.23318385650224216</v>
      </c>
      <c r="AC984" s="6">
        <f t="shared" si="274"/>
        <v>0.21524663677130046</v>
      </c>
      <c r="AD984" s="6">
        <f t="shared" si="275"/>
        <v>0</v>
      </c>
      <c r="AL984" s="6">
        <f t="shared" si="287"/>
        <v>0.71483375959079287</v>
      </c>
      <c r="AM984" s="6">
        <f t="shared" si="276"/>
        <v>0.23971377459749552</v>
      </c>
      <c r="AN984" s="6">
        <f t="shared" si="277"/>
        <v>0.28085867620751342</v>
      </c>
      <c r="AO984" s="6">
        <f t="shared" si="278"/>
        <v>0.2629695885509839</v>
      </c>
      <c r="AP984" s="6">
        <f t="shared" si="279"/>
        <v>0.37388193202146691</v>
      </c>
      <c r="AQ984" s="6">
        <f t="shared" si="280"/>
        <v>0.27638640429338102</v>
      </c>
      <c r="AR984" s="6">
        <f t="shared" si="281"/>
        <v>0.4669051878354204</v>
      </c>
    </row>
    <row r="985" spans="1:44" x14ac:dyDescent="0.3">
      <c r="A985" s="6" t="s">
        <v>10</v>
      </c>
      <c r="B985" s="6" t="s">
        <v>11</v>
      </c>
      <c r="C985" s="6">
        <v>4</v>
      </c>
      <c r="D985" s="6" t="s">
        <v>7</v>
      </c>
      <c r="E985" s="6">
        <v>2</v>
      </c>
      <c r="F985" s="6" t="s">
        <v>10</v>
      </c>
      <c r="G985" s="6" t="s">
        <v>9</v>
      </c>
      <c r="H985" s="6">
        <f t="shared" si="282"/>
        <v>3.953825222079628E-4</v>
      </c>
      <c r="I985" s="6">
        <f t="shared" si="283"/>
        <v>2.9208235537365047E-4</v>
      </c>
      <c r="J985" s="6" t="str">
        <f t="shared" si="284"/>
        <v>unacc</v>
      </c>
      <c r="K985" s="6">
        <f t="shared" si="285"/>
        <v>1</v>
      </c>
      <c r="X985" s="6">
        <f t="shared" si="286"/>
        <v>0.28516624040920718</v>
      </c>
      <c r="Y985" s="6">
        <f t="shared" si="270"/>
        <v>0.36771300448430494</v>
      </c>
      <c r="Z985" s="6">
        <f t="shared" si="271"/>
        <v>0.26457399103139012</v>
      </c>
      <c r="AA985" s="6">
        <f t="shared" si="272"/>
        <v>0.5112107623318386</v>
      </c>
      <c r="AB985" s="6">
        <f t="shared" si="273"/>
        <v>0.23318385650224216</v>
      </c>
      <c r="AC985" s="6">
        <f t="shared" si="274"/>
        <v>0.21524663677130046</v>
      </c>
      <c r="AD985" s="6">
        <f t="shared" si="275"/>
        <v>0.4103139013452915</v>
      </c>
      <c r="AL985" s="6">
        <f t="shared" si="287"/>
        <v>0.71483375959079287</v>
      </c>
      <c r="AM985" s="6">
        <f t="shared" si="276"/>
        <v>0.23971377459749552</v>
      </c>
      <c r="AN985" s="6">
        <f t="shared" si="277"/>
        <v>0.28085867620751342</v>
      </c>
      <c r="AO985" s="6">
        <f t="shared" si="278"/>
        <v>0.2629695885509839</v>
      </c>
      <c r="AP985" s="6">
        <f t="shared" si="279"/>
        <v>0.37388193202146691</v>
      </c>
      <c r="AQ985" s="6">
        <f t="shared" si="280"/>
        <v>0.27638640429338102</v>
      </c>
      <c r="AR985" s="6">
        <f t="shared" si="281"/>
        <v>0.30232558139534882</v>
      </c>
    </row>
    <row r="986" spans="1:44" x14ac:dyDescent="0.3">
      <c r="A986" s="6" t="s">
        <v>10</v>
      </c>
      <c r="B986" s="6" t="s">
        <v>11</v>
      </c>
      <c r="C986" s="6">
        <v>4</v>
      </c>
      <c r="D986" s="6" t="s">
        <v>7</v>
      </c>
      <c r="E986" s="6">
        <v>2</v>
      </c>
      <c r="F986" s="6" t="s">
        <v>11</v>
      </c>
      <c r="G986" s="6" t="s">
        <v>14</v>
      </c>
      <c r="H986" s="6">
        <f t="shared" si="282"/>
        <v>3.0180086014690657E-4</v>
      </c>
      <c r="I986" s="6">
        <f t="shared" si="283"/>
        <v>4.1976863094683102E-4</v>
      </c>
      <c r="J986" s="6" t="str">
        <f t="shared" si="284"/>
        <v>acc</v>
      </c>
      <c r="K986" s="6">
        <f t="shared" si="285"/>
        <v>1</v>
      </c>
      <c r="X986" s="6">
        <f t="shared" si="286"/>
        <v>0.28516624040920718</v>
      </c>
      <c r="Y986" s="6">
        <f t="shared" si="270"/>
        <v>0.36771300448430494</v>
      </c>
      <c r="Z986" s="6">
        <f t="shared" si="271"/>
        <v>0.26457399103139012</v>
      </c>
      <c r="AA986" s="6">
        <f t="shared" si="272"/>
        <v>0.5112107623318386</v>
      </c>
      <c r="AB986" s="6">
        <f t="shared" si="273"/>
        <v>0.23318385650224216</v>
      </c>
      <c r="AC986" s="6">
        <f t="shared" si="274"/>
        <v>0.21524663677130046</v>
      </c>
      <c r="AD986" s="6">
        <f t="shared" si="275"/>
        <v>0.58968609865470856</v>
      </c>
      <c r="AL986" s="6">
        <f t="shared" si="287"/>
        <v>0.71483375959079287</v>
      </c>
      <c r="AM986" s="6">
        <f t="shared" si="276"/>
        <v>0.23971377459749552</v>
      </c>
      <c r="AN986" s="6">
        <f t="shared" si="277"/>
        <v>0.28085867620751342</v>
      </c>
      <c r="AO986" s="6">
        <f t="shared" si="278"/>
        <v>0.2629695885509839</v>
      </c>
      <c r="AP986" s="6">
        <f t="shared" si="279"/>
        <v>0.37388193202146691</v>
      </c>
      <c r="AQ986" s="6">
        <f t="shared" si="280"/>
        <v>0.27638640429338102</v>
      </c>
      <c r="AR986" s="6">
        <f t="shared" si="281"/>
        <v>0.23076923076923078</v>
      </c>
    </row>
    <row r="987" spans="1:44" x14ac:dyDescent="0.3">
      <c r="A987" s="6" t="s">
        <v>10</v>
      </c>
      <c r="B987" s="6" t="s">
        <v>11</v>
      </c>
      <c r="C987" s="6">
        <v>4</v>
      </c>
      <c r="D987" s="6" t="s">
        <v>10</v>
      </c>
      <c r="E987" s="6">
        <v>2</v>
      </c>
      <c r="F987" s="6" t="s">
        <v>8</v>
      </c>
      <c r="G987" s="6" t="s">
        <v>9</v>
      </c>
      <c r="H987" s="6">
        <f t="shared" si="282"/>
        <v>5.288147484959762E-4</v>
      </c>
      <c r="I987" s="6">
        <f t="shared" si="283"/>
        <v>0</v>
      </c>
      <c r="J987" s="6" t="str">
        <f t="shared" si="284"/>
        <v>unacc</v>
      </c>
      <c r="K987" s="6">
        <f t="shared" si="285"/>
        <v>1</v>
      </c>
      <c r="X987" s="6">
        <f t="shared" si="286"/>
        <v>0.28516624040920718</v>
      </c>
      <c r="Y987" s="6">
        <f t="shared" si="270"/>
        <v>0.36771300448430494</v>
      </c>
      <c r="Z987" s="6">
        <f t="shared" si="271"/>
        <v>0.26457399103139012</v>
      </c>
      <c r="AA987" s="6">
        <f t="shared" si="272"/>
        <v>0.5112107623318386</v>
      </c>
      <c r="AB987" s="6">
        <f t="shared" si="273"/>
        <v>0.35874439461883406</v>
      </c>
      <c r="AC987" s="6">
        <f t="shared" si="274"/>
        <v>0.21524663677130046</v>
      </c>
      <c r="AD987" s="6">
        <f t="shared" si="275"/>
        <v>0</v>
      </c>
      <c r="AL987" s="6">
        <f t="shared" si="287"/>
        <v>0.71483375959079287</v>
      </c>
      <c r="AM987" s="6">
        <f t="shared" si="276"/>
        <v>0.23971377459749552</v>
      </c>
      <c r="AN987" s="6">
        <f t="shared" si="277"/>
        <v>0.28085867620751342</v>
      </c>
      <c r="AO987" s="6">
        <f t="shared" si="278"/>
        <v>0.2629695885509839</v>
      </c>
      <c r="AP987" s="6">
        <f t="shared" si="279"/>
        <v>0.32379248658318427</v>
      </c>
      <c r="AQ987" s="6">
        <f t="shared" si="280"/>
        <v>0.27638640429338102</v>
      </c>
      <c r="AR987" s="6">
        <f t="shared" si="281"/>
        <v>0.4669051878354204</v>
      </c>
    </row>
    <row r="988" spans="1:44" x14ac:dyDescent="0.3">
      <c r="A988" s="6" t="s">
        <v>10</v>
      </c>
      <c r="B988" s="6" t="s">
        <v>11</v>
      </c>
      <c r="C988" s="6">
        <v>4</v>
      </c>
      <c r="D988" s="6" t="s">
        <v>10</v>
      </c>
      <c r="E988" s="6">
        <v>2</v>
      </c>
      <c r="F988" s="6" t="s">
        <v>10</v>
      </c>
      <c r="G988" s="6" t="s">
        <v>9</v>
      </c>
      <c r="H988" s="6">
        <f t="shared" si="282"/>
        <v>3.424126149265133E-4</v>
      </c>
      <c r="I988" s="6">
        <f t="shared" si="283"/>
        <v>4.4935746980561612E-4</v>
      </c>
      <c r="J988" s="6" t="str">
        <f t="shared" si="284"/>
        <v>acc</v>
      </c>
      <c r="K988" s="6">
        <f t="shared" si="285"/>
        <v>0</v>
      </c>
      <c r="X988" s="6">
        <f t="shared" si="286"/>
        <v>0.28516624040920718</v>
      </c>
      <c r="Y988" s="6">
        <f t="shared" si="270"/>
        <v>0.36771300448430494</v>
      </c>
      <c r="Z988" s="6">
        <f t="shared" si="271"/>
        <v>0.26457399103139012</v>
      </c>
      <c r="AA988" s="6">
        <f t="shared" si="272"/>
        <v>0.5112107623318386</v>
      </c>
      <c r="AB988" s="6">
        <f t="shared" si="273"/>
        <v>0.35874439461883406</v>
      </c>
      <c r="AC988" s="6">
        <f t="shared" si="274"/>
        <v>0.21524663677130046</v>
      </c>
      <c r="AD988" s="6">
        <f t="shared" si="275"/>
        <v>0.4103139013452915</v>
      </c>
      <c r="AL988" s="6">
        <f t="shared" si="287"/>
        <v>0.71483375959079287</v>
      </c>
      <c r="AM988" s="6">
        <f t="shared" si="276"/>
        <v>0.23971377459749552</v>
      </c>
      <c r="AN988" s="6">
        <f t="shared" si="277"/>
        <v>0.28085867620751342</v>
      </c>
      <c r="AO988" s="6">
        <f t="shared" si="278"/>
        <v>0.2629695885509839</v>
      </c>
      <c r="AP988" s="6">
        <f t="shared" si="279"/>
        <v>0.32379248658318427</v>
      </c>
      <c r="AQ988" s="6">
        <f t="shared" si="280"/>
        <v>0.27638640429338102</v>
      </c>
      <c r="AR988" s="6">
        <f t="shared" si="281"/>
        <v>0.30232558139534882</v>
      </c>
    </row>
    <row r="989" spans="1:44" x14ac:dyDescent="0.3">
      <c r="A989" s="6" t="s">
        <v>10</v>
      </c>
      <c r="B989" s="6" t="s">
        <v>11</v>
      </c>
      <c r="C989" s="6">
        <v>4</v>
      </c>
      <c r="D989" s="6" t="s">
        <v>10</v>
      </c>
      <c r="E989" s="6">
        <v>2</v>
      </c>
      <c r="F989" s="6" t="s">
        <v>11</v>
      </c>
      <c r="G989" s="6" t="s">
        <v>14</v>
      </c>
      <c r="H989" s="6">
        <f t="shared" si="282"/>
        <v>2.6136820902674686E-4</v>
      </c>
      <c r="I989" s="6">
        <f t="shared" si="283"/>
        <v>6.4579789376435542E-4</v>
      </c>
      <c r="J989" s="6" t="str">
        <f t="shared" si="284"/>
        <v>acc</v>
      </c>
      <c r="K989" s="6">
        <f t="shared" si="285"/>
        <v>1</v>
      </c>
      <c r="X989" s="6">
        <f t="shared" si="286"/>
        <v>0.28516624040920718</v>
      </c>
      <c r="Y989" s="6">
        <f t="shared" si="270"/>
        <v>0.36771300448430494</v>
      </c>
      <c r="Z989" s="6">
        <f t="shared" si="271"/>
        <v>0.26457399103139012</v>
      </c>
      <c r="AA989" s="6">
        <f t="shared" si="272"/>
        <v>0.5112107623318386</v>
      </c>
      <c r="AB989" s="6">
        <f t="shared" si="273"/>
        <v>0.35874439461883406</v>
      </c>
      <c r="AC989" s="6">
        <f t="shared" si="274"/>
        <v>0.21524663677130046</v>
      </c>
      <c r="AD989" s="6">
        <f t="shared" si="275"/>
        <v>0.58968609865470856</v>
      </c>
      <c r="AL989" s="6">
        <f t="shared" si="287"/>
        <v>0.71483375959079287</v>
      </c>
      <c r="AM989" s="6">
        <f t="shared" si="276"/>
        <v>0.23971377459749552</v>
      </c>
      <c r="AN989" s="6">
        <f t="shared" si="277"/>
        <v>0.28085867620751342</v>
      </c>
      <c r="AO989" s="6">
        <f t="shared" si="278"/>
        <v>0.2629695885509839</v>
      </c>
      <c r="AP989" s="6">
        <f t="shared" si="279"/>
        <v>0.32379248658318427</v>
      </c>
      <c r="AQ989" s="6">
        <f t="shared" si="280"/>
        <v>0.27638640429338102</v>
      </c>
      <c r="AR989" s="6">
        <f t="shared" si="281"/>
        <v>0.23076923076923078</v>
      </c>
    </row>
    <row r="990" spans="1:44" x14ac:dyDescent="0.3">
      <c r="A990" s="6" t="s">
        <v>10</v>
      </c>
      <c r="B990" s="6" t="s">
        <v>11</v>
      </c>
      <c r="C990" s="6">
        <v>4</v>
      </c>
      <c r="D990" s="6" t="s">
        <v>12</v>
      </c>
      <c r="E990" s="6">
        <v>2</v>
      </c>
      <c r="F990" s="6" t="s">
        <v>8</v>
      </c>
      <c r="G990" s="6" t="s">
        <v>9</v>
      </c>
      <c r="H990" s="6">
        <f t="shared" si="282"/>
        <v>4.9375520715922632E-4</v>
      </c>
      <c r="I990" s="6">
        <f t="shared" si="283"/>
        <v>0</v>
      </c>
      <c r="J990" s="6" t="str">
        <f t="shared" si="284"/>
        <v>unacc</v>
      </c>
      <c r="K990" s="6">
        <f t="shared" si="285"/>
        <v>1</v>
      </c>
      <c r="X990" s="6">
        <f t="shared" si="286"/>
        <v>0.28516624040920718</v>
      </c>
      <c r="Y990" s="6">
        <f t="shared" si="270"/>
        <v>0.36771300448430494</v>
      </c>
      <c r="Z990" s="6">
        <f t="shared" si="271"/>
        <v>0.26457399103139012</v>
      </c>
      <c r="AA990" s="6">
        <f t="shared" si="272"/>
        <v>0.5112107623318386</v>
      </c>
      <c r="AB990" s="6">
        <f t="shared" si="273"/>
        <v>0.40807174887892378</v>
      </c>
      <c r="AC990" s="6">
        <f t="shared" si="274"/>
        <v>0.21524663677130046</v>
      </c>
      <c r="AD990" s="6">
        <f t="shared" si="275"/>
        <v>0</v>
      </c>
      <c r="AL990" s="6">
        <f t="shared" si="287"/>
        <v>0.71483375959079287</v>
      </c>
      <c r="AM990" s="6">
        <f t="shared" si="276"/>
        <v>0.23971377459749552</v>
      </c>
      <c r="AN990" s="6">
        <f t="shared" si="277"/>
        <v>0.28085867620751342</v>
      </c>
      <c r="AO990" s="6">
        <f t="shared" si="278"/>
        <v>0.2629695885509839</v>
      </c>
      <c r="AP990" s="6">
        <f t="shared" si="279"/>
        <v>0.30232558139534882</v>
      </c>
      <c r="AQ990" s="6">
        <f t="shared" si="280"/>
        <v>0.27638640429338102</v>
      </c>
      <c r="AR990" s="6">
        <f t="shared" si="281"/>
        <v>0.4669051878354204</v>
      </c>
    </row>
    <row r="991" spans="1:44" x14ac:dyDescent="0.3">
      <c r="A991" s="6" t="s">
        <v>10</v>
      </c>
      <c r="B991" s="6" t="s">
        <v>11</v>
      </c>
      <c r="C991" s="6">
        <v>4</v>
      </c>
      <c r="D991" s="6" t="s">
        <v>12</v>
      </c>
      <c r="E991" s="6">
        <v>2</v>
      </c>
      <c r="F991" s="6" t="s">
        <v>10</v>
      </c>
      <c r="G991" s="6" t="s">
        <v>14</v>
      </c>
      <c r="H991" s="6">
        <f t="shared" si="282"/>
        <v>3.197112260916063E-4</v>
      </c>
      <c r="I991" s="6">
        <f t="shared" si="283"/>
        <v>5.1114412190388829E-4</v>
      </c>
      <c r="J991" s="6" t="str">
        <f t="shared" si="284"/>
        <v>acc</v>
      </c>
      <c r="K991" s="6">
        <f t="shared" si="285"/>
        <v>1</v>
      </c>
      <c r="X991" s="6">
        <f t="shared" si="286"/>
        <v>0.28516624040920718</v>
      </c>
      <c r="Y991" s="6">
        <f t="shared" si="270"/>
        <v>0.36771300448430494</v>
      </c>
      <c r="Z991" s="6">
        <f t="shared" si="271"/>
        <v>0.26457399103139012</v>
      </c>
      <c r="AA991" s="6">
        <f t="shared" si="272"/>
        <v>0.5112107623318386</v>
      </c>
      <c r="AB991" s="6">
        <f t="shared" si="273"/>
        <v>0.40807174887892378</v>
      </c>
      <c r="AC991" s="6">
        <f t="shared" si="274"/>
        <v>0.21524663677130046</v>
      </c>
      <c r="AD991" s="6">
        <f t="shared" si="275"/>
        <v>0.4103139013452915</v>
      </c>
      <c r="AL991" s="6">
        <f t="shared" si="287"/>
        <v>0.71483375959079287</v>
      </c>
      <c r="AM991" s="6">
        <f t="shared" si="276"/>
        <v>0.23971377459749552</v>
      </c>
      <c r="AN991" s="6">
        <f t="shared" si="277"/>
        <v>0.28085867620751342</v>
      </c>
      <c r="AO991" s="6">
        <f t="shared" si="278"/>
        <v>0.2629695885509839</v>
      </c>
      <c r="AP991" s="6">
        <f t="shared" si="279"/>
        <v>0.30232558139534882</v>
      </c>
      <c r="AQ991" s="6">
        <f t="shared" si="280"/>
        <v>0.27638640429338102</v>
      </c>
      <c r="AR991" s="6">
        <f t="shared" si="281"/>
        <v>0.30232558139534882</v>
      </c>
    </row>
    <row r="992" spans="1:44" x14ac:dyDescent="0.3">
      <c r="A992" s="6" t="s">
        <v>10</v>
      </c>
      <c r="B992" s="6" t="s">
        <v>11</v>
      </c>
      <c r="C992" s="6">
        <v>4</v>
      </c>
      <c r="D992" s="6" t="s">
        <v>12</v>
      </c>
      <c r="E992" s="6">
        <v>2</v>
      </c>
      <c r="F992" s="6" t="s">
        <v>11</v>
      </c>
      <c r="G992" s="6" t="s">
        <v>14</v>
      </c>
      <c r="H992" s="6">
        <f t="shared" si="282"/>
        <v>2.4403992997524979E-4</v>
      </c>
      <c r="I992" s="6">
        <f t="shared" si="283"/>
        <v>7.3459510415695422E-4</v>
      </c>
      <c r="J992" s="6" t="str">
        <f t="shared" si="284"/>
        <v>acc</v>
      </c>
      <c r="K992" s="6">
        <f t="shared" si="285"/>
        <v>1</v>
      </c>
      <c r="X992" s="6">
        <f t="shared" si="286"/>
        <v>0.28516624040920718</v>
      </c>
      <c r="Y992" s="6">
        <f t="shared" si="270"/>
        <v>0.36771300448430494</v>
      </c>
      <c r="Z992" s="6">
        <f t="shared" si="271"/>
        <v>0.26457399103139012</v>
      </c>
      <c r="AA992" s="6">
        <f t="shared" si="272"/>
        <v>0.5112107623318386</v>
      </c>
      <c r="AB992" s="6">
        <f t="shared" si="273"/>
        <v>0.40807174887892378</v>
      </c>
      <c r="AC992" s="6">
        <f t="shared" si="274"/>
        <v>0.21524663677130046</v>
      </c>
      <c r="AD992" s="6">
        <f t="shared" si="275"/>
        <v>0.58968609865470856</v>
      </c>
      <c r="AL992" s="6">
        <f t="shared" si="287"/>
        <v>0.71483375959079287</v>
      </c>
      <c r="AM992" s="6">
        <f t="shared" si="276"/>
        <v>0.23971377459749552</v>
      </c>
      <c r="AN992" s="6">
        <f t="shared" si="277"/>
        <v>0.28085867620751342</v>
      </c>
      <c r="AO992" s="6">
        <f t="shared" si="278"/>
        <v>0.2629695885509839</v>
      </c>
      <c r="AP992" s="6">
        <f t="shared" si="279"/>
        <v>0.30232558139534882</v>
      </c>
      <c r="AQ992" s="6">
        <f t="shared" si="280"/>
        <v>0.27638640429338102</v>
      </c>
      <c r="AR992" s="6">
        <f t="shared" si="281"/>
        <v>0.23076923076923078</v>
      </c>
    </row>
    <row r="993" spans="1:44" x14ac:dyDescent="0.3">
      <c r="A993" s="6" t="s">
        <v>10</v>
      </c>
      <c r="B993" s="6" t="s">
        <v>11</v>
      </c>
      <c r="C993" s="6" t="s">
        <v>13</v>
      </c>
      <c r="D993" s="6" t="s">
        <v>7</v>
      </c>
      <c r="E993" s="6">
        <v>2</v>
      </c>
      <c r="F993" s="6" t="s">
        <v>8</v>
      </c>
      <c r="G993" s="6" t="s">
        <v>9</v>
      </c>
      <c r="H993" s="6">
        <f t="shared" si="282"/>
        <v>6.2723586453882472E-4</v>
      </c>
      <c r="I993" s="6">
        <f t="shared" si="283"/>
        <v>0</v>
      </c>
      <c r="J993" s="6" t="str">
        <f t="shared" si="284"/>
        <v>unacc</v>
      </c>
      <c r="K993" s="6">
        <f t="shared" si="285"/>
        <v>1</v>
      </c>
      <c r="X993" s="6">
        <f t="shared" si="286"/>
        <v>0.28516624040920718</v>
      </c>
      <c r="Y993" s="6">
        <f t="shared" si="270"/>
        <v>0.36771300448430494</v>
      </c>
      <c r="Z993" s="6">
        <f t="shared" si="271"/>
        <v>0.26457399103139012</v>
      </c>
      <c r="AA993" s="6">
        <f t="shared" si="272"/>
        <v>0.48878923766816146</v>
      </c>
      <c r="AB993" s="6">
        <f t="shared" si="273"/>
        <v>0.23318385650224216</v>
      </c>
      <c r="AC993" s="6">
        <f t="shared" si="274"/>
        <v>0.21524663677130046</v>
      </c>
      <c r="AD993" s="6">
        <f t="shared" si="275"/>
        <v>0</v>
      </c>
      <c r="AL993" s="6">
        <f t="shared" si="287"/>
        <v>0.71483375959079287</v>
      </c>
      <c r="AM993" s="6">
        <f t="shared" si="276"/>
        <v>0.23971377459749552</v>
      </c>
      <c r="AN993" s="6">
        <f t="shared" si="277"/>
        <v>0.28085867620751342</v>
      </c>
      <c r="AO993" s="6">
        <f t="shared" si="278"/>
        <v>0.2701252236135957</v>
      </c>
      <c r="AP993" s="6">
        <f t="shared" si="279"/>
        <v>0.37388193202146691</v>
      </c>
      <c r="AQ993" s="6">
        <f t="shared" si="280"/>
        <v>0.27638640429338102</v>
      </c>
      <c r="AR993" s="6">
        <f t="shared" si="281"/>
        <v>0.4669051878354204</v>
      </c>
    </row>
    <row r="994" spans="1:44" x14ac:dyDescent="0.3">
      <c r="A994" s="6" t="s">
        <v>10</v>
      </c>
      <c r="B994" s="6" t="s">
        <v>11</v>
      </c>
      <c r="C994" s="6" t="s">
        <v>13</v>
      </c>
      <c r="D994" s="6" t="s">
        <v>7</v>
      </c>
      <c r="E994" s="6">
        <v>2</v>
      </c>
      <c r="F994" s="6" t="s">
        <v>10</v>
      </c>
      <c r="G994" s="6" t="s">
        <v>9</v>
      </c>
      <c r="H994" s="6">
        <f t="shared" si="282"/>
        <v>4.0614123029525433E-4</v>
      </c>
      <c r="I994" s="6">
        <f t="shared" si="283"/>
        <v>2.7927172575199912E-4</v>
      </c>
      <c r="J994" s="6" t="str">
        <f t="shared" si="284"/>
        <v>unacc</v>
      </c>
      <c r="K994" s="6">
        <f t="shared" si="285"/>
        <v>1</v>
      </c>
      <c r="X994" s="6">
        <f t="shared" si="286"/>
        <v>0.28516624040920718</v>
      </c>
      <c r="Y994" s="6">
        <f t="shared" si="270"/>
        <v>0.36771300448430494</v>
      </c>
      <c r="Z994" s="6">
        <f t="shared" si="271"/>
        <v>0.26457399103139012</v>
      </c>
      <c r="AA994" s="6">
        <f t="shared" si="272"/>
        <v>0.48878923766816146</v>
      </c>
      <c r="AB994" s="6">
        <f t="shared" si="273"/>
        <v>0.23318385650224216</v>
      </c>
      <c r="AC994" s="6">
        <f t="shared" si="274"/>
        <v>0.21524663677130046</v>
      </c>
      <c r="AD994" s="6">
        <f t="shared" si="275"/>
        <v>0.4103139013452915</v>
      </c>
      <c r="AL994" s="6">
        <f t="shared" si="287"/>
        <v>0.71483375959079287</v>
      </c>
      <c r="AM994" s="6">
        <f t="shared" si="276"/>
        <v>0.23971377459749552</v>
      </c>
      <c r="AN994" s="6">
        <f t="shared" si="277"/>
        <v>0.28085867620751342</v>
      </c>
      <c r="AO994" s="6">
        <f t="shared" si="278"/>
        <v>0.2701252236135957</v>
      </c>
      <c r="AP994" s="6">
        <f t="shared" si="279"/>
        <v>0.37388193202146691</v>
      </c>
      <c r="AQ994" s="6">
        <f t="shared" si="280"/>
        <v>0.27638640429338102</v>
      </c>
      <c r="AR994" s="6">
        <f t="shared" si="281"/>
        <v>0.30232558139534882</v>
      </c>
    </row>
    <row r="995" spans="1:44" x14ac:dyDescent="0.3">
      <c r="A995" s="6" t="s">
        <v>10</v>
      </c>
      <c r="B995" s="6" t="s">
        <v>11</v>
      </c>
      <c r="C995" s="6" t="s">
        <v>13</v>
      </c>
      <c r="D995" s="6" t="s">
        <v>7</v>
      </c>
      <c r="E995" s="6">
        <v>2</v>
      </c>
      <c r="F995" s="6" t="s">
        <v>11</v>
      </c>
      <c r="G995" s="6" t="s">
        <v>9</v>
      </c>
      <c r="H995" s="6">
        <f t="shared" si="282"/>
        <v>3.1001312845022375E-4</v>
      </c>
      <c r="I995" s="6">
        <f t="shared" si="283"/>
        <v>4.0135772608074194E-4</v>
      </c>
      <c r="J995" s="6" t="str">
        <f t="shared" si="284"/>
        <v>acc</v>
      </c>
      <c r="K995" s="6">
        <f t="shared" si="285"/>
        <v>0</v>
      </c>
      <c r="X995" s="6">
        <f t="shared" si="286"/>
        <v>0.28516624040920718</v>
      </c>
      <c r="Y995" s="6">
        <f t="shared" si="270"/>
        <v>0.36771300448430494</v>
      </c>
      <c r="Z995" s="6">
        <f t="shared" si="271"/>
        <v>0.26457399103139012</v>
      </c>
      <c r="AA995" s="6">
        <f t="shared" si="272"/>
        <v>0.48878923766816146</v>
      </c>
      <c r="AB995" s="6">
        <f t="shared" si="273"/>
        <v>0.23318385650224216</v>
      </c>
      <c r="AC995" s="6">
        <f t="shared" si="274"/>
        <v>0.21524663677130046</v>
      </c>
      <c r="AD995" s="6">
        <f t="shared" si="275"/>
        <v>0.58968609865470856</v>
      </c>
      <c r="AL995" s="6">
        <f t="shared" si="287"/>
        <v>0.71483375959079287</v>
      </c>
      <c r="AM995" s="6">
        <f t="shared" si="276"/>
        <v>0.23971377459749552</v>
      </c>
      <c r="AN995" s="6">
        <f t="shared" si="277"/>
        <v>0.28085867620751342</v>
      </c>
      <c r="AO995" s="6">
        <f t="shared" si="278"/>
        <v>0.2701252236135957</v>
      </c>
      <c r="AP995" s="6">
        <f t="shared" si="279"/>
        <v>0.37388193202146691</v>
      </c>
      <c r="AQ995" s="6">
        <f t="shared" si="280"/>
        <v>0.27638640429338102</v>
      </c>
      <c r="AR995" s="6">
        <f t="shared" si="281"/>
        <v>0.23076923076923078</v>
      </c>
    </row>
    <row r="996" spans="1:44" x14ac:dyDescent="0.3">
      <c r="A996" s="6" t="s">
        <v>10</v>
      </c>
      <c r="B996" s="6" t="s">
        <v>11</v>
      </c>
      <c r="C996" s="6" t="s">
        <v>13</v>
      </c>
      <c r="D996" s="6" t="s">
        <v>10</v>
      </c>
      <c r="E996" s="6">
        <v>2</v>
      </c>
      <c r="F996" s="6" t="s">
        <v>8</v>
      </c>
      <c r="G996" s="6" t="s">
        <v>9</v>
      </c>
      <c r="H996" s="6">
        <f t="shared" si="282"/>
        <v>5.4320426546185306E-4</v>
      </c>
      <c r="I996" s="6">
        <f t="shared" si="283"/>
        <v>0</v>
      </c>
      <c r="J996" s="6" t="str">
        <f t="shared" si="284"/>
        <v>unacc</v>
      </c>
      <c r="K996" s="6">
        <f t="shared" si="285"/>
        <v>1</v>
      </c>
      <c r="X996" s="6">
        <f t="shared" si="286"/>
        <v>0.28516624040920718</v>
      </c>
      <c r="Y996" s="6">
        <f t="shared" si="270"/>
        <v>0.36771300448430494</v>
      </c>
      <c r="Z996" s="6">
        <f t="shared" si="271"/>
        <v>0.26457399103139012</v>
      </c>
      <c r="AA996" s="6">
        <f t="shared" si="272"/>
        <v>0.48878923766816146</v>
      </c>
      <c r="AB996" s="6">
        <f t="shared" si="273"/>
        <v>0.35874439461883406</v>
      </c>
      <c r="AC996" s="6">
        <f t="shared" si="274"/>
        <v>0.21524663677130046</v>
      </c>
      <c r="AD996" s="6">
        <f t="shared" si="275"/>
        <v>0</v>
      </c>
      <c r="AL996" s="6">
        <f t="shared" si="287"/>
        <v>0.71483375959079287</v>
      </c>
      <c r="AM996" s="6">
        <f t="shared" si="276"/>
        <v>0.23971377459749552</v>
      </c>
      <c r="AN996" s="6">
        <f t="shared" si="277"/>
        <v>0.28085867620751342</v>
      </c>
      <c r="AO996" s="6">
        <f t="shared" si="278"/>
        <v>0.2701252236135957</v>
      </c>
      <c r="AP996" s="6">
        <f t="shared" si="279"/>
        <v>0.32379248658318427</v>
      </c>
      <c r="AQ996" s="6">
        <f t="shared" si="280"/>
        <v>0.27638640429338102</v>
      </c>
      <c r="AR996" s="6">
        <f t="shared" si="281"/>
        <v>0.4669051878354204</v>
      </c>
    </row>
    <row r="997" spans="1:44" x14ac:dyDescent="0.3">
      <c r="A997" s="6" t="s">
        <v>10</v>
      </c>
      <c r="B997" s="6" t="s">
        <v>11</v>
      </c>
      <c r="C997" s="6" t="s">
        <v>13</v>
      </c>
      <c r="D997" s="6" t="s">
        <v>10</v>
      </c>
      <c r="E997" s="6">
        <v>2</v>
      </c>
      <c r="F997" s="6" t="s">
        <v>10</v>
      </c>
      <c r="G997" s="6" t="s">
        <v>9</v>
      </c>
      <c r="H997" s="6">
        <f t="shared" si="282"/>
        <v>3.5172996499254085E-4</v>
      </c>
      <c r="I997" s="6">
        <f t="shared" si="283"/>
        <v>4.2964880884922938E-4</v>
      </c>
      <c r="J997" s="6" t="str">
        <f t="shared" si="284"/>
        <v>acc</v>
      </c>
      <c r="K997" s="6">
        <f t="shared" si="285"/>
        <v>0</v>
      </c>
      <c r="X997" s="6">
        <f t="shared" si="286"/>
        <v>0.28516624040920718</v>
      </c>
      <c r="Y997" s="6">
        <f t="shared" si="270"/>
        <v>0.36771300448430494</v>
      </c>
      <c r="Z997" s="6">
        <f t="shared" si="271"/>
        <v>0.26457399103139012</v>
      </c>
      <c r="AA997" s="6">
        <f t="shared" si="272"/>
        <v>0.48878923766816146</v>
      </c>
      <c r="AB997" s="6">
        <f t="shared" si="273"/>
        <v>0.35874439461883406</v>
      </c>
      <c r="AC997" s="6">
        <f t="shared" si="274"/>
        <v>0.21524663677130046</v>
      </c>
      <c r="AD997" s="6">
        <f t="shared" si="275"/>
        <v>0.4103139013452915</v>
      </c>
      <c r="AL997" s="6">
        <f t="shared" si="287"/>
        <v>0.71483375959079287</v>
      </c>
      <c r="AM997" s="6">
        <f t="shared" si="276"/>
        <v>0.23971377459749552</v>
      </c>
      <c r="AN997" s="6">
        <f t="shared" si="277"/>
        <v>0.28085867620751342</v>
      </c>
      <c r="AO997" s="6">
        <f t="shared" si="278"/>
        <v>0.2701252236135957</v>
      </c>
      <c r="AP997" s="6">
        <f t="shared" si="279"/>
        <v>0.32379248658318427</v>
      </c>
      <c r="AQ997" s="6">
        <f t="shared" si="280"/>
        <v>0.27638640429338102</v>
      </c>
      <c r="AR997" s="6">
        <f t="shared" si="281"/>
        <v>0.30232558139534882</v>
      </c>
    </row>
    <row r="998" spans="1:44" x14ac:dyDescent="0.3">
      <c r="A998" s="6" t="s">
        <v>10</v>
      </c>
      <c r="B998" s="6" t="s">
        <v>11</v>
      </c>
      <c r="C998" s="6" t="s">
        <v>13</v>
      </c>
      <c r="D998" s="6" t="s">
        <v>10</v>
      </c>
      <c r="E998" s="6">
        <v>2</v>
      </c>
      <c r="F998" s="6" t="s">
        <v>11</v>
      </c>
      <c r="G998" s="6" t="s">
        <v>14</v>
      </c>
      <c r="H998" s="6">
        <f t="shared" si="282"/>
        <v>2.6848026913631819E-4</v>
      </c>
      <c r="I998" s="6">
        <f t="shared" si="283"/>
        <v>6.1747342473960287E-4</v>
      </c>
      <c r="J998" s="6" t="str">
        <f t="shared" si="284"/>
        <v>acc</v>
      </c>
      <c r="K998" s="6">
        <f t="shared" si="285"/>
        <v>1</v>
      </c>
      <c r="X998" s="6">
        <f t="shared" si="286"/>
        <v>0.28516624040920718</v>
      </c>
      <c r="Y998" s="6">
        <f t="shared" si="270"/>
        <v>0.36771300448430494</v>
      </c>
      <c r="Z998" s="6">
        <f t="shared" si="271"/>
        <v>0.26457399103139012</v>
      </c>
      <c r="AA998" s="6">
        <f t="shared" si="272"/>
        <v>0.48878923766816146</v>
      </c>
      <c r="AB998" s="6">
        <f t="shared" si="273"/>
        <v>0.35874439461883406</v>
      </c>
      <c r="AC998" s="6">
        <f t="shared" si="274"/>
        <v>0.21524663677130046</v>
      </c>
      <c r="AD998" s="6">
        <f t="shared" si="275"/>
        <v>0.58968609865470856</v>
      </c>
      <c r="AL998" s="6">
        <f t="shared" si="287"/>
        <v>0.71483375959079287</v>
      </c>
      <c r="AM998" s="6">
        <f t="shared" si="276"/>
        <v>0.23971377459749552</v>
      </c>
      <c r="AN998" s="6">
        <f t="shared" si="277"/>
        <v>0.28085867620751342</v>
      </c>
      <c r="AO998" s="6">
        <f t="shared" si="278"/>
        <v>0.2701252236135957</v>
      </c>
      <c r="AP998" s="6">
        <f t="shared" si="279"/>
        <v>0.32379248658318427</v>
      </c>
      <c r="AQ998" s="6">
        <f t="shared" si="280"/>
        <v>0.27638640429338102</v>
      </c>
      <c r="AR998" s="6">
        <f t="shared" si="281"/>
        <v>0.23076923076923078</v>
      </c>
    </row>
    <row r="999" spans="1:44" x14ac:dyDescent="0.3">
      <c r="A999" s="6" t="s">
        <v>10</v>
      </c>
      <c r="B999" s="6" t="s">
        <v>11</v>
      </c>
      <c r="C999" s="6" t="s">
        <v>13</v>
      </c>
      <c r="D999" s="6" t="s">
        <v>12</v>
      </c>
      <c r="E999" s="6">
        <v>2</v>
      </c>
      <c r="F999" s="6" t="s">
        <v>8</v>
      </c>
      <c r="G999" s="6" t="s">
        <v>9</v>
      </c>
      <c r="H999" s="6">
        <f t="shared" si="282"/>
        <v>5.0719072300029356E-4</v>
      </c>
      <c r="I999" s="6">
        <f t="shared" si="283"/>
        <v>0</v>
      </c>
      <c r="J999" s="6" t="str">
        <f t="shared" si="284"/>
        <v>unacc</v>
      </c>
      <c r="K999" s="6">
        <f t="shared" si="285"/>
        <v>1</v>
      </c>
      <c r="X999" s="6">
        <f t="shared" si="286"/>
        <v>0.28516624040920718</v>
      </c>
      <c r="Y999" s="6">
        <f t="shared" si="270"/>
        <v>0.36771300448430494</v>
      </c>
      <c r="Z999" s="6">
        <f t="shared" si="271"/>
        <v>0.26457399103139012</v>
      </c>
      <c r="AA999" s="6">
        <f t="shared" si="272"/>
        <v>0.48878923766816146</v>
      </c>
      <c r="AB999" s="6">
        <f t="shared" si="273"/>
        <v>0.40807174887892378</v>
      </c>
      <c r="AC999" s="6">
        <f t="shared" si="274"/>
        <v>0.21524663677130046</v>
      </c>
      <c r="AD999" s="6">
        <f t="shared" si="275"/>
        <v>0</v>
      </c>
      <c r="AL999" s="6">
        <f t="shared" si="287"/>
        <v>0.71483375959079287</v>
      </c>
      <c r="AM999" s="6">
        <f t="shared" si="276"/>
        <v>0.23971377459749552</v>
      </c>
      <c r="AN999" s="6">
        <f t="shared" si="277"/>
        <v>0.28085867620751342</v>
      </c>
      <c r="AO999" s="6">
        <f t="shared" si="278"/>
        <v>0.2701252236135957</v>
      </c>
      <c r="AP999" s="6">
        <f t="shared" si="279"/>
        <v>0.30232558139534882</v>
      </c>
      <c r="AQ999" s="6">
        <f t="shared" si="280"/>
        <v>0.27638640429338102</v>
      </c>
      <c r="AR999" s="6">
        <f t="shared" si="281"/>
        <v>0.4669051878354204</v>
      </c>
    </row>
    <row r="1000" spans="1:44" x14ac:dyDescent="0.3">
      <c r="A1000" s="6" t="s">
        <v>10</v>
      </c>
      <c r="B1000" s="6" t="s">
        <v>11</v>
      </c>
      <c r="C1000" s="6" t="s">
        <v>13</v>
      </c>
      <c r="D1000" s="6" t="s">
        <v>12</v>
      </c>
      <c r="E1000" s="6">
        <v>2</v>
      </c>
      <c r="F1000" s="6" t="s">
        <v>10</v>
      </c>
      <c r="G1000" s="6" t="s">
        <v>14</v>
      </c>
      <c r="H1000" s="6">
        <f t="shared" si="282"/>
        <v>3.2841085129137784E-4</v>
      </c>
      <c r="I1000" s="6">
        <f t="shared" si="283"/>
        <v>4.8872552006599848E-4</v>
      </c>
      <c r="J1000" s="6" t="str">
        <f t="shared" si="284"/>
        <v>acc</v>
      </c>
      <c r="K1000" s="6">
        <f t="shared" si="285"/>
        <v>1</v>
      </c>
      <c r="X1000" s="6">
        <f t="shared" si="286"/>
        <v>0.28516624040920718</v>
      </c>
      <c r="Y1000" s="6">
        <f t="shared" si="270"/>
        <v>0.36771300448430494</v>
      </c>
      <c r="Z1000" s="6">
        <f t="shared" si="271"/>
        <v>0.26457399103139012</v>
      </c>
      <c r="AA1000" s="6">
        <f t="shared" si="272"/>
        <v>0.48878923766816146</v>
      </c>
      <c r="AB1000" s="6">
        <f t="shared" si="273"/>
        <v>0.40807174887892378</v>
      </c>
      <c r="AC1000" s="6">
        <f t="shared" si="274"/>
        <v>0.21524663677130046</v>
      </c>
      <c r="AD1000" s="6">
        <f t="shared" si="275"/>
        <v>0.4103139013452915</v>
      </c>
      <c r="AL1000" s="6">
        <f t="shared" si="287"/>
        <v>0.71483375959079287</v>
      </c>
      <c r="AM1000" s="6">
        <f t="shared" si="276"/>
        <v>0.23971377459749552</v>
      </c>
      <c r="AN1000" s="6">
        <f t="shared" si="277"/>
        <v>0.28085867620751342</v>
      </c>
      <c r="AO1000" s="6">
        <f t="shared" si="278"/>
        <v>0.2701252236135957</v>
      </c>
      <c r="AP1000" s="6">
        <f t="shared" si="279"/>
        <v>0.30232558139534882</v>
      </c>
      <c r="AQ1000" s="6">
        <f t="shared" si="280"/>
        <v>0.27638640429338102</v>
      </c>
      <c r="AR1000" s="6">
        <f t="shared" si="281"/>
        <v>0.30232558139534882</v>
      </c>
    </row>
    <row r="1001" spans="1:44" x14ac:dyDescent="0.3">
      <c r="A1001" s="6" t="s">
        <v>10</v>
      </c>
      <c r="B1001" s="6" t="s">
        <v>11</v>
      </c>
      <c r="C1001" s="6" t="s">
        <v>13</v>
      </c>
      <c r="D1001" s="6" t="s">
        <v>12</v>
      </c>
      <c r="E1001" s="6">
        <v>2</v>
      </c>
      <c r="F1001" s="6" t="s">
        <v>11</v>
      </c>
      <c r="G1001" s="6" t="s">
        <v>14</v>
      </c>
      <c r="H1001" s="6">
        <f t="shared" si="282"/>
        <v>2.5068047228750146E-4</v>
      </c>
      <c r="I1001" s="6">
        <f t="shared" si="283"/>
        <v>7.0237602064129835E-4</v>
      </c>
      <c r="J1001" s="6" t="str">
        <f t="shared" si="284"/>
        <v>acc</v>
      </c>
      <c r="K1001" s="6">
        <f t="shared" si="285"/>
        <v>1</v>
      </c>
      <c r="X1001" s="6">
        <f t="shared" si="286"/>
        <v>0.28516624040920718</v>
      </c>
      <c r="Y1001" s="6">
        <f t="shared" si="270"/>
        <v>0.36771300448430494</v>
      </c>
      <c r="Z1001" s="6">
        <f t="shared" si="271"/>
        <v>0.26457399103139012</v>
      </c>
      <c r="AA1001" s="6">
        <f t="shared" si="272"/>
        <v>0.48878923766816146</v>
      </c>
      <c r="AB1001" s="6">
        <f t="shared" si="273"/>
        <v>0.40807174887892378</v>
      </c>
      <c r="AC1001" s="6">
        <f t="shared" si="274"/>
        <v>0.21524663677130046</v>
      </c>
      <c r="AD1001" s="6">
        <f t="shared" si="275"/>
        <v>0.58968609865470856</v>
      </c>
      <c r="AL1001" s="6">
        <f t="shared" si="287"/>
        <v>0.71483375959079287</v>
      </c>
      <c r="AM1001" s="6">
        <f t="shared" si="276"/>
        <v>0.23971377459749552</v>
      </c>
      <c r="AN1001" s="6">
        <f t="shared" si="277"/>
        <v>0.28085867620751342</v>
      </c>
      <c r="AO1001" s="6">
        <f t="shared" si="278"/>
        <v>0.2701252236135957</v>
      </c>
      <c r="AP1001" s="6">
        <f t="shared" si="279"/>
        <v>0.30232558139534882</v>
      </c>
      <c r="AQ1001" s="6">
        <f t="shared" si="280"/>
        <v>0.27638640429338102</v>
      </c>
      <c r="AR1001" s="6">
        <f t="shared" si="281"/>
        <v>0.23076923076923078</v>
      </c>
    </row>
    <row r="1002" spans="1:44" x14ac:dyDescent="0.3">
      <c r="A1002" s="6" t="s">
        <v>10</v>
      </c>
      <c r="B1002" s="6" t="s">
        <v>11</v>
      </c>
      <c r="C1002" s="6">
        <v>2</v>
      </c>
      <c r="D1002" s="6" t="s">
        <v>7</v>
      </c>
      <c r="E1002" s="6">
        <v>3</v>
      </c>
      <c r="F1002" s="6" t="s">
        <v>8</v>
      </c>
      <c r="G1002" s="6" t="s">
        <v>9</v>
      </c>
      <c r="H1002" s="6">
        <f t="shared" si="282"/>
        <v>9.9995584525430195E-4</v>
      </c>
      <c r="I1002" s="6">
        <f t="shared" si="283"/>
        <v>0</v>
      </c>
      <c r="J1002" s="6" t="str">
        <f t="shared" si="284"/>
        <v>unacc</v>
      </c>
      <c r="K1002" s="6">
        <f t="shared" si="285"/>
        <v>1</v>
      </c>
      <c r="X1002" s="6">
        <f t="shared" si="286"/>
        <v>0.28516624040920718</v>
      </c>
      <c r="Y1002" s="6">
        <f t="shared" si="270"/>
        <v>0.36771300448430494</v>
      </c>
      <c r="Z1002" s="6">
        <f t="shared" si="271"/>
        <v>0.26457399103139012</v>
      </c>
      <c r="AA1002" s="6">
        <f t="shared" si="272"/>
        <v>0</v>
      </c>
      <c r="AB1002" s="6">
        <f t="shared" si="273"/>
        <v>0.23318385650224216</v>
      </c>
      <c r="AC1002" s="6">
        <f t="shared" si="274"/>
        <v>0.26457399103139012</v>
      </c>
      <c r="AD1002" s="6">
        <f t="shared" si="275"/>
        <v>0</v>
      </c>
      <c r="AL1002" s="6">
        <f t="shared" si="287"/>
        <v>0.71483375959079287</v>
      </c>
      <c r="AM1002" s="6">
        <f t="shared" si="276"/>
        <v>0.23971377459749552</v>
      </c>
      <c r="AN1002" s="6">
        <f t="shared" si="277"/>
        <v>0.28085867620751342</v>
      </c>
      <c r="AO1002" s="6">
        <f t="shared" si="278"/>
        <v>0.4669051878354204</v>
      </c>
      <c r="AP1002" s="6">
        <f t="shared" si="279"/>
        <v>0.37388193202146691</v>
      </c>
      <c r="AQ1002" s="6">
        <f t="shared" si="280"/>
        <v>0.25491949910554562</v>
      </c>
      <c r="AR1002" s="6">
        <f t="shared" si="281"/>
        <v>0.4669051878354204</v>
      </c>
    </row>
    <row r="1003" spans="1:44" x14ac:dyDescent="0.3">
      <c r="A1003" s="6" t="s">
        <v>10</v>
      </c>
      <c r="B1003" s="6" t="s">
        <v>11</v>
      </c>
      <c r="C1003" s="6">
        <v>2</v>
      </c>
      <c r="D1003" s="6" t="s">
        <v>7</v>
      </c>
      <c r="E1003" s="6">
        <v>3</v>
      </c>
      <c r="F1003" s="6" t="s">
        <v>10</v>
      </c>
      <c r="G1003" s="6" t="s">
        <v>9</v>
      </c>
      <c r="H1003" s="6">
        <f t="shared" si="282"/>
        <v>6.4748098792328363E-4</v>
      </c>
      <c r="I1003" s="6">
        <f t="shared" si="283"/>
        <v>0</v>
      </c>
      <c r="J1003" s="6" t="str">
        <f t="shared" si="284"/>
        <v>unacc</v>
      </c>
      <c r="K1003" s="6">
        <f t="shared" si="285"/>
        <v>1</v>
      </c>
      <c r="X1003" s="6">
        <f t="shared" si="286"/>
        <v>0.28516624040920718</v>
      </c>
      <c r="Y1003" s="6">
        <f t="shared" si="270"/>
        <v>0.36771300448430494</v>
      </c>
      <c r="Z1003" s="6">
        <f t="shared" si="271"/>
        <v>0.26457399103139012</v>
      </c>
      <c r="AA1003" s="6">
        <f t="shared" si="272"/>
        <v>0</v>
      </c>
      <c r="AB1003" s="6">
        <f t="shared" si="273"/>
        <v>0.23318385650224216</v>
      </c>
      <c r="AC1003" s="6">
        <f t="shared" si="274"/>
        <v>0.26457399103139012</v>
      </c>
      <c r="AD1003" s="6">
        <f t="shared" si="275"/>
        <v>0.4103139013452915</v>
      </c>
      <c r="AL1003" s="6">
        <f t="shared" si="287"/>
        <v>0.71483375959079287</v>
      </c>
      <c r="AM1003" s="6">
        <f t="shared" si="276"/>
        <v>0.23971377459749552</v>
      </c>
      <c r="AN1003" s="6">
        <f t="shared" si="277"/>
        <v>0.28085867620751342</v>
      </c>
      <c r="AO1003" s="6">
        <f t="shared" si="278"/>
        <v>0.4669051878354204</v>
      </c>
      <c r="AP1003" s="6">
        <f t="shared" si="279"/>
        <v>0.37388193202146691</v>
      </c>
      <c r="AQ1003" s="6">
        <f t="shared" si="280"/>
        <v>0.25491949910554562</v>
      </c>
      <c r="AR1003" s="6">
        <f t="shared" si="281"/>
        <v>0.30232558139534882</v>
      </c>
    </row>
    <row r="1004" spans="1:44" x14ac:dyDescent="0.3">
      <c r="A1004" s="6" t="s">
        <v>10</v>
      </c>
      <c r="B1004" s="6" t="s">
        <v>11</v>
      </c>
      <c r="C1004" s="6">
        <v>2</v>
      </c>
      <c r="D1004" s="6" t="s">
        <v>7</v>
      </c>
      <c r="E1004" s="6">
        <v>3</v>
      </c>
      <c r="F1004" s="6" t="s">
        <v>11</v>
      </c>
      <c r="G1004" s="6" t="s">
        <v>9</v>
      </c>
      <c r="H1004" s="6">
        <f t="shared" si="282"/>
        <v>4.9423104995327571E-4</v>
      </c>
      <c r="I1004" s="6">
        <f t="shared" si="283"/>
        <v>0</v>
      </c>
      <c r="J1004" s="6" t="str">
        <f t="shared" si="284"/>
        <v>unacc</v>
      </c>
      <c r="K1004" s="6">
        <f t="shared" si="285"/>
        <v>1</v>
      </c>
      <c r="X1004" s="6">
        <f t="shared" si="286"/>
        <v>0.28516624040920718</v>
      </c>
      <c r="Y1004" s="6">
        <f t="shared" si="270"/>
        <v>0.36771300448430494</v>
      </c>
      <c r="Z1004" s="6">
        <f t="shared" si="271"/>
        <v>0.26457399103139012</v>
      </c>
      <c r="AA1004" s="6">
        <f t="shared" si="272"/>
        <v>0</v>
      </c>
      <c r="AB1004" s="6">
        <f t="shared" si="273"/>
        <v>0.23318385650224216</v>
      </c>
      <c r="AC1004" s="6">
        <f t="shared" si="274"/>
        <v>0.26457399103139012</v>
      </c>
      <c r="AD1004" s="6">
        <f t="shared" si="275"/>
        <v>0.58968609865470856</v>
      </c>
      <c r="AL1004" s="6">
        <f t="shared" si="287"/>
        <v>0.71483375959079287</v>
      </c>
      <c r="AM1004" s="6">
        <f t="shared" si="276"/>
        <v>0.23971377459749552</v>
      </c>
      <c r="AN1004" s="6">
        <f t="shared" si="277"/>
        <v>0.28085867620751342</v>
      </c>
      <c r="AO1004" s="6">
        <f t="shared" si="278"/>
        <v>0.4669051878354204</v>
      </c>
      <c r="AP1004" s="6">
        <f t="shared" si="279"/>
        <v>0.37388193202146691</v>
      </c>
      <c r="AQ1004" s="6">
        <f t="shared" si="280"/>
        <v>0.25491949910554562</v>
      </c>
      <c r="AR1004" s="6">
        <f t="shared" si="281"/>
        <v>0.23076923076923078</v>
      </c>
    </row>
    <row r="1005" spans="1:44" x14ac:dyDescent="0.3">
      <c r="A1005" s="6" t="s">
        <v>10</v>
      </c>
      <c r="B1005" s="6" t="s">
        <v>11</v>
      </c>
      <c r="C1005" s="6">
        <v>2</v>
      </c>
      <c r="D1005" s="6" t="s">
        <v>10</v>
      </c>
      <c r="E1005" s="6">
        <v>3</v>
      </c>
      <c r="F1005" s="6" t="s">
        <v>8</v>
      </c>
      <c r="G1005" s="6" t="s">
        <v>9</v>
      </c>
      <c r="H1005" s="6">
        <f t="shared" si="282"/>
        <v>8.6599046885659663E-4</v>
      </c>
      <c r="I1005" s="6">
        <f t="shared" si="283"/>
        <v>0</v>
      </c>
      <c r="J1005" s="6" t="str">
        <f t="shared" si="284"/>
        <v>unacc</v>
      </c>
      <c r="K1005" s="6">
        <f t="shared" si="285"/>
        <v>1</v>
      </c>
      <c r="X1005" s="6">
        <f t="shared" si="286"/>
        <v>0.28516624040920718</v>
      </c>
      <c r="Y1005" s="6">
        <f t="shared" si="270"/>
        <v>0.36771300448430494</v>
      </c>
      <c r="Z1005" s="6">
        <f t="shared" si="271"/>
        <v>0.26457399103139012</v>
      </c>
      <c r="AA1005" s="6">
        <f t="shared" si="272"/>
        <v>0</v>
      </c>
      <c r="AB1005" s="6">
        <f t="shared" si="273"/>
        <v>0.35874439461883406</v>
      </c>
      <c r="AC1005" s="6">
        <f t="shared" si="274"/>
        <v>0.26457399103139012</v>
      </c>
      <c r="AD1005" s="6">
        <f t="shared" si="275"/>
        <v>0</v>
      </c>
      <c r="AL1005" s="6">
        <f t="shared" si="287"/>
        <v>0.71483375959079287</v>
      </c>
      <c r="AM1005" s="6">
        <f t="shared" si="276"/>
        <v>0.23971377459749552</v>
      </c>
      <c r="AN1005" s="6">
        <f t="shared" si="277"/>
        <v>0.28085867620751342</v>
      </c>
      <c r="AO1005" s="6">
        <f t="shared" si="278"/>
        <v>0.4669051878354204</v>
      </c>
      <c r="AP1005" s="6">
        <f t="shared" si="279"/>
        <v>0.32379248658318427</v>
      </c>
      <c r="AQ1005" s="6">
        <f t="shared" si="280"/>
        <v>0.25491949910554562</v>
      </c>
      <c r="AR1005" s="6">
        <f t="shared" si="281"/>
        <v>0.4669051878354204</v>
      </c>
    </row>
    <row r="1006" spans="1:44" x14ac:dyDescent="0.3">
      <c r="A1006" s="6" t="s">
        <v>10</v>
      </c>
      <c r="B1006" s="6" t="s">
        <v>11</v>
      </c>
      <c r="C1006" s="6">
        <v>2</v>
      </c>
      <c r="D1006" s="6" t="s">
        <v>10</v>
      </c>
      <c r="E1006" s="6">
        <v>3</v>
      </c>
      <c r="F1006" s="6" t="s">
        <v>10</v>
      </c>
      <c r="G1006" s="6" t="s">
        <v>9</v>
      </c>
      <c r="H1006" s="6">
        <f t="shared" si="282"/>
        <v>5.6073712351250888E-4</v>
      </c>
      <c r="I1006" s="6">
        <f t="shared" si="283"/>
        <v>0</v>
      </c>
      <c r="J1006" s="6" t="str">
        <f t="shared" si="284"/>
        <v>unacc</v>
      </c>
      <c r="K1006" s="6">
        <f t="shared" si="285"/>
        <v>1</v>
      </c>
      <c r="X1006" s="6">
        <f t="shared" si="286"/>
        <v>0.28516624040920718</v>
      </c>
      <c r="Y1006" s="6">
        <f t="shared" si="270"/>
        <v>0.36771300448430494</v>
      </c>
      <c r="Z1006" s="6">
        <f t="shared" si="271"/>
        <v>0.26457399103139012</v>
      </c>
      <c r="AA1006" s="6">
        <f t="shared" si="272"/>
        <v>0</v>
      </c>
      <c r="AB1006" s="6">
        <f t="shared" si="273"/>
        <v>0.35874439461883406</v>
      </c>
      <c r="AC1006" s="6">
        <f t="shared" si="274"/>
        <v>0.26457399103139012</v>
      </c>
      <c r="AD1006" s="6">
        <f t="shared" si="275"/>
        <v>0.4103139013452915</v>
      </c>
      <c r="AL1006" s="6">
        <f t="shared" si="287"/>
        <v>0.71483375959079287</v>
      </c>
      <c r="AM1006" s="6">
        <f t="shared" si="276"/>
        <v>0.23971377459749552</v>
      </c>
      <c r="AN1006" s="6">
        <f t="shared" si="277"/>
        <v>0.28085867620751342</v>
      </c>
      <c r="AO1006" s="6">
        <f t="shared" si="278"/>
        <v>0.4669051878354204</v>
      </c>
      <c r="AP1006" s="6">
        <f t="shared" si="279"/>
        <v>0.32379248658318427</v>
      </c>
      <c r="AQ1006" s="6">
        <f t="shared" si="280"/>
        <v>0.25491949910554562</v>
      </c>
      <c r="AR1006" s="6">
        <f t="shared" si="281"/>
        <v>0.30232558139534882</v>
      </c>
    </row>
    <row r="1007" spans="1:44" x14ac:dyDescent="0.3">
      <c r="A1007" s="6" t="s">
        <v>10</v>
      </c>
      <c r="B1007" s="6" t="s">
        <v>11</v>
      </c>
      <c r="C1007" s="6">
        <v>2</v>
      </c>
      <c r="D1007" s="6" t="s">
        <v>10</v>
      </c>
      <c r="E1007" s="6">
        <v>3</v>
      </c>
      <c r="F1007" s="6" t="s">
        <v>11</v>
      </c>
      <c r="G1007" s="6" t="s">
        <v>9</v>
      </c>
      <c r="H1007" s="6">
        <f t="shared" si="282"/>
        <v>4.280182777107317E-4</v>
      </c>
      <c r="I1007" s="6">
        <f t="shared" si="283"/>
        <v>0</v>
      </c>
      <c r="J1007" s="6" t="str">
        <f t="shared" si="284"/>
        <v>unacc</v>
      </c>
      <c r="K1007" s="6">
        <f t="shared" si="285"/>
        <v>1</v>
      </c>
      <c r="X1007" s="6">
        <f t="shared" si="286"/>
        <v>0.28516624040920718</v>
      </c>
      <c r="Y1007" s="6">
        <f t="shared" si="270"/>
        <v>0.36771300448430494</v>
      </c>
      <c r="Z1007" s="6">
        <f t="shared" si="271"/>
        <v>0.26457399103139012</v>
      </c>
      <c r="AA1007" s="6">
        <f t="shared" si="272"/>
        <v>0</v>
      </c>
      <c r="AB1007" s="6">
        <f t="shared" si="273"/>
        <v>0.35874439461883406</v>
      </c>
      <c r="AC1007" s="6">
        <f t="shared" si="274"/>
        <v>0.26457399103139012</v>
      </c>
      <c r="AD1007" s="6">
        <f t="shared" si="275"/>
        <v>0.58968609865470856</v>
      </c>
      <c r="AL1007" s="6">
        <f t="shared" si="287"/>
        <v>0.71483375959079287</v>
      </c>
      <c r="AM1007" s="6">
        <f t="shared" si="276"/>
        <v>0.23971377459749552</v>
      </c>
      <c r="AN1007" s="6">
        <f t="shared" si="277"/>
        <v>0.28085867620751342</v>
      </c>
      <c r="AO1007" s="6">
        <f t="shared" si="278"/>
        <v>0.4669051878354204</v>
      </c>
      <c r="AP1007" s="6">
        <f t="shared" si="279"/>
        <v>0.32379248658318427</v>
      </c>
      <c r="AQ1007" s="6">
        <f t="shared" si="280"/>
        <v>0.25491949910554562</v>
      </c>
      <c r="AR1007" s="6">
        <f t="shared" si="281"/>
        <v>0.23076923076923078</v>
      </c>
    </row>
    <row r="1008" spans="1:44" x14ac:dyDescent="0.3">
      <c r="A1008" s="6" t="s">
        <v>10</v>
      </c>
      <c r="B1008" s="6" t="s">
        <v>11</v>
      </c>
      <c r="C1008" s="6">
        <v>2</v>
      </c>
      <c r="D1008" s="6" t="s">
        <v>12</v>
      </c>
      <c r="E1008" s="6">
        <v>3</v>
      </c>
      <c r="F1008" s="6" t="s">
        <v>8</v>
      </c>
      <c r="G1008" s="6" t="s">
        <v>9</v>
      </c>
      <c r="H1008" s="6">
        <f t="shared" si="282"/>
        <v>8.0857673611472276E-4</v>
      </c>
      <c r="I1008" s="6">
        <f t="shared" si="283"/>
        <v>0</v>
      </c>
      <c r="J1008" s="6" t="str">
        <f t="shared" si="284"/>
        <v>unacc</v>
      </c>
      <c r="K1008" s="6">
        <f t="shared" si="285"/>
        <v>1</v>
      </c>
      <c r="X1008" s="6">
        <f t="shared" si="286"/>
        <v>0.28516624040920718</v>
      </c>
      <c r="Y1008" s="6">
        <f t="shared" si="270"/>
        <v>0.36771300448430494</v>
      </c>
      <c r="Z1008" s="6">
        <f t="shared" si="271"/>
        <v>0.26457399103139012</v>
      </c>
      <c r="AA1008" s="6">
        <f t="shared" si="272"/>
        <v>0</v>
      </c>
      <c r="AB1008" s="6">
        <f t="shared" si="273"/>
        <v>0.40807174887892378</v>
      </c>
      <c r="AC1008" s="6">
        <f t="shared" si="274"/>
        <v>0.26457399103139012</v>
      </c>
      <c r="AD1008" s="6">
        <f t="shared" si="275"/>
        <v>0</v>
      </c>
      <c r="AL1008" s="6">
        <f t="shared" si="287"/>
        <v>0.71483375959079287</v>
      </c>
      <c r="AM1008" s="6">
        <f t="shared" si="276"/>
        <v>0.23971377459749552</v>
      </c>
      <c r="AN1008" s="6">
        <f t="shared" si="277"/>
        <v>0.28085867620751342</v>
      </c>
      <c r="AO1008" s="6">
        <f t="shared" si="278"/>
        <v>0.4669051878354204</v>
      </c>
      <c r="AP1008" s="6">
        <f t="shared" si="279"/>
        <v>0.30232558139534882</v>
      </c>
      <c r="AQ1008" s="6">
        <f t="shared" si="280"/>
        <v>0.25491949910554562</v>
      </c>
      <c r="AR1008" s="6">
        <f t="shared" si="281"/>
        <v>0.4669051878354204</v>
      </c>
    </row>
    <row r="1009" spans="1:44" x14ac:dyDescent="0.3">
      <c r="A1009" s="6" t="s">
        <v>10</v>
      </c>
      <c r="B1009" s="6" t="s">
        <v>11</v>
      </c>
      <c r="C1009" s="6">
        <v>2</v>
      </c>
      <c r="D1009" s="6" t="s">
        <v>12</v>
      </c>
      <c r="E1009" s="6">
        <v>3</v>
      </c>
      <c r="F1009" s="6" t="s">
        <v>10</v>
      </c>
      <c r="G1009" s="6" t="s">
        <v>9</v>
      </c>
      <c r="H1009" s="6">
        <f t="shared" si="282"/>
        <v>5.2356118162217669E-4</v>
      </c>
      <c r="I1009" s="6">
        <f t="shared" si="283"/>
        <v>0</v>
      </c>
      <c r="J1009" s="6" t="str">
        <f t="shared" si="284"/>
        <v>unacc</v>
      </c>
      <c r="K1009" s="6">
        <f t="shared" si="285"/>
        <v>1</v>
      </c>
      <c r="X1009" s="6">
        <f t="shared" si="286"/>
        <v>0.28516624040920718</v>
      </c>
      <c r="Y1009" s="6">
        <f t="shared" si="270"/>
        <v>0.36771300448430494</v>
      </c>
      <c r="Z1009" s="6">
        <f t="shared" si="271"/>
        <v>0.26457399103139012</v>
      </c>
      <c r="AA1009" s="6">
        <f t="shared" si="272"/>
        <v>0</v>
      </c>
      <c r="AB1009" s="6">
        <f t="shared" si="273"/>
        <v>0.40807174887892378</v>
      </c>
      <c r="AC1009" s="6">
        <f t="shared" si="274"/>
        <v>0.26457399103139012</v>
      </c>
      <c r="AD1009" s="6">
        <f t="shared" si="275"/>
        <v>0.4103139013452915</v>
      </c>
      <c r="AL1009" s="6">
        <f t="shared" si="287"/>
        <v>0.71483375959079287</v>
      </c>
      <c r="AM1009" s="6">
        <f t="shared" si="276"/>
        <v>0.23971377459749552</v>
      </c>
      <c r="AN1009" s="6">
        <f t="shared" si="277"/>
        <v>0.28085867620751342</v>
      </c>
      <c r="AO1009" s="6">
        <f t="shared" si="278"/>
        <v>0.4669051878354204</v>
      </c>
      <c r="AP1009" s="6">
        <f t="shared" si="279"/>
        <v>0.30232558139534882</v>
      </c>
      <c r="AQ1009" s="6">
        <f t="shared" si="280"/>
        <v>0.25491949910554562</v>
      </c>
      <c r="AR1009" s="6">
        <f t="shared" si="281"/>
        <v>0.30232558139534882</v>
      </c>
    </row>
    <row r="1010" spans="1:44" x14ac:dyDescent="0.3">
      <c r="A1010" s="6" t="s">
        <v>10</v>
      </c>
      <c r="B1010" s="6" t="s">
        <v>11</v>
      </c>
      <c r="C1010" s="6">
        <v>2</v>
      </c>
      <c r="D1010" s="6" t="s">
        <v>12</v>
      </c>
      <c r="E1010" s="6">
        <v>3</v>
      </c>
      <c r="F1010" s="6" t="s">
        <v>11</v>
      </c>
      <c r="G1010" s="6" t="s">
        <v>9</v>
      </c>
      <c r="H1010" s="6">
        <f t="shared" si="282"/>
        <v>3.9964137532106985E-4</v>
      </c>
      <c r="I1010" s="6">
        <f t="shared" si="283"/>
        <v>0</v>
      </c>
      <c r="J1010" s="6" t="str">
        <f t="shared" si="284"/>
        <v>unacc</v>
      </c>
      <c r="K1010" s="6">
        <f t="shared" si="285"/>
        <v>1</v>
      </c>
      <c r="X1010" s="6">
        <f t="shared" si="286"/>
        <v>0.28516624040920718</v>
      </c>
      <c r="Y1010" s="6">
        <f t="shared" si="270"/>
        <v>0.36771300448430494</v>
      </c>
      <c r="Z1010" s="6">
        <f t="shared" si="271"/>
        <v>0.26457399103139012</v>
      </c>
      <c r="AA1010" s="6">
        <f t="shared" si="272"/>
        <v>0</v>
      </c>
      <c r="AB1010" s="6">
        <f t="shared" si="273"/>
        <v>0.40807174887892378</v>
      </c>
      <c r="AC1010" s="6">
        <f t="shared" si="274"/>
        <v>0.26457399103139012</v>
      </c>
      <c r="AD1010" s="6">
        <f t="shared" si="275"/>
        <v>0.58968609865470856</v>
      </c>
      <c r="AL1010" s="6">
        <f t="shared" si="287"/>
        <v>0.71483375959079287</v>
      </c>
      <c r="AM1010" s="6">
        <f t="shared" si="276"/>
        <v>0.23971377459749552</v>
      </c>
      <c r="AN1010" s="6">
        <f t="shared" si="277"/>
        <v>0.28085867620751342</v>
      </c>
      <c r="AO1010" s="6">
        <f t="shared" si="278"/>
        <v>0.4669051878354204</v>
      </c>
      <c r="AP1010" s="6">
        <f t="shared" si="279"/>
        <v>0.30232558139534882</v>
      </c>
      <c r="AQ1010" s="6">
        <f t="shared" si="280"/>
        <v>0.25491949910554562</v>
      </c>
      <c r="AR1010" s="6">
        <f t="shared" si="281"/>
        <v>0.23076923076923078</v>
      </c>
    </row>
    <row r="1011" spans="1:44" x14ac:dyDescent="0.3">
      <c r="A1011" s="6" t="s">
        <v>10</v>
      </c>
      <c r="B1011" s="6" t="s">
        <v>11</v>
      </c>
      <c r="C1011" s="6">
        <v>4</v>
      </c>
      <c r="D1011" s="6" t="s">
        <v>7</v>
      </c>
      <c r="E1011" s="6">
        <v>3</v>
      </c>
      <c r="F1011" s="6" t="s">
        <v>8</v>
      </c>
      <c r="G1011" s="6" t="s">
        <v>9</v>
      </c>
      <c r="H1011" s="6">
        <f t="shared" si="282"/>
        <v>5.6319352203977938E-4</v>
      </c>
      <c r="I1011" s="6">
        <f t="shared" si="283"/>
        <v>0</v>
      </c>
      <c r="J1011" s="6" t="str">
        <f t="shared" si="284"/>
        <v>unacc</v>
      </c>
      <c r="K1011" s="6">
        <f t="shared" si="285"/>
        <v>1</v>
      </c>
      <c r="X1011" s="6">
        <f t="shared" si="286"/>
        <v>0.28516624040920718</v>
      </c>
      <c r="Y1011" s="6">
        <f t="shared" si="270"/>
        <v>0.36771300448430494</v>
      </c>
      <c r="Z1011" s="6">
        <f t="shared" si="271"/>
        <v>0.26457399103139012</v>
      </c>
      <c r="AA1011" s="6">
        <f t="shared" si="272"/>
        <v>0.5112107623318386</v>
      </c>
      <c r="AB1011" s="6">
        <f t="shared" si="273"/>
        <v>0.23318385650224216</v>
      </c>
      <c r="AC1011" s="6">
        <f t="shared" si="274"/>
        <v>0.26457399103139012</v>
      </c>
      <c r="AD1011" s="6">
        <f t="shared" si="275"/>
        <v>0</v>
      </c>
      <c r="AL1011" s="6">
        <f t="shared" si="287"/>
        <v>0.71483375959079287</v>
      </c>
      <c r="AM1011" s="6">
        <f t="shared" si="276"/>
        <v>0.23971377459749552</v>
      </c>
      <c r="AN1011" s="6">
        <f t="shared" si="277"/>
        <v>0.28085867620751342</v>
      </c>
      <c r="AO1011" s="6">
        <f t="shared" si="278"/>
        <v>0.2629695885509839</v>
      </c>
      <c r="AP1011" s="6">
        <f t="shared" si="279"/>
        <v>0.37388193202146691</v>
      </c>
      <c r="AQ1011" s="6">
        <f t="shared" si="280"/>
        <v>0.25491949910554562</v>
      </c>
      <c r="AR1011" s="6">
        <f t="shared" si="281"/>
        <v>0.4669051878354204</v>
      </c>
    </row>
    <row r="1012" spans="1:44" x14ac:dyDescent="0.3">
      <c r="A1012" s="6" t="s">
        <v>10</v>
      </c>
      <c r="B1012" s="6" t="s">
        <v>11</v>
      </c>
      <c r="C1012" s="6">
        <v>4</v>
      </c>
      <c r="D1012" s="6" t="s">
        <v>7</v>
      </c>
      <c r="E1012" s="6">
        <v>3</v>
      </c>
      <c r="F1012" s="6" t="s">
        <v>10</v>
      </c>
      <c r="G1012" s="6" t="s">
        <v>9</v>
      </c>
      <c r="H1012" s="6">
        <f t="shared" si="282"/>
        <v>3.64673200094723E-4</v>
      </c>
      <c r="I1012" s="6">
        <f t="shared" si="283"/>
        <v>3.5901789514677869E-4</v>
      </c>
      <c r="J1012" s="6" t="str">
        <f t="shared" si="284"/>
        <v>unacc</v>
      </c>
      <c r="K1012" s="6">
        <f t="shared" si="285"/>
        <v>1</v>
      </c>
      <c r="X1012" s="6">
        <f t="shared" si="286"/>
        <v>0.28516624040920718</v>
      </c>
      <c r="Y1012" s="6">
        <f t="shared" si="270"/>
        <v>0.36771300448430494</v>
      </c>
      <c r="Z1012" s="6">
        <f t="shared" si="271"/>
        <v>0.26457399103139012</v>
      </c>
      <c r="AA1012" s="6">
        <f t="shared" si="272"/>
        <v>0.5112107623318386</v>
      </c>
      <c r="AB1012" s="6">
        <f t="shared" si="273"/>
        <v>0.23318385650224216</v>
      </c>
      <c r="AC1012" s="6">
        <f t="shared" si="274"/>
        <v>0.26457399103139012</v>
      </c>
      <c r="AD1012" s="6">
        <f t="shared" si="275"/>
        <v>0.4103139013452915</v>
      </c>
      <c r="AL1012" s="6">
        <f t="shared" si="287"/>
        <v>0.71483375959079287</v>
      </c>
      <c r="AM1012" s="6">
        <f t="shared" si="276"/>
        <v>0.23971377459749552</v>
      </c>
      <c r="AN1012" s="6">
        <f t="shared" si="277"/>
        <v>0.28085867620751342</v>
      </c>
      <c r="AO1012" s="6">
        <f t="shared" si="278"/>
        <v>0.2629695885509839</v>
      </c>
      <c r="AP1012" s="6">
        <f t="shared" si="279"/>
        <v>0.37388193202146691</v>
      </c>
      <c r="AQ1012" s="6">
        <f t="shared" si="280"/>
        <v>0.25491949910554562</v>
      </c>
      <c r="AR1012" s="6">
        <f t="shared" si="281"/>
        <v>0.30232558139534882</v>
      </c>
    </row>
    <row r="1013" spans="1:44" x14ac:dyDescent="0.3">
      <c r="A1013" s="6" t="s">
        <v>10</v>
      </c>
      <c r="B1013" s="6" t="s">
        <v>11</v>
      </c>
      <c r="C1013" s="6">
        <v>4</v>
      </c>
      <c r="D1013" s="6" t="s">
        <v>7</v>
      </c>
      <c r="E1013" s="6">
        <v>3</v>
      </c>
      <c r="F1013" s="6" t="s">
        <v>11</v>
      </c>
      <c r="G1013" s="6" t="s">
        <v>14</v>
      </c>
      <c r="H1013" s="6">
        <f t="shared" si="282"/>
        <v>2.7836001664035073E-4</v>
      </c>
      <c r="I1013" s="6">
        <f t="shared" si="283"/>
        <v>5.1596560887214645E-4</v>
      </c>
      <c r="J1013" s="6" t="str">
        <f t="shared" si="284"/>
        <v>acc</v>
      </c>
      <c r="K1013" s="6">
        <f t="shared" si="285"/>
        <v>1</v>
      </c>
      <c r="X1013" s="6">
        <f t="shared" si="286"/>
        <v>0.28516624040920718</v>
      </c>
      <c r="Y1013" s="6">
        <f t="shared" si="270"/>
        <v>0.36771300448430494</v>
      </c>
      <c r="Z1013" s="6">
        <f t="shared" si="271"/>
        <v>0.26457399103139012</v>
      </c>
      <c r="AA1013" s="6">
        <f t="shared" si="272"/>
        <v>0.5112107623318386</v>
      </c>
      <c r="AB1013" s="6">
        <f t="shared" si="273"/>
        <v>0.23318385650224216</v>
      </c>
      <c r="AC1013" s="6">
        <f t="shared" si="274"/>
        <v>0.26457399103139012</v>
      </c>
      <c r="AD1013" s="6">
        <f t="shared" si="275"/>
        <v>0.58968609865470856</v>
      </c>
      <c r="AL1013" s="6">
        <f t="shared" si="287"/>
        <v>0.71483375959079287</v>
      </c>
      <c r="AM1013" s="6">
        <f t="shared" si="276"/>
        <v>0.23971377459749552</v>
      </c>
      <c r="AN1013" s="6">
        <f t="shared" si="277"/>
        <v>0.28085867620751342</v>
      </c>
      <c r="AO1013" s="6">
        <f t="shared" si="278"/>
        <v>0.2629695885509839</v>
      </c>
      <c r="AP1013" s="6">
        <f t="shared" si="279"/>
        <v>0.37388193202146691</v>
      </c>
      <c r="AQ1013" s="6">
        <f t="shared" si="280"/>
        <v>0.25491949910554562</v>
      </c>
      <c r="AR1013" s="6">
        <f t="shared" si="281"/>
        <v>0.23076923076923078</v>
      </c>
    </row>
    <row r="1014" spans="1:44" x14ac:dyDescent="0.3">
      <c r="A1014" s="6" t="s">
        <v>10</v>
      </c>
      <c r="B1014" s="6" t="s">
        <v>11</v>
      </c>
      <c r="C1014" s="6">
        <v>4</v>
      </c>
      <c r="D1014" s="6" t="s">
        <v>10</v>
      </c>
      <c r="E1014" s="6">
        <v>3</v>
      </c>
      <c r="F1014" s="6" t="s">
        <v>8</v>
      </c>
      <c r="G1014" s="6" t="s">
        <v>9</v>
      </c>
      <c r="H1014" s="6">
        <f t="shared" si="282"/>
        <v>4.8774175832153152E-4</v>
      </c>
      <c r="I1014" s="6">
        <f t="shared" si="283"/>
        <v>0</v>
      </c>
      <c r="J1014" s="6" t="str">
        <f t="shared" si="284"/>
        <v>unacc</v>
      </c>
      <c r="K1014" s="6">
        <f t="shared" si="285"/>
        <v>1</v>
      </c>
      <c r="X1014" s="6">
        <f t="shared" si="286"/>
        <v>0.28516624040920718</v>
      </c>
      <c r="Y1014" s="6">
        <f t="shared" si="270"/>
        <v>0.36771300448430494</v>
      </c>
      <c r="Z1014" s="6">
        <f t="shared" si="271"/>
        <v>0.26457399103139012</v>
      </c>
      <c r="AA1014" s="6">
        <f t="shared" si="272"/>
        <v>0.5112107623318386</v>
      </c>
      <c r="AB1014" s="6">
        <f t="shared" si="273"/>
        <v>0.35874439461883406</v>
      </c>
      <c r="AC1014" s="6">
        <f t="shared" si="274"/>
        <v>0.26457399103139012</v>
      </c>
      <c r="AD1014" s="6">
        <f t="shared" si="275"/>
        <v>0</v>
      </c>
      <c r="AL1014" s="6">
        <f t="shared" si="287"/>
        <v>0.71483375959079287</v>
      </c>
      <c r="AM1014" s="6">
        <f t="shared" si="276"/>
        <v>0.23971377459749552</v>
      </c>
      <c r="AN1014" s="6">
        <f t="shared" si="277"/>
        <v>0.28085867620751342</v>
      </c>
      <c r="AO1014" s="6">
        <f t="shared" si="278"/>
        <v>0.2629695885509839</v>
      </c>
      <c r="AP1014" s="6">
        <f t="shared" si="279"/>
        <v>0.32379248658318427</v>
      </c>
      <c r="AQ1014" s="6">
        <f t="shared" si="280"/>
        <v>0.25491949910554562</v>
      </c>
      <c r="AR1014" s="6">
        <f t="shared" si="281"/>
        <v>0.4669051878354204</v>
      </c>
    </row>
    <row r="1015" spans="1:44" x14ac:dyDescent="0.3">
      <c r="A1015" s="6" t="s">
        <v>10</v>
      </c>
      <c r="B1015" s="6" t="s">
        <v>11</v>
      </c>
      <c r="C1015" s="6">
        <v>4</v>
      </c>
      <c r="D1015" s="6" t="s">
        <v>10</v>
      </c>
      <c r="E1015" s="6">
        <v>3</v>
      </c>
      <c r="F1015" s="6" t="s">
        <v>10</v>
      </c>
      <c r="G1015" s="6" t="s">
        <v>9</v>
      </c>
      <c r="H1015" s="6">
        <f t="shared" si="282"/>
        <v>3.1581746036911428E-4</v>
      </c>
      <c r="I1015" s="6">
        <f t="shared" si="283"/>
        <v>5.5233522330273637E-4</v>
      </c>
      <c r="J1015" s="6" t="str">
        <f t="shared" si="284"/>
        <v>acc</v>
      </c>
      <c r="K1015" s="6">
        <f t="shared" si="285"/>
        <v>0</v>
      </c>
      <c r="X1015" s="6">
        <f t="shared" si="286"/>
        <v>0.28516624040920718</v>
      </c>
      <c r="Y1015" s="6">
        <f t="shared" si="270"/>
        <v>0.36771300448430494</v>
      </c>
      <c r="Z1015" s="6">
        <f t="shared" si="271"/>
        <v>0.26457399103139012</v>
      </c>
      <c r="AA1015" s="6">
        <f t="shared" si="272"/>
        <v>0.5112107623318386</v>
      </c>
      <c r="AB1015" s="6">
        <f t="shared" si="273"/>
        <v>0.35874439461883406</v>
      </c>
      <c r="AC1015" s="6">
        <f t="shared" si="274"/>
        <v>0.26457399103139012</v>
      </c>
      <c r="AD1015" s="6">
        <f t="shared" si="275"/>
        <v>0.4103139013452915</v>
      </c>
      <c r="AL1015" s="6">
        <f t="shared" si="287"/>
        <v>0.71483375959079287</v>
      </c>
      <c r="AM1015" s="6">
        <f t="shared" si="276"/>
        <v>0.23971377459749552</v>
      </c>
      <c r="AN1015" s="6">
        <f t="shared" si="277"/>
        <v>0.28085867620751342</v>
      </c>
      <c r="AO1015" s="6">
        <f t="shared" si="278"/>
        <v>0.2629695885509839</v>
      </c>
      <c r="AP1015" s="6">
        <f t="shared" si="279"/>
        <v>0.32379248658318427</v>
      </c>
      <c r="AQ1015" s="6">
        <f t="shared" si="280"/>
        <v>0.25491949910554562</v>
      </c>
      <c r="AR1015" s="6">
        <f t="shared" si="281"/>
        <v>0.30232558139534882</v>
      </c>
    </row>
    <row r="1016" spans="1:44" x14ac:dyDescent="0.3">
      <c r="A1016" s="6" t="s">
        <v>10</v>
      </c>
      <c r="B1016" s="6" t="s">
        <v>11</v>
      </c>
      <c r="C1016" s="6">
        <v>4</v>
      </c>
      <c r="D1016" s="6" t="s">
        <v>10</v>
      </c>
      <c r="E1016" s="6">
        <v>3</v>
      </c>
      <c r="F1016" s="6" t="s">
        <v>11</v>
      </c>
      <c r="G1016" s="6" t="s">
        <v>14</v>
      </c>
      <c r="H1016" s="6">
        <f t="shared" si="282"/>
        <v>2.4106776560719375E-4</v>
      </c>
      <c r="I1016" s="6">
        <f t="shared" si="283"/>
        <v>7.9379324441868678E-4</v>
      </c>
      <c r="J1016" s="6" t="str">
        <f t="shared" si="284"/>
        <v>acc</v>
      </c>
      <c r="K1016" s="6">
        <f t="shared" si="285"/>
        <v>1</v>
      </c>
      <c r="X1016" s="6">
        <f t="shared" si="286"/>
        <v>0.28516624040920718</v>
      </c>
      <c r="Y1016" s="6">
        <f t="shared" si="270"/>
        <v>0.36771300448430494</v>
      </c>
      <c r="Z1016" s="6">
        <f t="shared" si="271"/>
        <v>0.26457399103139012</v>
      </c>
      <c r="AA1016" s="6">
        <f t="shared" si="272"/>
        <v>0.5112107623318386</v>
      </c>
      <c r="AB1016" s="6">
        <f t="shared" si="273"/>
        <v>0.35874439461883406</v>
      </c>
      <c r="AC1016" s="6">
        <f t="shared" si="274"/>
        <v>0.26457399103139012</v>
      </c>
      <c r="AD1016" s="6">
        <f t="shared" si="275"/>
        <v>0.58968609865470856</v>
      </c>
      <c r="AL1016" s="6">
        <f t="shared" si="287"/>
        <v>0.71483375959079287</v>
      </c>
      <c r="AM1016" s="6">
        <f t="shared" si="276"/>
        <v>0.23971377459749552</v>
      </c>
      <c r="AN1016" s="6">
        <f t="shared" si="277"/>
        <v>0.28085867620751342</v>
      </c>
      <c r="AO1016" s="6">
        <f t="shared" si="278"/>
        <v>0.2629695885509839</v>
      </c>
      <c r="AP1016" s="6">
        <f t="shared" si="279"/>
        <v>0.32379248658318427</v>
      </c>
      <c r="AQ1016" s="6">
        <f t="shared" si="280"/>
        <v>0.25491949910554562</v>
      </c>
      <c r="AR1016" s="6">
        <f t="shared" si="281"/>
        <v>0.23076923076923078</v>
      </c>
    </row>
    <row r="1017" spans="1:44" x14ac:dyDescent="0.3">
      <c r="A1017" s="6" t="s">
        <v>10</v>
      </c>
      <c r="B1017" s="6" t="s">
        <v>11</v>
      </c>
      <c r="C1017" s="6">
        <v>4</v>
      </c>
      <c r="D1017" s="6" t="s">
        <v>12</v>
      </c>
      <c r="E1017" s="6">
        <v>3</v>
      </c>
      <c r="F1017" s="6" t="s">
        <v>8</v>
      </c>
      <c r="G1017" s="6" t="s">
        <v>9</v>
      </c>
      <c r="H1017" s="6">
        <f t="shared" si="282"/>
        <v>4.5540528815656798E-4</v>
      </c>
      <c r="I1017" s="6">
        <f t="shared" si="283"/>
        <v>0</v>
      </c>
      <c r="J1017" s="6" t="str">
        <f t="shared" si="284"/>
        <v>unacc</v>
      </c>
      <c r="K1017" s="6">
        <f t="shared" si="285"/>
        <v>1</v>
      </c>
      <c r="X1017" s="6">
        <f t="shared" si="286"/>
        <v>0.28516624040920718</v>
      </c>
      <c r="Y1017" s="6">
        <f t="shared" si="270"/>
        <v>0.36771300448430494</v>
      </c>
      <c r="Z1017" s="6">
        <f t="shared" si="271"/>
        <v>0.26457399103139012</v>
      </c>
      <c r="AA1017" s="6">
        <f t="shared" si="272"/>
        <v>0.5112107623318386</v>
      </c>
      <c r="AB1017" s="6">
        <f t="shared" si="273"/>
        <v>0.40807174887892378</v>
      </c>
      <c r="AC1017" s="6">
        <f t="shared" si="274"/>
        <v>0.26457399103139012</v>
      </c>
      <c r="AD1017" s="6">
        <f t="shared" si="275"/>
        <v>0</v>
      </c>
      <c r="AL1017" s="6">
        <f t="shared" si="287"/>
        <v>0.71483375959079287</v>
      </c>
      <c r="AM1017" s="6">
        <f t="shared" si="276"/>
        <v>0.23971377459749552</v>
      </c>
      <c r="AN1017" s="6">
        <f t="shared" si="277"/>
        <v>0.28085867620751342</v>
      </c>
      <c r="AO1017" s="6">
        <f t="shared" si="278"/>
        <v>0.2629695885509839</v>
      </c>
      <c r="AP1017" s="6">
        <f t="shared" si="279"/>
        <v>0.30232558139534882</v>
      </c>
      <c r="AQ1017" s="6">
        <f t="shared" si="280"/>
        <v>0.25491949910554562</v>
      </c>
      <c r="AR1017" s="6">
        <f t="shared" si="281"/>
        <v>0.4669051878354204</v>
      </c>
    </row>
    <row r="1018" spans="1:44" x14ac:dyDescent="0.3">
      <c r="A1018" s="6" t="s">
        <v>10</v>
      </c>
      <c r="B1018" s="6" t="s">
        <v>11</v>
      </c>
      <c r="C1018" s="6">
        <v>4</v>
      </c>
      <c r="D1018" s="6" t="s">
        <v>12</v>
      </c>
      <c r="E1018" s="6">
        <v>3</v>
      </c>
      <c r="F1018" s="6" t="s">
        <v>10</v>
      </c>
      <c r="G1018" s="6" t="s">
        <v>14</v>
      </c>
      <c r="H1018" s="6">
        <f t="shared" si="282"/>
        <v>2.9487928620099612E-4</v>
      </c>
      <c r="I1018" s="6">
        <f t="shared" si="283"/>
        <v>6.2828131650686267E-4</v>
      </c>
      <c r="J1018" s="6" t="str">
        <f t="shared" si="284"/>
        <v>acc</v>
      </c>
      <c r="K1018" s="6">
        <f t="shared" si="285"/>
        <v>1</v>
      </c>
      <c r="X1018" s="6">
        <f t="shared" si="286"/>
        <v>0.28516624040920718</v>
      </c>
      <c r="Y1018" s="6">
        <f t="shared" si="270"/>
        <v>0.36771300448430494</v>
      </c>
      <c r="Z1018" s="6">
        <f t="shared" si="271"/>
        <v>0.26457399103139012</v>
      </c>
      <c r="AA1018" s="6">
        <f t="shared" si="272"/>
        <v>0.5112107623318386</v>
      </c>
      <c r="AB1018" s="6">
        <f t="shared" si="273"/>
        <v>0.40807174887892378</v>
      </c>
      <c r="AC1018" s="6">
        <f t="shared" si="274"/>
        <v>0.26457399103139012</v>
      </c>
      <c r="AD1018" s="6">
        <f t="shared" si="275"/>
        <v>0.4103139013452915</v>
      </c>
      <c r="AL1018" s="6">
        <f t="shared" si="287"/>
        <v>0.71483375959079287</v>
      </c>
      <c r="AM1018" s="6">
        <f t="shared" si="276"/>
        <v>0.23971377459749552</v>
      </c>
      <c r="AN1018" s="6">
        <f t="shared" si="277"/>
        <v>0.28085867620751342</v>
      </c>
      <c r="AO1018" s="6">
        <f t="shared" si="278"/>
        <v>0.2629695885509839</v>
      </c>
      <c r="AP1018" s="6">
        <f t="shared" si="279"/>
        <v>0.30232558139534882</v>
      </c>
      <c r="AQ1018" s="6">
        <f t="shared" si="280"/>
        <v>0.25491949910554562</v>
      </c>
      <c r="AR1018" s="6">
        <f t="shared" si="281"/>
        <v>0.30232558139534882</v>
      </c>
    </row>
    <row r="1019" spans="1:44" x14ac:dyDescent="0.3">
      <c r="A1019" s="6" t="s">
        <v>10</v>
      </c>
      <c r="B1019" s="6" t="s">
        <v>11</v>
      </c>
      <c r="C1019" s="6">
        <v>4</v>
      </c>
      <c r="D1019" s="6" t="s">
        <v>12</v>
      </c>
      <c r="E1019" s="6">
        <v>3</v>
      </c>
      <c r="F1019" s="6" t="s">
        <v>11</v>
      </c>
      <c r="G1019" s="6" t="s">
        <v>14</v>
      </c>
      <c r="H1019" s="6">
        <f t="shared" si="282"/>
        <v>2.2508537230726925E-4</v>
      </c>
      <c r="I1019" s="6">
        <f t="shared" si="283"/>
        <v>9.0293981552625618E-4</v>
      </c>
      <c r="J1019" s="6" t="str">
        <f t="shared" si="284"/>
        <v>acc</v>
      </c>
      <c r="K1019" s="6">
        <f t="shared" si="285"/>
        <v>1</v>
      </c>
      <c r="X1019" s="6">
        <f t="shared" si="286"/>
        <v>0.28516624040920718</v>
      </c>
      <c r="Y1019" s="6">
        <f t="shared" si="270"/>
        <v>0.36771300448430494</v>
      </c>
      <c r="Z1019" s="6">
        <f t="shared" si="271"/>
        <v>0.26457399103139012</v>
      </c>
      <c r="AA1019" s="6">
        <f t="shared" si="272"/>
        <v>0.5112107623318386</v>
      </c>
      <c r="AB1019" s="6">
        <f t="shared" si="273"/>
        <v>0.40807174887892378</v>
      </c>
      <c r="AC1019" s="6">
        <f t="shared" si="274"/>
        <v>0.26457399103139012</v>
      </c>
      <c r="AD1019" s="6">
        <f t="shared" si="275"/>
        <v>0.58968609865470856</v>
      </c>
      <c r="AL1019" s="6">
        <f t="shared" si="287"/>
        <v>0.71483375959079287</v>
      </c>
      <c r="AM1019" s="6">
        <f t="shared" si="276"/>
        <v>0.23971377459749552</v>
      </c>
      <c r="AN1019" s="6">
        <f t="shared" si="277"/>
        <v>0.28085867620751342</v>
      </c>
      <c r="AO1019" s="6">
        <f t="shared" si="278"/>
        <v>0.2629695885509839</v>
      </c>
      <c r="AP1019" s="6">
        <f t="shared" si="279"/>
        <v>0.30232558139534882</v>
      </c>
      <c r="AQ1019" s="6">
        <f t="shared" si="280"/>
        <v>0.25491949910554562</v>
      </c>
      <c r="AR1019" s="6">
        <f t="shared" si="281"/>
        <v>0.23076923076923078</v>
      </c>
    </row>
    <row r="1020" spans="1:44" x14ac:dyDescent="0.3">
      <c r="A1020" s="6" t="s">
        <v>10</v>
      </c>
      <c r="B1020" s="6" t="s">
        <v>11</v>
      </c>
      <c r="C1020" s="6" t="s">
        <v>13</v>
      </c>
      <c r="D1020" s="6" t="s">
        <v>7</v>
      </c>
      <c r="E1020" s="6">
        <v>3</v>
      </c>
      <c r="F1020" s="6" t="s">
        <v>8</v>
      </c>
      <c r="G1020" s="6" t="s">
        <v>9</v>
      </c>
      <c r="H1020" s="6">
        <f t="shared" si="282"/>
        <v>5.7851851583678017E-4</v>
      </c>
      <c r="I1020" s="6">
        <f t="shared" si="283"/>
        <v>0</v>
      </c>
      <c r="J1020" s="6" t="str">
        <f t="shared" si="284"/>
        <v>unacc</v>
      </c>
      <c r="K1020" s="6">
        <f t="shared" si="285"/>
        <v>1</v>
      </c>
      <c r="X1020" s="6">
        <f t="shared" si="286"/>
        <v>0.28516624040920718</v>
      </c>
      <c r="Y1020" s="6">
        <f t="shared" si="270"/>
        <v>0.36771300448430494</v>
      </c>
      <c r="Z1020" s="6">
        <f t="shared" si="271"/>
        <v>0.26457399103139012</v>
      </c>
      <c r="AA1020" s="6">
        <f t="shared" si="272"/>
        <v>0.48878923766816146</v>
      </c>
      <c r="AB1020" s="6">
        <f t="shared" si="273"/>
        <v>0.23318385650224216</v>
      </c>
      <c r="AC1020" s="6">
        <f t="shared" si="274"/>
        <v>0.26457399103139012</v>
      </c>
      <c r="AD1020" s="6">
        <f t="shared" si="275"/>
        <v>0</v>
      </c>
      <c r="AL1020" s="6">
        <f t="shared" si="287"/>
        <v>0.71483375959079287</v>
      </c>
      <c r="AM1020" s="6">
        <f t="shared" si="276"/>
        <v>0.23971377459749552</v>
      </c>
      <c r="AN1020" s="6">
        <f t="shared" si="277"/>
        <v>0.28085867620751342</v>
      </c>
      <c r="AO1020" s="6">
        <f t="shared" si="278"/>
        <v>0.2701252236135957</v>
      </c>
      <c r="AP1020" s="6">
        <f t="shared" si="279"/>
        <v>0.37388193202146691</v>
      </c>
      <c r="AQ1020" s="6">
        <f t="shared" si="280"/>
        <v>0.25491949910554562</v>
      </c>
      <c r="AR1020" s="6">
        <f t="shared" si="281"/>
        <v>0.4669051878354204</v>
      </c>
    </row>
    <row r="1021" spans="1:44" x14ac:dyDescent="0.3">
      <c r="A1021" s="6" t="s">
        <v>10</v>
      </c>
      <c r="B1021" s="6" t="s">
        <v>11</v>
      </c>
      <c r="C1021" s="6" t="s">
        <v>13</v>
      </c>
      <c r="D1021" s="6" t="s">
        <v>7</v>
      </c>
      <c r="E1021" s="6">
        <v>3</v>
      </c>
      <c r="F1021" s="6" t="s">
        <v>10</v>
      </c>
      <c r="G1021" s="6" t="s">
        <v>9</v>
      </c>
      <c r="H1021" s="6">
        <f t="shared" si="282"/>
        <v>3.7459628036940937E-4</v>
      </c>
      <c r="I1021" s="6">
        <f t="shared" si="283"/>
        <v>3.432714962368322E-4</v>
      </c>
      <c r="J1021" s="6" t="str">
        <f t="shared" si="284"/>
        <v>unacc</v>
      </c>
      <c r="K1021" s="6">
        <f t="shared" si="285"/>
        <v>1</v>
      </c>
      <c r="X1021" s="6">
        <f t="shared" si="286"/>
        <v>0.28516624040920718</v>
      </c>
      <c r="Y1021" s="6">
        <f t="shared" si="270"/>
        <v>0.36771300448430494</v>
      </c>
      <c r="Z1021" s="6">
        <f t="shared" si="271"/>
        <v>0.26457399103139012</v>
      </c>
      <c r="AA1021" s="6">
        <f t="shared" si="272"/>
        <v>0.48878923766816146</v>
      </c>
      <c r="AB1021" s="6">
        <f t="shared" si="273"/>
        <v>0.23318385650224216</v>
      </c>
      <c r="AC1021" s="6">
        <f t="shared" si="274"/>
        <v>0.26457399103139012</v>
      </c>
      <c r="AD1021" s="6">
        <f t="shared" si="275"/>
        <v>0.4103139013452915</v>
      </c>
      <c r="AL1021" s="6">
        <f t="shared" si="287"/>
        <v>0.71483375959079287</v>
      </c>
      <c r="AM1021" s="6">
        <f t="shared" si="276"/>
        <v>0.23971377459749552</v>
      </c>
      <c r="AN1021" s="6">
        <f t="shared" si="277"/>
        <v>0.28085867620751342</v>
      </c>
      <c r="AO1021" s="6">
        <f t="shared" si="278"/>
        <v>0.2701252236135957</v>
      </c>
      <c r="AP1021" s="6">
        <f t="shared" si="279"/>
        <v>0.37388193202146691</v>
      </c>
      <c r="AQ1021" s="6">
        <f t="shared" si="280"/>
        <v>0.25491949910554562</v>
      </c>
      <c r="AR1021" s="6">
        <f t="shared" si="281"/>
        <v>0.30232558139534882</v>
      </c>
    </row>
    <row r="1022" spans="1:44" x14ac:dyDescent="0.3">
      <c r="A1022" s="6" t="s">
        <v>10</v>
      </c>
      <c r="B1022" s="6" t="s">
        <v>11</v>
      </c>
      <c r="C1022" s="6" t="s">
        <v>13</v>
      </c>
      <c r="D1022" s="6" t="s">
        <v>7</v>
      </c>
      <c r="E1022" s="6">
        <v>3</v>
      </c>
      <c r="F1022" s="6" t="s">
        <v>11</v>
      </c>
      <c r="G1022" s="6" t="s">
        <v>14</v>
      </c>
      <c r="H1022" s="6">
        <f t="shared" si="282"/>
        <v>2.8593443886185691E-4</v>
      </c>
      <c r="I1022" s="6">
        <f t="shared" si="283"/>
        <v>4.9333553830757854E-4</v>
      </c>
      <c r="J1022" s="6" t="str">
        <f t="shared" si="284"/>
        <v>acc</v>
      </c>
      <c r="K1022" s="6">
        <f t="shared" si="285"/>
        <v>1</v>
      </c>
      <c r="X1022" s="6">
        <f t="shared" si="286"/>
        <v>0.28516624040920718</v>
      </c>
      <c r="Y1022" s="6">
        <f t="shared" si="270"/>
        <v>0.36771300448430494</v>
      </c>
      <c r="Z1022" s="6">
        <f t="shared" si="271"/>
        <v>0.26457399103139012</v>
      </c>
      <c r="AA1022" s="6">
        <f t="shared" si="272"/>
        <v>0.48878923766816146</v>
      </c>
      <c r="AB1022" s="6">
        <f t="shared" si="273"/>
        <v>0.23318385650224216</v>
      </c>
      <c r="AC1022" s="6">
        <f t="shared" si="274"/>
        <v>0.26457399103139012</v>
      </c>
      <c r="AD1022" s="6">
        <f t="shared" si="275"/>
        <v>0.58968609865470856</v>
      </c>
      <c r="AL1022" s="6">
        <f t="shared" si="287"/>
        <v>0.71483375959079287</v>
      </c>
      <c r="AM1022" s="6">
        <f t="shared" si="276"/>
        <v>0.23971377459749552</v>
      </c>
      <c r="AN1022" s="6">
        <f t="shared" si="277"/>
        <v>0.28085867620751342</v>
      </c>
      <c r="AO1022" s="6">
        <f t="shared" si="278"/>
        <v>0.2701252236135957</v>
      </c>
      <c r="AP1022" s="6">
        <f t="shared" si="279"/>
        <v>0.37388193202146691</v>
      </c>
      <c r="AQ1022" s="6">
        <f t="shared" si="280"/>
        <v>0.25491949910554562</v>
      </c>
      <c r="AR1022" s="6">
        <f t="shared" si="281"/>
        <v>0.23076923076923078</v>
      </c>
    </row>
    <row r="1023" spans="1:44" x14ac:dyDescent="0.3">
      <c r="A1023" s="6" t="s">
        <v>10</v>
      </c>
      <c r="B1023" s="6" t="s">
        <v>11</v>
      </c>
      <c r="C1023" s="6" t="s">
        <v>13</v>
      </c>
      <c r="D1023" s="6" t="s">
        <v>10</v>
      </c>
      <c r="E1023" s="6">
        <v>3</v>
      </c>
      <c r="F1023" s="6" t="s">
        <v>8</v>
      </c>
      <c r="G1023" s="6" t="s">
        <v>9</v>
      </c>
      <c r="H1023" s="6">
        <f t="shared" si="282"/>
        <v>5.0101364290170911E-4</v>
      </c>
      <c r="I1023" s="6">
        <f t="shared" si="283"/>
        <v>0</v>
      </c>
      <c r="J1023" s="6" t="str">
        <f t="shared" si="284"/>
        <v>unacc</v>
      </c>
      <c r="K1023" s="6">
        <f t="shared" si="285"/>
        <v>1</v>
      </c>
      <c r="X1023" s="6">
        <f t="shared" si="286"/>
        <v>0.28516624040920718</v>
      </c>
      <c r="Y1023" s="6">
        <f t="shared" si="270"/>
        <v>0.36771300448430494</v>
      </c>
      <c r="Z1023" s="6">
        <f t="shared" si="271"/>
        <v>0.26457399103139012</v>
      </c>
      <c r="AA1023" s="6">
        <f t="shared" si="272"/>
        <v>0.48878923766816146</v>
      </c>
      <c r="AB1023" s="6">
        <f t="shared" si="273"/>
        <v>0.35874439461883406</v>
      </c>
      <c r="AC1023" s="6">
        <f t="shared" si="274"/>
        <v>0.26457399103139012</v>
      </c>
      <c r="AD1023" s="6">
        <f t="shared" si="275"/>
        <v>0</v>
      </c>
      <c r="AL1023" s="6">
        <f t="shared" si="287"/>
        <v>0.71483375959079287</v>
      </c>
      <c r="AM1023" s="6">
        <f t="shared" si="276"/>
        <v>0.23971377459749552</v>
      </c>
      <c r="AN1023" s="6">
        <f t="shared" si="277"/>
        <v>0.28085867620751342</v>
      </c>
      <c r="AO1023" s="6">
        <f t="shared" si="278"/>
        <v>0.2701252236135957</v>
      </c>
      <c r="AP1023" s="6">
        <f t="shared" si="279"/>
        <v>0.32379248658318427</v>
      </c>
      <c r="AQ1023" s="6">
        <f t="shared" si="280"/>
        <v>0.25491949910554562</v>
      </c>
      <c r="AR1023" s="6">
        <f t="shared" si="281"/>
        <v>0.4669051878354204</v>
      </c>
    </row>
    <row r="1024" spans="1:44" x14ac:dyDescent="0.3">
      <c r="A1024" s="6" t="s">
        <v>10</v>
      </c>
      <c r="B1024" s="6" t="s">
        <v>11</v>
      </c>
      <c r="C1024" s="6" t="s">
        <v>13</v>
      </c>
      <c r="D1024" s="6" t="s">
        <v>10</v>
      </c>
      <c r="E1024" s="6">
        <v>3</v>
      </c>
      <c r="F1024" s="6" t="s">
        <v>10</v>
      </c>
      <c r="G1024" s="6" t="s">
        <v>14</v>
      </c>
      <c r="H1024" s="6">
        <f t="shared" si="282"/>
        <v>3.244111327601105E-4</v>
      </c>
      <c r="I1024" s="6">
        <f t="shared" si="283"/>
        <v>5.2810999421051103E-4</v>
      </c>
      <c r="J1024" s="6" t="str">
        <f t="shared" si="284"/>
        <v>acc</v>
      </c>
      <c r="K1024" s="6">
        <f t="shared" si="285"/>
        <v>1</v>
      </c>
      <c r="X1024" s="6">
        <f t="shared" si="286"/>
        <v>0.28516624040920718</v>
      </c>
      <c r="Y1024" s="6">
        <f t="shared" si="270"/>
        <v>0.36771300448430494</v>
      </c>
      <c r="Z1024" s="6">
        <f t="shared" si="271"/>
        <v>0.26457399103139012</v>
      </c>
      <c r="AA1024" s="6">
        <f t="shared" si="272"/>
        <v>0.48878923766816146</v>
      </c>
      <c r="AB1024" s="6">
        <f t="shared" si="273"/>
        <v>0.35874439461883406</v>
      </c>
      <c r="AC1024" s="6">
        <f t="shared" si="274"/>
        <v>0.26457399103139012</v>
      </c>
      <c r="AD1024" s="6">
        <f t="shared" si="275"/>
        <v>0.4103139013452915</v>
      </c>
      <c r="AL1024" s="6">
        <f t="shared" si="287"/>
        <v>0.71483375959079287</v>
      </c>
      <c r="AM1024" s="6">
        <f t="shared" si="276"/>
        <v>0.23971377459749552</v>
      </c>
      <c r="AN1024" s="6">
        <f t="shared" si="277"/>
        <v>0.28085867620751342</v>
      </c>
      <c r="AO1024" s="6">
        <f t="shared" si="278"/>
        <v>0.2701252236135957</v>
      </c>
      <c r="AP1024" s="6">
        <f t="shared" si="279"/>
        <v>0.32379248658318427</v>
      </c>
      <c r="AQ1024" s="6">
        <f t="shared" si="280"/>
        <v>0.25491949910554562</v>
      </c>
      <c r="AR1024" s="6">
        <f t="shared" si="281"/>
        <v>0.30232558139534882</v>
      </c>
    </row>
    <row r="1025" spans="1:44" x14ac:dyDescent="0.3">
      <c r="A1025" s="6" t="s">
        <v>10</v>
      </c>
      <c r="B1025" s="6" t="s">
        <v>11</v>
      </c>
      <c r="C1025" s="6" t="s">
        <v>13</v>
      </c>
      <c r="D1025" s="6" t="s">
        <v>10</v>
      </c>
      <c r="E1025" s="6">
        <v>3</v>
      </c>
      <c r="F1025" s="6" t="s">
        <v>11</v>
      </c>
      <c r="G1025" s="6" t="s">
        <v>14</v>
      </c>
      <c r="H1025" s="6">
        <f t="shared" si="282"/>
        <v>2.4762743269854593E-4</v>
      </c>
      <c r="I1025" s="6">
        <f t="shared" si="283"/>
        <v>7.5897775124242849E-4</v>
      </c>
      <c r="J1025" s="6" t="str">
        <f t="shared" si="284"/>
        <v>acc</v>
      </c>
      <c r="K1025" s="6">
        <f t="shared" si="285"/>
        <v>1</v>
      </c>
      <c r="X1025" s="6">
        <f t="shared" si="286"/>
        <v>0.28516624040920718</v>
      </c>
      <c r="Y1025" s="6">
        <f t="shared" si="270"/>
        <v>0.36771300448430494</v>
      </c>
      <c r="Z1025" s="6">
        <f t="shared" si="271"/>
        <v>0.26457399103139012</v>
      </c>
      <c r="AA1025" s="6">
        <f t="shared" si="272"/>
        <v>0.48878923766816146</v>
      </c>
      <c r="AB1025" s="6">
        <f t="shared" si="273"/>
        <v>0.35874439461883406</v>
      </c>
      <c r="AC1025" s="6">
        <f t="shared" si="274"/>
        <v>0.26457399103139012</v>
      </c>
      <c r="AD1025" s="6">
        <f t="shared" si="275"/>
        <v>0.58968609865470856</v>
      </c>
      <c r="AL1025" s="6">
        <f t="shared" si="287"/>
        <v>0.71483375959079287</v>
      </c>
      <c r="AM1025" s="6">
        <f t="shared" si="276"/>
        <v>0.23971377459749552</v>
      </c>
      <c r="AN1025" s="6">
        <f t="shared" si="277"/>
        <v>0.28085867620751342</v>
      </c>
      <c r="AO1025" s="6">
        <f t="shared" si="278"/>
        <v>0.2701252236135957</v>
      </c>
      <c r="AP1025" s="6">
        <f t="shared" si="279"/>
        <v>0.32379248658318427</v>
      </c>
      <c r="AQ1025" s="6">
        <f t="shared" si="280"/>
        <v>0.25491949910554562</v>
      </c>
      <c r="AR1025" s="6">
        <f t="shared" si="281"/>
        <v>0.23076923076923078</v>
      </c>
    </row>
    <row r="1026" spans="1:44" x14ac:dyDescent="0.3">
      <c r="A1026" s="6" t="s">
        <v>10</v>
      </c>
      <c r="B1026" s="6" t="s">
        <v>11</v>
      </c>
      <c r="C1026" s="6" t="s">
        <v>13</v>
      </c>
      <c r="D1026" s="6" t="s">
        <v>12</v>
      </c>
      <c r="E1026" s="6">
        <v>3</v>
      </c>
      <c r="F1026" s="6" t="s">
        <v>8</v>
      </c>
      <c r="G1026" s="6" t="s">
        <v>9</v>
      </c>
      <c r="H1026" s="6">
        <f t="shared" si="282"/>
        <v>4.6779726878667862E-4</v>
      </c>
      <c r="I1026" s="6">
        <f t="shared" si="283"/>
        <v>0</v>
      </c>
      <c r="J1026" s="6" t="str">
        <f t="shared" si="284"/>
        <v>unacc</v>
      </c>
      <c r="K1026" s="6">
        <f t="shared" si="285"/>
        <v>1</v>
      </c>
      <c r="X1026" s="6">
        <f t="shared" si="286"/>
        <v>0.28516624040920718</v>
      </c>
      <c r="Y1026" s="6">
        <f t="shared" si="270"/>
        <v>0.36771300448430494</v>
      </c>
      <c r="Z1026" s="6">
        <f t="shared" si="271"/>
        <v>0.26457399103139012</v>
      </c>
      <c r="AA1026" s="6">
        <f t="shared" si="272"/>
        <v>0.48878923766816146</v>
      </c>
      <c r="AB1026" s="6">
        <f t="shared" si="273"/>
        <v>0.40807174887892378</v>
      </c>
      <c r="AC1026" s="6">
        <f t="shared" si="274"/>
        <v>0.26457399103139012</v>
      </c>
      <c r="AD1026" s="6">
        <f t="shared" si="275"/>
        <v>0</v>
      </c>
      <c r="AL1026" s="6">
        <f t="shared" si="287"/>
        <v>0.71483375959079287</v>
      </c>
      <c r="AM1026" s="6">
        <f t="shared" si="276"/>
        <v>0.23971377459749552</v>
      </c>
      <c r="AN1026" s="6">
        <f t="shared" si="277"/>
        <v>0.28085867620751342</v>
      </c>
      <c r="AO1026" s="6">
        <f t="shared" si="278"/>
        <v>0.2701252236135957</v>
      </c>
      <c r="AP1026" s="6">
        <f t="shared" si="279"/>
        <v>0.30232558139534882</v>
      </c>
      <c r="AQ1026" s="6">
        <f t="shared" si="280"/>
        <v>0.25491949910554562</v>
      </c>
      <c r="AR1026" s="6">
        <f t="shared" si="281"/>
        <v>0.4669051878354204</v>
      </c>
    </row>
    <row r="1027" spans="1:44" x14ac:dyDescent="0.3">
      <c r="A1027" s="6" t="s">
        <v>10</v>
      </c>
      <c r="B1027" s="6" t="s">
        <v>11</v>
      </c>
      <c r="C1027" s="6" t="s">
        <v>13</v>
      </c>
      <c r="D1027" s="6" t="s">
        <v>12</v>
      </c>
      <c r="E1027" s="6">
        <v>3</v>
      </c>
      <c r="F1027" s="6" t="s">
        <v>10</v>
      </c>
      <c r="G1027" s="6" t="s">
        <v>14</v>
      </c>
      <c r="H1027" s="6">
        <f t="shared" si="282"/>
        <v>3.0290321235612523E-4</v>
      </c>
      <c r="I1027" s="6">
        <f t="shared" si="283"/>
        <v>6.007251184144565E-4</v>
      </c>
      <c r="J1027" s="6" t="str">
        <f t="shared" si="284"/>
        <v>acc</v>
      </c>
      <c r="K1027" s="6">
        <f t="shared" si="285"/>
        <v>1</v>
      </c>
      <c r="X1027" s="6">
        <f t="shared" si="286"/>
        <v>0.28516624040920718</v>
      </c>
      <c r="Y1027" s="6">
        <f t="shared" ref="Y1027:Y1090" si="288">IF(A1027=$R$3,$O$15,IF(A1027=$S$3,$O$16,IF(A1027=$T$3,$O$17,$O$18)))</f>
        <v>0.36771300448430494</v>
      </c>
      <c r="Z1027" s="6">
        <f t="shared" ref="Z1027:Z1090" si="289">IF(B1027=$R$3,$O$21,IF(B1027=$S$3,$O$22,IF(B1027=$T$3,$O$23,$O$24)))</f>
        <v>0.26457399103139012</v>
      </c>
      <c r="AA1027" s="6">
        <f t="shared" ref="AA1027:AA1090" si="290">IF(C1027=$R$5,$O$27,IF(C1027=$T$5,$O$28,$O$29))</f>
        <v>0.48878923766816146</v>
      </c>
      <c r="AB1027" s="6">
        <f t="shared" ref="AB1027:AB1090" si="291">IF(D1027=$R$4,$T$15,IF(D1027=$S$4,$T$16,$T$17))</f>
        <v>0.40807174887892378</v>
      </c>
      <c r="AC1027" s="6">
        <f t="shared" ref="AC1027:AC1090" si="292">IF(E1027=$R$5,$T$21,IF(E1027=$S$5,$T$22,IF(E1027=$T$5,$T$23,$T$24)))</f>
        <v>0.26457399103139012</v>
      </c>
      <c r="AD1027" s="6">
        <f t="shared" ref="AD1027:AD1090" si="293">IF(F1027=$R$3,$T$27,IF(F1027=$S$3,$T$28,$T$29))</f>
        <v>0.4103139013452915</v>
      </c>
      <c r="AL1027" s="6">
        <f t="shared" si="287"/>
        <v>0.71483375959079287</v>
      </c>
      <c r="AM1027" s="6">
        <f t="shared" ref="AM1027:AM1090" si="294">IF(A1027=$R$3,$Q$15,IF(A1027=$S$3,$Q$16,IF(A1027=$T$3,$Q$17,$Q$18)))</f>
        <v>0.23971377459749552</v>
      </c>
      <c r="AN1027" s="6">
        <f t="shared" ref="AN1027:AN1090" si="295">IF(B1027=$R$3,$Q$21,IF(B1027=$S$3,$Q$22,IF(B1027=$T$3,$Q$23,$Q$24)))</f>
        <v>0.28085867620751342</v>
      </c>
      <c r="AO1027" s="6">
        <f t="shared" ref="AO1027:AO1090" si="296">IF(C1027=$R$5,$Q$27,IF(C1027=$T$5,$Q$28,$Q$29))</f>
        <v>0.2701252236135957</v>
      </c>
      <c r="AP1027" s="6">
        <f t="shared" ref="AP1027:AP1090" si="297">IF(D1027=$R$4,$V$15,IF(D1027=$S$4,$V$16,$V$17))</f>
        <v>0.30232558139534882</v>
      </c>
      <c r="AQ1027" s="6">
        <f t="shared" ref="AQ1027:AQ1090" si="298">IF(E1027=$R$5,$V$21,IF(E1027=$S$5,$V$22,IF(E1027=$T$5,$V$23,$V$24)))</f>
        <v>0.25491949910554562</v>
      </c>
      <c r="AR1027" s="6">
        <f t="shared" ref="AR1027:AR1090" si="299">IF(F1027=$R$3,$V$27,IF(F1027=$S$3,$V$28,$V$29))</f>
        <v>0.30232558139534882</v>
      </c>
    </row>
    <row r="1028" spans="1:44" x14ac:dyDescent="0.3">
      <c r="A1028" s="6" t="s">
        <v>10</v>
      </c>
      <c r="B1028" s="6" t="s">
        <v>11</v>
      </c>
      <c r="C1028" s="6" t="s">
        <v>13</v>
      </c>
      <c r="D1028" s="6" t="s">
        <v>12</v>
      </c>
      <c r="E1028" s="6">
        <v>3</v>
      </c>
      <c r="F1028" s="6" t="s">
        <v>11</v>
      </c>
      <c r="G1028" s="6" t="s">
        <v>14</v>
      </c>
      <c r="H1028" s="6">
        <f t="shared" ref="H1028:H1091" si="300">AL1028*AM1028*AN1028*AO1028*AP1028*AQ1028*AR1028</f>
        <v>2.3121014434284118E-4</v>
      </c>
      <c r="I1028" s="6">
        <f t="shared" ref="I1028:I1091" si="301">X1028*Y1028*Z1028*AA1028*AB1028*AC1028*AD1028</f>
        <v>8.6333719203826262E-4</v>
      </c>
      <c r="J1028" s="6" t="str">
        <f t="shared" ref="J1028:J1091" si="302">IF(I1028&gt;H1028,"acc","unacc")</f>
        <v>acc</v>
      </c>
      <c r="K1028" s="6">
        <f t="shared" ref="K1028:K1091" si="303">IF(J1028=G1028,1,0)</f>
        <v>1</v>
      </c>
      <c r="X1028" s="6">
        <f t="shared" ref="X1028:X1091" si="304">446/1564</f>
        <v>0.28516624040920718</v>
      </c>
      <c r="Y1028" s="6">
        <f t="shared" si="288"/>
        <v>0.36771300448430494</v>
      </c>
      <c r="Z1028" s="6">
        <f t="shared" si="289"/>
        <v>0.26457399103139012</v>
      </c>
      <c r="AA1028" s="6">
        <f t="shared" si="290"/>
        <v>0.48878923766816146</v>
      </c>
      <c r="AB1028" s="6">
        <f t="shared" si="291"/>
        <v>0.40807174887892378</v>
      </c>
      <c r="AC1028" s="6">
        <f t="shared" si="292"/>
        <v>0.26457399103139012</v>
      </c>
      <c r="AD1028" s="6">
        <f t="shared" si="293"/>
        <v>0.58968609865470856</v>
      </c>
      <c r="AL1028" s="6">
        <f t="shared" ref="AL1028:AL1091" si="305">1118/1564</f>
        <v>0.71483375959079287</v>
      </c>
      <c r="AM1028" s="6">
        <f t="shared" si="294"/>
        <v>0.23971377459749552</v>
      </c>
      <c r="AN1028" s="6">
        <f t="shared" si="295"/>
        <v>0.28085867620751342</v>
      </c>
      <c r="AO1028" s="6">
        <f t="shared" si="296"/>
        <v>0.2701252236135957</v>
      </c>
      <c r="AP1028" s="6">
        <f t="shared" si="297"/>
        <v>0.30232558139534882</v>
      </c>
      <c r="AQ1028" s="6">
        <f t="shared" si="298"/>
        <v>0.25491949910554562</v>
      </c>
      <c r="AR1028" s="6">
        <f t="shared" si="299"/>
        <v>0.23076923076923078</v>
      </c>
    </row>
    <row r="1029" spans="1:44" x14ac:dyDescent="0.3">
      <c r="A1029" s="6" t="s">
        <v>10</v>
      </c>
      <c r="B1029" s="6" t="s">
        <v>11</v>
      </c>
      <c r="C1029" s="6">
        <v>2</v>
      </c>
      <c r="D1029" s="6" t="s">
        <v>7</v>
      </c>
      <c r="E1029" s="6">
        <v>4</v>
      </c>
      <c r="F1029" s="6" t="s">
        <v>8</v>
      </c>
      <c r="G1029" s="6" t="s">
        <v>9</v>
      </c>
      <c r="H1029" s="6">
        <f t="shared" si="300"/>
        <v>9.1925765423377949E-4</v>
      </c>
      <c r="I1029" s="6">
        <f t="shared" si="301"/>
        <v>0</v>
      </c>
      <c r="J1029" s="6" t="str">
        <f t="shared" si="302"/>
        <v>unacc</v>
      </c>
      <c r="K1029" s="6">
        <f t="shared" si="303"/>
        <v>1</v>
      </c>
      <c r="X1029" s="6">
        <f t="shared" si="304"/>
        <v>0.28516624040920718</v>
      </c>
      <c r="Y1029" s="6">
        <f t="shared" si="288"/>
        <v>0.36771300448430494</v>
      </c>
      <c r="Z1029" s="6">
        <f t="shared" si="289"/>
        <v>0.26457399103139012</v>
      </c>
      <c r="AA1029" s="6">
        <f t="shared" si="290"/>
        <v>0</v>
      </c>
      <c r="AB1029" s="6">
        <f t="shared" si="291"/>
        <v>0.23318385650224216</v>
      </c>
      <c r="AC1029" s="6">
        <f t="shared" si="292"/>
        <v>0.26008968609865468</v>
      </c>
      <c r="AD1029" s="6">
        <f t="shared" si="293"/>
        <v>0</v>
      </c>
      <c r="AL1029" s="6">
        <f t="shared" si="305"/>
        <v>0.71483375959079287</v>
      </c>
      <c r="AM1029" s="6">
        <f t="shared" si="294"/>
        <v>0.23971377459749552</v>
      </c>
      <c r="AN1029" s="6">
        <f t="shared" si="295"/>
        <v>0.28085867620751342</v>
      </c>
      <c r="AO1029" s="6">
        <f t="shared" si="296"/>
        <v>0.4669051878354204</v>
      </c>
      <c r="AP1029" s="6">
        <f t="shared" si="297"/>
        <v>0.37388193202146691</v>
      </c>
      <c r="AQ1029" s="6">
        <f t="shared" si="298"/>
        <v>0.23434704830053668</v>
      </c>
      <c r="AR1029" s="6">
        <f t="shared" si="299"/>
        <v>0.4669051878354204</v>
      </c>
    </row>
    <row r="1030" spans="1:44" x14ac:dyDescent="0.3">
      <c r="A1030" s="6" t="s">
        <v>10</v>
      </c>
      <c r="B1030" s="6" t="s">
        <v>11</v>
      </c>
      <c r="C1030" s="6">
        <v>2</v>
      </c>
      <c r="D1030" s="6" t="s">
        <v>7</v>
      </c>
      <c r="E1030" s="6">
        <v>4</v>
      </c>
      <c r="F1030" s="6" t="s">
        <v>10</v>
      </c>
      <c r="G1030" s="6" t="s">
        <v>9</v>
      </c>
      <c r="H1030" s="6">
        <f t="shared" si="300"/>
        <v>5.9522813626631686E-4</v>
      </c>
      <c r="I1030" s="6">
        <f t="shared" si="301"/>
        <v>0</v>
      </c>
      <c r="J1030" s="6" t="str">
        <f t="shared" si="302"/>
        <v>unacc</v>
      </c>
      <c r="K1030" s="6">
        <f t="shared" si="303"/>
        <v>1</v>
      </c>
      <c r="X1030" s="6">
        <f t="shared" si="304"/>
        <v>0.28516624040920718</v>
      </c>
      <c r="Y1030" s="6">
        <f t="shared" si="288"/>
        <v>0.36771300448430494</v>
      </c>
      <c r="Z1030" s="6">
        <f t="shared" si="289"/>
        <v>0.26457399103139012</v>
      </c>
      <c r="AA1030" s="6">
        <f t="shared" si="290"/>
        <v>0</v>
      </c>
      <c r="AB1030" s="6">
        <f t="shared" si="291"/>
        <v>0.23318385650224216</v>
      </c>
      <c r="AC1030" s="6">
        <f t="shared" si="292"/>
        <v>0.26008968609865468</v>
      </c>
      <c r="AD1030" s="6">
        <f t="shared" si="293"/>
        <v>0.4103139013452915</v>
      </c>
      <c r="AL1030" s="6">
        <f t="shared" si="305"/>
        <v>0.71483375959079287</v>
      </c>
      <c r="AM1030" s="6">
        <f t="shared" si="294"/>
        <v>0.23971377459749552</v>
      </c>
      <c r="AN1030" s="6">
        <f t="shared" si="295"/>
        <v>0.28085867620751342</v>
      </c>
      <c r="AO1030" s="6">
        <f t="shared" si="296"/>
        <v>0.4669051878354204</v>
      </c>
      <c r="AP1030" s="6">
        <f t="shared" si="297"/>
        <v>0.37388193202146691</v>
      </c>
      <c r="AQ1030" s="6">
        <f t="shared" si="298"/>
        <v>0.23434704830053668</v>
      </c>
      <c r="AR1030" s="6">
        <f t="shared" si="299"/>
        <v>0.30232558139534882</v>
      </c>
    </row>
    <row r="1031" spans="1:44" x14ac:dyDescent="0.3">
      <c r="A1031" s="6" t="s">
        <v>10</v>
      </c>
      <c r="B1031" s="6" t="s">
        <v>11</v>
      </c>
      <c r="C1031" s="6">
        <v>2</v>
      </c>
      <c r="D1031" s="6" t="s">
        <v>7</v>
      </c>
      <c r="E1031" s="6">
        <v>4</v>
      </c>
      <c r="F1031" s="6" t="s">
        <v>11</v>
      </c>
      <c r="G1031" s="6" t="s">
        <v>9</v>
      </c>
      <c r="H1031" s="6">
        <f t="shared" si="300"/>
        <v>4.5434573715002894E-4</v>
      </c>
      <c r="I1031" s="6">
        <f t="shared" si="301"/>
        <v>0</v>
      </c>
      <c r="J1031" s="6" t="str">
        <f t="shared" si="302"/>
        <v>unacc</v>
      </c>
      <c r="K1031" s="6">
        <f t="shared" si="303"/>
        <v>1</v>
      </c>
      <c r="X1031" s="6">
        <f t="shared" si="304"/>
        <v>0.28516624040920718</v>
      </c>
      <c r="Y1031" s="6">
        <f t="shared" si="288"/>
        <v>0.36771300448430494</v>
      </c>
      <c r="Z1031" s="6">
        <f t="shared" si="289"/>
        <v>0.26457399103139012</v>
      </c>
      <c r="AA1031" s="6">
        <f t="shared" si="290"/>
        <v>0</v>
      </c>
      <c r="AB1031" s="6">
        <f t="shared" si="291"/>
        <v>0.23318385650224216</v>
      </c>
      <c r="AC1031" s="6">
        <f t="shared" si="292"/>
        <v>0.26008968609865468</v>
      </c>
      <c r="AD1031" s="6">
        <f t="shared" si="293"/>
        <v>0.58968609865470856</v>
      </c>
      <c r="AL1031" s="6">
        <f t="shared" si="305"/>
        <v>0.71483375959079287</v>
      </c>
      <c r="AM1031" s="6">
        <f t="shared" si="294"/>
        <v>0.23971377459749552</v>
      </c>
      <c r="AN1031" s="6">
        <f t="shared" si="295"/>
        <v>0.28085867620751342</v>
      </c>
      <c r="AO1031" s="6">
        <f t="shared" si="296"/>
        <v>0.4669051878354204</v>
      </c>
      <c r="AP1031" s="6">
        <f t="shared" si="297"/>
        <v>0.37388193202146691</v>
      </c>
      <c r="AQ1031" s="6">
        <f t="shared" si="298"/>
        <v>0.23434704830053668</v>
      </c>
      <c r="AR1031" s="6">
        <f t="shared" si="299"/>
        <v>0.23076923076923078</v>
      </c>
    </row>
    <row r="1032" spans="1:44" x14ac:dyDescent="0.3">
      <c r="A1032" s="6" t="s">
        <v>10</v>
      </c>
      <c r="B1032" s="6" t="s">
        <v>11</v>
      </c>
      <c r="C1032" s="6">
        <v>2</v>
      </c>
      <c r="D1032" s="6" t="s">
        <v>10</v>
      </c>
      <c r="E1032" s="6">
        <v>4</v>
      </c>
      <c r="F1032" s="6" t="s">
        <v>8</v>
      </c>
      <c r="G1032" s="6" t="s">
        <v>9</v>
      </c>
      <c r="H1032" s="6">
        <f t="shared" si="300"/>
        <v>7.9610351873834497E-4</v>
      </c>
      <c r="I1032" s="6">
        <f t="shared" si="301"/>
        <v>0</v>
      </c>
      <c r="J1032" s="6" t="str">
        <f t="shared" si="302"/>
        <v>unacc</v>
      </c>
      <c r="K1032" s="6">
        <f t="shared" si="303"/>
        <v>1</v>
      </c>
      <c r="X1032" s="6">
        <f t="shared" si="304"/>
        <v>0.28516624040920718</v>
      </c>
      <c r="Y1032" s="6">
        <f t="shared" si="288"/>
        <v>0.36771300448430494</v>
      </c>
      <c r="Z1032" s="6">
        <f t="shared" si="289"/>
        <v>0.26457399103139012</v>
      </c>
      <c r="AA1032" s="6">
        <f t="shared" si="290"/>
        <v>0</v>
      </c>
      <c r="AB1032" s="6">
        <f t="shared" si="291"/>
        <v>0.35874439461883406</v>
      </c>
      <c r="AC1032" s="6">
        <f t="shared" si="292"/>
        <v>0.26008968609865468</v>
      </c>
      <c r="AD1032" s="6">
        <f t="shared" si="293"/>
        <v>0</v>
      </c>
      <c r="AL1032" s="6">
        <f t="shared" si="305"/>
        <v>0.71483375959079287</v>
      </c>
      <c r="AM1032" s="6">
        <f t="shared" si="294"/>
        <v>0.23971377459749552</v>
      </c>
      <c r="AN1032" s="6">
        <f t="shared" si="295"/>
        <v>0.28085867620751342</v>
      </c>
      <c r="AO1032" s="6">
        <f t="shared" si="296"/>
        <v>0.4669051878354204</v>
      </c>
      <c r="AP1032" s="6">
        <f t="shared" si="297"/>
        <v>0.32379248658318427</v>
      </c>
      <c r="AQ1032" s="6">
        <f t="shared" si="298"/>
        <v>0.23434704830053668</v>
      </c>
      <c r="AR1032" s="6">
        <f t="shared" si="299"/>
        <v>0.4669051878354204</v>
      </c>
    </row>
    <row r="1033" spans="1:44" x14ac:dyDescent="0.3">
      <c r="A1033" s="6" t="s">
        <v>10</v>
      </c>
      <c r="B1033" s="6" t="s">
        <v>11</v>
      </c>
      <c r="C1033" s="6">
        <v>2</v>
      </c>
      <c r="D1033" s="6" t="s">
        <v>10</v>
      </c>
      <c r="E1033" s="6">
        <v>4</v>
      </c>
      <c r="F1033" s="6" t="s">
        <v>10</v>
      </c>
      <c r="G1033" s="6" t="s">
        <v>9</v>
      </c>
      <c r="H1033" s="6">
        <f t="shared" si="300"/>
        <v>5.154846538957099E-4</v>
      </c>
      <c r="I1033" s="6">
        <f t="shared" si="301"/>
        <v>0</v>
      </c>
      <c r="J1033" s="6" t="str">
        <f t="shared" si="302"/>
        <v>unacc</v>
      </c>
      <c r="K1033" s="6">
        <f t="shared" si="303"/>
        <v>1</v>
      </c>
      <c r="X1033" s="6">
        <f t="shared" si="304"/>
        <v>0.28516624040920718</v>
      </c>
      <c r="Y1033" s="6">
        <f t="shared" si="288"/>
        <v>0.36771300448430494</v>
      </c>
      <c r="Z1033" s="6">
        <f t="shared" si="289"/>
        <v>0.26457399103139012</v>
      </c>
      <c r="AA1033" s="6">
        <f t="shared" si="290"/>
        <v>0</v>
      </c>
      <c r="AB1033" s="6">
        <f t="shared" si="291"/>
        <v>0.35874439461883406</v>
      </c>
      <c r="AC1033" s="6">
        <f t="shared" si="292"/>
        <v>0.26008968609865468</v>
      </c>
      <c r="AD1033" s="6">
        <f t="shared" si="293"/>
        <v>0.4103139013452915</v>
      </c>
      <c r="AL1033" s="6">
        <f t="shared" si="305"/>
        <v>0.71483375959079287</v>
      </c>
      <c r="AM1033" s="6">
        <f t="shared" si="294"/>
        <v>0.23971377459749552</v>
      </c>
      <c r="AN1033" s="6">
        <f t="shared" si="295"/>
        <v>0.28085867620751342</v>
      </c>
      <c r="AO1033" s="6">
        <f t="shared" si="296"/>
        <v>0.4669051878354204</v>
      </c>
      <c r="AP1033" s="6">
        <f t="shared" si="297"/>
        <v>0.32379248658318427</v>
      </c>
      <c r="AQ1033" s="6">
        <f t="shared" si="298"/>
        <v>0.23434704830053668</v>
      </c>
      <c r="AR1033" s="6">
        <f t="shared" si="299"/>
        <v>0.30232558139534882</v>
      </c>
    </row>
    <row r="1034" spans="1:44" x14ac:dyDescent="0.3">
      <c r="A1034" s="6" t="s">
        <v>10</v>
      </c>
      <c r="B1034" s="6" t="s">
        <v>11</v>
      </c>
      <c r="C1034" s="6">
        <v>2</v>
      </c>
      <c r="D1034" s="6" t="s">
        <v>10</v>
      </c>
      <c r="E1034" s="6">
        <v>4</v>
      </c>
      <c r="F1034" s="6" t="s">
        <v>11</v>
      </c>
      <c r="G1034" s="6" t="s">
        <v>9</v>
      </c>
      <c r="H1034" s="6">
        <f t="shared" si="300"/>
        <v>3.9347645179021654E-4</v>
      </c>
      <c r="I1034" s="6">
        <f t="shared" si="301"/>
        <v>0</v>
      </c>
      <c r="J1034" s="6" t="str">
        <f t="shared" si="302"/>
        <v>unacc</v>
      </c>
      <c r="K1034" s="6">
        <f t="shared" si="303"/>
        <v>1</v>
      </c>
      <c r="X1034" s="6">
        <f t="shared" si="304"/>
        <v>0.28516624040920718</v>
      </c>
      <c r="Y1034" s="6">
        <f t="shared" si="288"/>
        <v>0.36771300448430494</v>
      </c>
      <c r="Z1034" s="6">
        <f t="shared" si="289"/>
        <v>0.26457399103139012</v>
      </c>
      <c r="AA1034" s="6">
        <f t="shared" si="290"/>
        <v>0</v>
      </c>
      <c r="AB1034" s="6">
        <f t="shared" si="291"/>
        <v>0.35874439461883406</v>
      </c>
      <c r="AC1034" s="6">
        <f t="shared" si="292"/>
        <v>0.26008968609865468</v>
      </c>
      <c r="AD1034" s="6">
        <f t="shared" si="293"/>
        <v>0.58968609865470856</v>
      </c>
      <c r="AL1034" s="6">
        <f t="shared" si="305"/>
        <v>0.71483375959079287</v>
      </c>
      <c r="AM1034" s="6">
        <f t="shared" si="294"/>
        <v>0.23971377459749552</v>
      </c>
      <c r="AN1034" s="6">
        <f t="shared" si="295"/>
        <v>0.28085867620751342</v>
      </c>
      <c r="AO1034" s="6">
        <f t="shared" si="296"/>
        <v>0.4669051878354204</v>
      </c>
      <c r="AP1034" s="6">
        <f t="shared" si="297"/>
        <v>0.32379248658318427</v>
      </c>
      <c r="AQ1034" s="6">
        <f t="shared" si="298"/>
        <v>0.23434704830053668</v>
      </c>
      <c r="AR1034" s="6">
        <f t="shared" si="299"/>
        <v>0.23076923076923078</v>
      </c>
    </row>
    <row r="1035" spans="1:44" x14ac:dyDescent="0.3">
      <c r="A1035" s="6" t="s">
        <v>10</v>
      </c>
      <c r="B1035" s="6" t="s">
        <v>11</v>
      </c>
      <c r="C1035" s="6">
        <v>2</v>
      </c>
      <c r="D1035" s="6" t="s">
        <v>12</v>
      </c>
      <c r="E1035" s="6">
        <v>4</v>
      </c>
      <c r="F1035" s="6" t="s">
        <v>8</v>
      </c>
      <c r="G1035" s="6" t="s">
        <v>9</v>
      </c>
      <c r="H1035" s="6">
        <f t="shared" si="300"/>
        <v>7.4332317495458722E-4</v>
      </c>
      <c r="I1035" s="6">
        <f t="shared" si="301"/>
        <v>0</v>
      </c>
      <c r="J1035" s="6" t="str">
        <f t="shared" si="302"/>
        <v>unacc</v>
      </c>
      <c r="K1035" s="6">
        <f t="shared" si="303"/>
        <v>1</v>
      </c>
      <c r="X1035" s="6">
        <f t="shared" si="304"/>
        <v>0.28516624040920718</v>
      </c>
      <c r="Y1035" s="6">
        <f t="shared" si="288"/>
        <v>0.36771300448430494</v>
      </c>
      <c r="Z1035" s="6">
        <f t="shared" si="289"/>
        <v>0.26457399103139012</v>
      </c>
      <c r="AA1035" s="6">
        <f t="shared" si="290"/>
        <v>0</v>
      </c>
      <c r="AB1035" s="6">
        <f t="shared" si="291"/>
        <v>0.40807174887892378</v>
      </c>
      <c r="AC1035" s="6">
        <f t="shared" si="292"/>
        <v>0.26008968609865468</v>
      </c>
      <c r="AD1035" s="6">
        <f t="shared" si="293"/>
        <v>0</v>
      </c>
      <c r="AL1035" s="6">
        <f t="shared" si="305"/>
        <v>0.71483375959079287</v>
      </c>
      <c r="AM1035" s="6">
        <f t="shared" si="294"/>
        <v>0.23971377459749552</v>
      </c>
      <c r="AN1035" s="6">
        <f t="shared" si="295"/>
        <v>0.28085867620751342</v>
      </c>
      <c r="AO1035" s="6">
        <f t="shared" si="296"/>
        <v>0.4669051878354204</v>
      </c>
      <c r="AP1035" s="6">
        <f t="shared" si="297"/>
        <v>0.30232558139534882</v>
      </c>
      <c r="AQ1035" s="6">
        <f t="shared" si="298"/>
        <v>0.23434704830053668</v>
      </c>
      <c r="AR1035" s="6">
        <f t="shared" si="299"/>
        <v>0.4669051878354204</v>
      </c>
    </row>
    <row r="1036" spans="1:44" x14ac:dyDescent="0.3">
      <c r="A1036" s="6" t="s">
        <v>10</v>
      </c>
      <c r="B1036" s="6" t="s">
        <v>11</v>
      </c>
      <c r="C1036" s="6">
        <v>2</v>
      </c>
      <c r="D1036" s="6" t="s">
        <v>12</v>
      </c>
      <c r="E1036" s="6">
        <v>4</v>
      </c>
      <c r="F1036" s="6" t="s">
        <v>10</v>
      </c>
      <c r="G1036" s="6" t="s">
        <v>9</v>
      </c>
      <c r="H1036" s="6">
        <f t="shared" si="300"/>
        <v>4.8130887573687826E-4</v>
      </c>
      <c r="I1036" s="6">
        <f t="shared" si="301"/>
        <v>0</v>
      </c>
      <c r="J1036" s="6" t="str">
        <f t="shared" si="302"/>
        <v>unacc</v>
      </c>
      <c r="K1036" s="6">
        <f t="shared" si="303"/>
        <v>1</v>
      </c>
      <c r="X1036" s="6">
        <f t="shared" si="304"/>
        <v>0.28516624040920718</v>
      </c>
      <c r="Y1036" s="6">
        <f t="shared" si="288"/>
        <v>0.36771300448430494</v>
      </c>
      <c r="Z1036" s="6">
        <f t="shared" si="289"/>
        <v>0.26457399103139012</v>
      </c>
      <c r="AA1036" s="6">
        <f t="shared" si="290"/>
        <v>0</v>
      </c>
      <c r="AB1036" s="6">
        <f t="shared" si="291"/>
        <v>0.40807174887892378</v>
      </c>
      <c r="AC1036" s="6">
        <f t="shared" si="292"/>
        <v>0.26008968609865468</v>
      </c>
      <c r="AD1036" s="6">
        <f t="shared" si="293"/>
        <v>0.4103139013452915</v>
      </c>
      <c r="AL1036" s="6">
        <f t="shared" si="305"/>
        <v>0.71483375959079287</v>
      </c>
      <c r="AM1036" s="6">
        <f t="shared" si="294"/>
        <v>0.23971377459749552</v>
      </c>
      <c r="AN1036" s="6">
        <f t="shared" si="295"/>
        <v>0.28085867620751342</v>
      </c>
      <c r="AO1036" s="6">
        <f t="shared" si="296"/>
        <v>0.4669051878354204</v>
      </c>
      <c r="AP1036" s="6">
        <f t="shared" si="297"/>
        <v>0.30232558139534882</v>
      </c>
      <c r="AQ1036" s="6">
        <f t="shared" si="298"/>
        <v>0.23434704830053668</v>
      </c>
      <c r="AR1036" s="6">
        <f t="shared" si="299"/>
        <v>0.30232558139534882</v>
      </c>
    </row>
    <row r="1037" spans="1:44" x14ac:dyDescent="0.3">
      <c r="A1037" s="6" t="s">
        <v>10</v>
      </c>
      <c r="B1037" s="6" t="s">
        <v>11</v>
      </c>
      <c r="C1037" s="6">
        <v>2</v>
      </c>
      <c r="D1037" s="6" t="s">
        <v>12</v>
      </c>
      <c r="E1037" s="6">
        <v>4</v>
      </c>
      <c r="F1037" s="6" t="s">
        <v>11</v>
      </c>
      <c r="G1037" s="6" t="s">
        <v>9</v>
      </c>
      <c r="H1037" s="6">
        <f t="shared" si="300"/>
        <v>3.6738961520743965E-4</v>
      </c>
      <c r="I1037" s="6">
        <f t="shared" si="301"/>
        <v>0</v>
      </c>
      <c r="J1037" s="6" t="str">
        <f t="shared" si="302"/>
        <v>unacc</v>
      </c>
      <c r="K1037" s="6">
        <f t="shared" si="303"/>
        <v>1</v>
      </c>
      <c r="X1037" s="6">
        <f t="shared" si="304"/>
        <v>0.28516624040920718</v>
      </c>
      <c r="Y1037" s="6">
        <f t="shared" si="288"/>
        <v>0.36771300448430494</v>
      </c>
      <c r="Z1037" s="6">
        <f t="shared" si="289"/>
        <v>0.26457399103139012</v>
      </c>
      <c r="AA1037" s="6">
        <f t="shared" si="290"/>
        <v>0</v>
      </c>
      <c r="AB1037" s="6">
        <f t="shared" si="291"/>
        <v>0.40807174887892378</v>
      </c>
      <c r="AC1037" s="6">
        <f t="shared" si="292"/>
        <v>0.26008968609865468</v>
      </c>
      <c r="AD1037" s="6">
        <f t="shared" si="293"/>
        <v>0.58968609865470856</v>
      </c>
      <c r="AL1037" s="6">
        <f t="shared" si="305"/>
        <v>0.71483375959079287</v>
      </c>
      <c r="AM1037" s="6">
        <f t="shared" si="294"/>
        <v>0.23971377459749552</v>
      </c>
      <c r="AN1037" s="6">
        <f t="shared" si="295"/>
        <v>0.28085867620751342</v>
      </c>
      <c r="AO1037" s="6">
        <f t="shared" si="296"/>
        <v>0.4669051878354204</v>
      </c>
      <c r="AP1037" s="6">
        <f t="shared" si="297"/>
        <v>0.30232558139534882</v>
      </c>
      <c r="AQ1037" s="6">
        <f t="shared" si="298"/>
        <v>0.23434704830053668</v>
      </c>
      <c r="AR1037" s="6">
        <f t="shared" si="299"/>
        <v>0.23076923076923078</v>
      </c>
    </row>
    <row r="1038" spans="1:44" x14ac:dyDescent="0.3">
      <c r="A1038" s="6" t="s">
        <v>10</v>
      </c>
      <c r="B1038" s="6" t="s">
        <v>11</v>
      </c>
      <c r="C1038" s="6">
        <v>4</v>
      </c>
      <c r="D1038" s="6" t="s">
        <v>7</v>
      </c>
      <c r="E1038" s="6">
        <v>4</v>
      </c>
      <c r="F1038" s="6" t="s">
        <v>8</v>
      </c>
      <c r="G1038" s="6" t="s">
        <v>9</v>
      </c>
      <c r="H1038" s="6">
        <f t="shared" si="300"/>
        <v>5.1774281675235853E-4</v>
      </c>
      <c r="I1038" s="6">
        <f t="shared" si="301"/>
        <v>0</v>
      </c>
      <c r="J1038" s="6" t="str">
        <f t="shared" si="302"/>
        <v>unacc</v>
      </c>
      <c r="K1038" s="6">
        <f t="shared" si="303"/>
        <v>1</v>
      </c>
      <c r="X1038" s="6">
        <f t="shared" si="304"/>
        <v>0.28516624040920718</v>
      </c>
      <c r="Y1038" s="6">
        <f t="shared" si="288"/>
        <v>0.36771300448430494</v>
      </c>
      <c r="Z1038" s="6">
        <f t="shared" si="289"/>
        <v>0.26457399103139012</v>
      </c>
      <c r="AA1038" s="6">
        <f t="shared" si="290"/>
        <v>0.5112107623318386</v>
      </c>
      <c r="AB1038" s="6">
        <f t="shared" si="291"/>
        <v>0.23318385650224216</v>
      </c>
      <c r="AC1038" s="6">
        <f t="shared" si="292"/>
        <v>0.26008968609865468</v>
      </c>
      <c r="AD1038" s="6">
        <f t="shared" si="293"/>
        <v>0</v>
      </c>
      <c r="AL1038" s="6">
        <f t="shared" si="305"/>
        <v>0.71483375959079287</v>
      </c>
      <c r="AM1038" s="6">
        <f t="shared" si="294"/>
        <v>0.23971377459749552</v>
      </c>
      <c r="AN1038" s="6">
        <f t="shared" si="295"/>
        <v>0.28085867620751342</v>
      </c>
      <c r="AO1038" s="6">
        <f t="shared" si="296"/>
        <v>0.2629695885509839</v>
      </c>
      <c r="AP1038" s="6">
        <f t="shared" si="297"/>
        <v>0.37388193202146691</v>
      </c>
      <c r="AQ1038" s="6">
        <f t="shared" si="298"/>
        <v>0.23434704830053668</v>
      </c>
      <c r="AR1038" s="6">
        <f t="shared" si="299"/>
        <v>0.4669051878354204</v>
      </c>
    </row>
    <row r="1039" spans="1:44" x14ac:dyDescent="0.3">
      <c r="A1039" s="6" t="s">
        <v>10</v>
      </c>
      <c r="B1039" s="6" t="s">
        <v>11</v>
      </c>
      <c r="C1039" s="6">
        <v>4</v>
      </c>
      <c r="D1039" s="6" t="s">
        <v>7</v>
      </c>
      <c r="E1039" s="6">
        <v>4</v>
      </c>
      <c r="F1039" s="6" t="s">
        <v>10</v>
      </c>
      <c r="G1039" s="6" t="s">
        <v>9</v>
      </c>
      <c r="H1039" s="6">
        <f t="shared" si="300"/>
        <v>3.3524343306953487E-4</v>
      </c>
      <c r="I1039" s="6">
        <f t="shared" si="301"/>
        <v>3.5293284607649427E-4</v>
      </c>
      <c r="J1039" s="6" t="str">
        <f t="shared" si="302"/>
        <v>acc</v>
      </c>
      <c r="K1039" s="6">
        <f t="shared" si="303"/>
        <v>0</v>
      </c>
      <c r="X1039" s="6">
        <f t="shared" si="304"/>
        <v>0.28516624040920718</v>
      </c>
      <c r="Y1039" s="6">
        <f t="shared" si="288"/>
        <v>0.36771300448430494</v>
      </c>
      <c r="Z1039" s="6">
        <f t="shared" si="289"/>
        <v>0.26457399103139012</v>
      </c>
      <c r="AA1039" s="6">
        <f t="shared" si="290"/>
        <v>0.5112107623318386</v>
      </c>
      <c r="AB1039" s="6">
        <f t="shared" si="291"/>
        <v>0.23318385650224216</v>
      </c>
      <c r="AC1039" s="6">
        <f t="shared" si="292"/>
        <v>0.26008968609865468</v>
      </c>
      <c r="AD1039" s="6">
        <f t="shared" si="293"/>
        <v>0.4103139013452915</v>
      </c>
      <c r="AL1039" s="6">
        <f t="shared" si="305"/>
        <v>0.71483375959079287</v>
      </c>
      <c r="AM1039" s="6">
        <f t="shared" si="294"/>
        <v>0.23971377459749552</v>
      </c>
      <c r="AN1039" s="6">
        <f t="shared" si="295"/>
        <v>0.28085867620751342</v>
      </c>
      <c r="AO1039" s="6">
        <f t="shared" si="296"/>
        <v>0.2629695885509839</v>
      </c>
      <c r="AP1039" s="6">
        <f t="shared" si="297"/>
        <v>0.37388193202146691</v>
      </c>
      <c r="AQ1039" s="6">
        <f t="shared" si="298"/>
        <v>0.23434704830053668</v>
      </c>
      <c r="AR1039" s="6">
        <f t="shared" si="299"/>
        <v>0.30232558139534882</v>
      </c>
    </row>
    <row r="1040" spans="1:44" x14ac:dyDescent="0.3">
      <c r="A1040" s="6" t="s">
        <v>10</v>
      </c>
      <c r="B1040" s="6" t="s">
        <v>11</v>
      </c>
      <c r="C1040" s="6">
        <v>4</v>
      </c>
      <c r="D1040" s="6" t="s">
        <v>7</v>
      </c>
      <c r="E1040" s="6">
        <v>4</v>
      </c>
      <c r="F1040" s="6" t="s">
        <v>11</v>
      </c>
      <c r="G1040" s="6" t="s">
        <v>14</v>
      </c>
      <c r="H1040" s="6">
        <f t="shared" si="300"/>
        <v>2.5589587494656807E-4</v>
      </c>
      <c r="I1040" s="6">
        <f t="shared" si="301"/>
        <v>5.0722042906075401E-4</v>
      </c>
      <c r="J1040" s="6" t="str">
        <f t="shared" si="302"/>
        <v>acc</v>
      </c>
      <c r="K1040" s="6">
        <f t="shared" si="303"/>
        <v>1</v>
      </c>
      <c r="X1040" s="6">
        <f t="shared" si="304"/>
        <v>0.28516624040920718</v>
      </c>
      <c r="Y1040" s="6">
        <f t="shared" si="288"/>
        <v>0.36771300448430494</v>
      </c>
      <c r="Z1040" s="6">
        <f t="shared" si="289"/>
        <v>0.26457399103139012</v>
      </c>
      <c r="AA1040" s="6">
        <f t="shared" si="290"/>
        <v>0.5112107623318386</v>
      </c>
      <c r="AB1040" s="6">
        <f t="shared" si="291"/>
        <v>0.23318385650224216</v>
      </c>
      <c r="AC1040" s="6">
        <f t="shared" si="292"/>
        <v>0.26008968609865468</v>
      </c>
      <c r="AD1040" s="6">
        <f t="shared" si="293"/>
        <v>0.58968609865470856</v>
      </c>
      <c r="AL1040" s="6">
        <f t="shared" si="305"/>
        <v>0.71483375959079287</v>
      </c>
      <c r="AM1040" s="6">
        <f t="shared" si="294"/>
        <v>0.23971377459749552</v>
      </c>
      <c r="AN1040" s="6">
        <f t="shared" si="295"/>
        <v>0.28085867620751342</v>
      </c>
      <c r="AO1040" s="6">
        <f t="shared" si="296"/>
        <v>0.2629695885509839</v>
      </c>
      <c r="AP1040" s="6">
        <f t="shared" si="297"/>
        <v>0.37388193202146691</v>
      </c>
      <c r="AQ1040" s="6">
        <f t="shared" si="298"/>
        <v>0.23434704830053668</v>
      </c>
      <c r="AR1040" s="6">
        <f t="shared" si="299"/>
        <v>0.23076923076923078</v>
      </c>
    </row>
    <row r="1041" spans="1:44" x14ac:dyDescent="0.3">
      <c r="A1041" s="6" t="s">
        <v>10</v>
      </c>
      <c r="B1041" s="6" t="s">
        <v>11</v>
      </c>
      <c r="C1041" s="6">
        <v>4</v>
      </c>
      <c r="D1041" s="6" t="s">
        <v>10</v>
      </c>
      <c r="E1041" s="6">
        <v>4</v>
      </c>
      <c r="F1041" s="6" t="s">
        <v>8</v>
      </c>
      <c r="G1041" s="6" t="s">
        <v>9</v>
      </c>
      <c r="H1041" s="6">
        <f t="shared" si="300"/>
        <v>4.483801427376886E-4</v>
      </c>
      <c r="I1041" s="6">
        <f t="shared" si="301"/>
        <v>0</v>
      </c>
      <c r="J1041" s="6" t="str">
        <f t="shared" si="302"/>
        <v>unacc</v>
      </c>
      <c r="K1041" s="6">
        <f t="shared" si="303"/>
        <v>1</v>
      </c>
      <c r="X1041" s="6">
        <f t="shared" si="304"/>
        <v>0.28516624040920718</v>
      </c>
      <c r="Y1041" s="6">
        <f t="shared" si="288"/>
        <v>0.36771300448430494</v>
      </c>
      <c r="Z1041" s="6">
        <f t="shared" si="289"/>
        <v>0.26457399103139012</v>
      </c>
      <c r="AA1041" s="6">
        <f t="shared" si="290"/>
        <v>0.5112107623318386</v>
      </c>
      <c r="AB1041" s="6">
        <f t="shared" si="291"/>
        <v>0.35874439461883406</v>
      </c>
      <c r="AC1041" s="6">
        <f t="shared" si="292"/>
        <v>0.26008968609865468</v>
      </c>
      <c r="AD1041" s="6">
        <f t="shared" si="293"/>
        <v>0</v>
      </c>
      <c r="AL1041" s="6">
        <f t="shared" si="305"/>
        <v>0.71483375959079287</v>
      </c>
      <c r="AM1041" s="6">
        <f t="shared" si="294"/>
        <v>0.23971377459749552</v>
      </c>
      <c r="AN1041" s="6">
        <f t="shared" si="295"/>
        <v>0.28085867620751342</v>
      </c>
      <c r="AO1041" s="6">
        <f t="shared" si="296"/>
        <v>0.2629695885509839</v>
      </c>
      <c r="AP1041" s="6">
        <f t="shared" si="297"/>
        <v>0.32379248658318427</v>
      </c>
      <c r="AQ1041" s="6">
        <f t="shared" si="298"/>
        <v>0.23434704830053668</v>
      </c>
      <c r="AR1041" s="6">
        <f t="shared" si="299"/>
        <v>0.4669051878354204</v>
      </c>
    </row>
    <row r="1042" spans="1:44" x14ac:dyDescent="0.3">
      <c r="A1042" s="6" t="s">
        <v>10</v>
      </c>
      <c r="B1042" s="6" t="s">
        <v>11</v>
      </c>
      <c r="C1042" s="6">
        <v>4</v>
      </c>
      <c r="D1042" s="6" t="s">
        <v>10</v>
      </c>
      <c r="E1042" s="6">
        <v>4</v>
      </c>
      <c r="F1042" s="6" t="s">
        <v>10</v>
      </c>
      <c r="G1042" s="6" t="s">
        <v>14</v>
      </c>
      <c r="H1042" s="6">
        <f t="shared" si="300"/>
        <v>2.9033043725160677E-4</v>
      </c>
      <c r="I1042" s="6">
        <f t="shared" si="301"/>
        <v>5.4297360934845264E-4</v>
      </c>
      <c r="J1042" s="6" t="str">
        <f t="shared" si="302"/>
        <v>acc</v>
      </c>
      <c r="K1042" s="6">
        <f t="shared" si="303"/>
        <v>1</v>
      </c>
      <c r="X1042" s="6">
        <f t="shared" si="304"/>
        <v>0.28516624040920718</v>
      </c>
      <c r="Y1042" s="6">
        <f t="shared" si="288"/>
        <v>0.36771300448430494</v>
      </c>
      <c r="Z1042" s="6">
        <f t="shared" si="289"/>
        <v>0.26457399103139012</v>
      </c>
      <c r="AA1042" s="6">
        <f t="shared" si="290"/>
        <v>0.5112107623318386</v>
      </c>
      <c r="AB1042" s="6">
        <f t="shared" si="291"/>
        <v>0.35874439461883406</v>
      </c>
      <c r="AC1042" s="6">
        <f t="shared" si="292"/>
        <v>0.26008968609865468</v>
      </c>
      <c r="AD1042" s="6">
        <f t="shared" si="293"/>
        <v>0.4103139013452915</v>
      </c>
      <c r="AL1042" s="6">
        <f t="shared" si="305"/>
        <v>0.71483375959079287</v>
      </c>
      <c r="AM1042" s="6">
        <f t="shared" si="294"/>
        <v>0.23971377459749552</v>
      </c>
      <c r="AN1042" s="6">
        <f t="shared" si="295"/>
        <v>0.28085867620751342</v>
      </c>
      <c r="AO1042" s="6">
        <f t="shared" si="296"/>
        <v>0.2629695885509839</v>
      </c>
      <c r="AP1042" s="6">
        <f t="shared" si="297"/>
        <v>0.32379248658318427</v>
      </c>
      <c r="AQ1042" s="6">
        <f t="shared" si="298"/>
        <v>0.23434704830053668</v>
      </c>
      <c r="AR1042" s="6">
        <f t="shared" si="299"/>
        <v>0.30232558139534882</v>
      </c>
    </row>
    <row r="1043" spans="1:44" x14ac:dyDescent="0.3">
      <c r="A1043" s="6" t="s">
        <v>10</v>
      </c>
      <c r="B1043" s="6" t="s">
        <v>11</v>
      </c>
      <c r="C1043" s="6">
        <v>4</v>
      </c>
      <c r="D1043" s="6" t="s">
        <v>10</v>
      </c>
      <c r="E1043" s="6">
        <v>4</v>
      </c>
      <c r="F1043" s="6" t="s">
        <v>11</v>
      </c>
      <c r="G1043" s="6" t="s">
        <v>14</v>
      </c>
      <c r="H1043" s="6">
        <f t="shared" si="300"/>
        <v>2.2161317399678861E-4</v>
      </c>
      <c r="I1043" s="6">
        <f t="shared" si="301"/>
        <v>7.8033912163192926E-4</v>
      </c>
      <c r="J1043" s="6" t="str">
        <f t="shared" si="302"/>
        <v>acc</v>
      </c>
      <c r="K1043" s="6">
        <f t="shared" si="303"/>
        <v>1</v>
      </c>
      <c r="X1043" s="6">
        <f t="shared" si="304"/>
        <v>0.28516624040920718</v>
      </c>
      <c r="Y1043" s="6">
        <f t="shared" si="288"/>
        <v>0.36771300448430494</v>
      </c>
      <c r="Z1043" s="6">
        <f t="shared" si="289"/>
        <v>0.26457399103139012</v>
      </c>
      <c r="AA1043" s="6">
        <f t="shared" si="290"/>
        <v>0.5112107623318386</v>
      </c>
      <c r="AB1043" s="6">
        <f t="shared" si="291"/>
        <v>0.35874439461883406</v>
      </c>
      <c r="AC1043" s="6">
        <f t="shared" si="292"/>
        <v>0.26008968609865468</v>
      </c>
      <c r="AD1043" s="6">
        <f t="shared" si="293"/>
        <v>0.58968609865470856</v>
      </c>
      <c r="AL1043" s="6">
        <f t="shared" si="305"/>
        <v>0.71483375959079287</v>
      </c>
      <c r="AM1043" s="6">
        <f t="shared" si="294"/>
        <v>0.23971377459749552</v>
      </c>
      <c r="AN1043" s="6">
        <f t="shared" si="295"/>
        <v>0.28085867620751342</v>
      </c>
      <c r="AO1043" s="6">
        <f t="shared" si="296"/>
        <v>0.2629695885509839</v>
      </c>
      <c r="AP1043" s="6">
        <f t="shared" si="297"/>
        <v>0.32379248658318427</v>
      </c>
      <c r="AQ1043" s="6">
        <f t="shared" si="298"/>
        <v>0.23434704830053668</v>
      </c>
      <c r="AR1043" s="6">
        <f t="shared" si="299"/>
        <v>0.23076923076923078</v>
      </c>
    </row>
    <row r="1044" spans="1:44" x14ac:dyDescent="0.3">
      <c r="A1044" s="6" t="s">
        <v>10</v>
      </c>
      <c r="B1044" s="6" t="s">
        <v>11</v>
      </c>
      <c r="C1044" s="6">
        <v>4</v>
      </c>
      <c r="D1044" s="6" t="s">
        <v>12</v>
      </c>
      <c r="E1044" s="6">
        <v>4</v>
      </c>
      <c r="F1044" s="6" t="s">
        <v>8</v>
      </c>
      <c r="G1044" s="6" t="s">
        <v>9</v>
      </c>
      <c r="H1044" s="6">
        <f t="shared" si="300"/>
        <v>4.1865328244568707E-4</v>
      </c>
      <c r="I1044" s="6">
        <f t="shared" si="301"/>
        <v>0</v>
      </c>
      <c r="J1044" s="6" t="str">
        <f t="shared" si="302"/>
        <v>unacc</v>
      </c>
      <c r="K1044" s="6">
        <f t="shared" si="303"/>
        <v>1</v>
      </c>
      <c r="X1044" s="6">
        <f t="shared" si="304"/>
        <v>0.28516624040920718</v>
      </c>
      <c r="Y1044" s="6">
        <f t="shared" si="288"/>
        <v>0.36771300448430494</v>
      </c>
      <c r="Z1044" s="6">
        <f t="shared" si="289"/>
        <v>0.26457399103139012</v>
      </c>
      <c r="AA1044" s="6">
        <f t="shared" si="290"/>
        <v>0.5112107623318386</v>
      </c>
      <c r="AB1044" s="6">
        <f t="shared" si="291"/>
        <v>0.40807174887892378</v>
      </c>
      <c r="AC1044" s="6">
        <f t="shared" si="292"/>
        <v>0.26008968609865468</v>
      </c>
      <c r="AD1044" s="6">
        <f t="shared" si="293"/>
        <v>0</v>
      </c>
      <c r="AL1044" s="6">
        <f t="shared" si="305"/>
        <v>0.71483375959079287</v>
      </c>
      <c r="AM1044" s="6">
        <f t="shared" si="294"/>
        <v>0.23971377459749552</v>
      </c>
      <c r="AN1044" s="6">
        <f t="shared" si="295"/>
        <v>0.28085867620751342</v>
      </c>
      <c r="AO1044" s="6">
        <f t="shared" si="296"/>
        <v>0.2629695885509839</v>
      </c>
      <c r="AP1044" s="6">
        <f t="shared" si="297"/>
        <v>0.30232558139534882</v>
      </c>
      <c r="AQ1044" s="6">
        <f t="shared" si="298"/>
        <v>0.23434704830053668</v>
      </c>
      <c r="AR1044" s="6">
        <f t="shared" si="299"/>
        <v>0.4669051878354204</v>
      </c>
    </row>
    <row r="1045" spans="1:44" x14ac:dyDescent="0.3">
      <c r="A1045" s="6" t="s">
        <v>10</v>
      </c>
      <c r="B1045" s="6" t="s">
        <v>11</v>
      </c>
      <c r="C1045" s="6">
        <v>4</v>
      </c>
      <c r="D1045" s="6" t="s">
        <v>12</v>
      </c>
      <c r="E1045" s="6">
        <v>4</v>
      </c>
      <c r="F1045" s="6" t="s">
        <v>10</v>
      </c>
      <c r="G1045" s="6" t="s">
        <v>14</v>
      </c>
      <c r="H1045" s="6">
        <f t="shared" si="300"/>
        <v>2.7108201047249469E-4</v>
      </c>
      <c r="I1045" s="6">
        <f t="shared" si="301"/>
        <v>6.1763248063386497E-4</v>
      </c>
      <c r="J1045" s="6" t="str">
        <f t="shared" si="302"/>
        <v>acc</v>
      </c>
      <c r="K1045" s="6">
        <f t="shared" si="303"/>
        <v>1</v>
      </c>
      <c r="X1045" s="6">
        <f t="shared" si="304"/>
        <v>0.28516624040920718</v>
      </c>
      <c r="Y1045" s="6">
        <f t="shared" si="288"/>
        <v>0.36771300448430494</v>
      </c>
      <c r="Z1045" s="6">
        <f t="shared" si="289"/>
        <v>0.26457399103139012</v>
      </c>
      <c r="AA1045" s="6">
        <f t="shared" si="290"/>
        <v>0.5112107623318386</v>
      </c>
      <c r="AB1045" s="6">
        <f t="shared" si="291"/>
        <v>0.40807174887892378</v>
      </c>
      <c r="AC1045" s="6">
        <f t="shared" si="292"/>
        <v>0.26008968609865468</v>
      </c>
      <c r="AD1045" s="6">
        <f t="shared" si="293"/>
        <v>0.4103139013452915</v>
      </c>
      <c r="AL1045" s="6">
        <f t="shared" si="305"/>
        <v>0.71483375959079287</v>
      </c>
      <c r="AM1045" s="6">
        <f t="shared" si="294"/>
        <v>0.23971377459749552</v>
      </c>
      <c r="AN1045" s="6">
        <f t="shared" si="295"/>
        <v>0.28085867620751342</v>
      </c>
      <c r="AO1045" s="6">
        <f t="shared" si="296"/>
        <v>0.2629695885509839</v>
      </c>
      <c r="AP1045" s="6">
        <f t="shared" si="297"/>
        <v>0.30232558139534882</v>
      </c>
      <c r="AQ1045" s="6">
        <f t="shared" si="298"/>
        <v>0.23434704830053668</v>
      </c>
      <c r="AR1045" s="6">
        <f t="shared" si="299"/>
        <v>0.30232558139534882</v>
      </c>
    </row>
    <row r="1046" spans="1:44" x14ac:dyDescent="0.3">
      <c r="A1046" s="6" t="s">
        <v>10</v>
      </c>
      <c r="B1046" s="6" t="s">
        <v>11</v>
      </c>
      <c r="C1046" s="6">
        <v>4</v>
      </c>
      <c r="D1046" s="6" t="s">
        <v>12</v>
      </c>
      <c r="E1046" s="6">
        <v>4</v>
      </c>
      <c r="F1046" s="6" t="s">
        <v>11</v>
      </c>
      <c r="G1046" s="6" t="s">
        <v>14</v>
      </c>
      <c r="H1046" s="6">
        <f t="shared" si="300"/>
        <v>2.0692058787545454E-4</v>
      </c>
      <c r="I1046" s="6">
        <f t="shared" si="301"/>
        <v>8.8763575085631951E-4</v>
      </c>
      <c r="J1046" s="6" t="str">
        <f t="shared" si="302"/>
        <v>acc</v>
      </c>
      <c r="K1046" s="6">
        <f t="shared" si="303"/>
        <v>1</v>
      </c>
      <c r="X1046" s="6">
        <f t="shared" si="304"/>
        <v>0.28516624040920718</v>
      </c>
      <c r="Y1046" s="6">
        <f t="shared" si="288"/>
        <v>0.36771300448430494</v>
      </c>
      <c r="Z1046" s="6">
        <f t="shared" si="289"/>
        <v>0.26457399103139012</v>
      </c>
      <c r="AA1046" s="6">
        <f t="shared" si="290"/>
        <v>0.5112107623318386</v>
      </c>
      <c r="AB1046" s="6">
        <f t="shared" si="291"/>
        <v>0.40807174887892378</v>
      </c>
      <c r="AC1046" s="6">
        <f t="shared" si="292"/>
        <v>0.26008968609865468</v>
      </c>
      <c r="AD1046" s="6">
        <f t="shared" si="293"/>
        <v>0.58968609865470856</v>
      </c>
      <c r="AL1046" s="6">
        <f t="shared" si="305"/>
        <v>0.71483375959079287</v>
      </c>
      <c r="AM1046" s="6">
        <f t="shared" si="294"/>
        <v>0.23971377459749552</v>
      </c>
      <c r="AN1046" s="6">
        <f t="shared" si="295"/>
        <v>0.28085867620751342</v>
      </c>
      <c r="AO1046" s="6">
        <f t="shared" si="296"/>
        <v>0.2629695885509839</v>
      </c>
      <c r="AP1046" s="6">
        <f t="shared" si="297"/>
        <v>0.30232558139534882</v>
      </c>
      <c r="AQ1046" s="6">
        <f t="shared" si="298"/>
        <v>0.23434704830053668</v>
      </c>
      <c r="AR1046" s="6">
        <f t="shared" si="299"/>
        <v>0.23076923076923078</v>
      </c>
    </row>
    <row r="1047" spans="1:44" x14ac:dyDescent="0.3">
      <c r="A1047" s="6" t="s">
        <v>10</v>
      </c>
      <c r="B1047" s="6" t="s">
        <v>11</v>
      </c>
      <c r="C1047" s="6" t="s">
        <v>13</v>
      </c>
      <c r="D1047" s="6" t="s">
        <v>7</v>
      </c>
      <c r="E1047" s="6">
        <v>4</v>
      </c>
      <c r="F1047" s="6" t="s">
        <v>8</v>
      </c>
      <c r="G1047" s="6" t="s">
        <v>9</v>
      </c>
      <c r="H1047" s="6">
        <f t="shared" si="300"/>
        <v>5.3183105666398738E-4</v>
      </c>
      <c r="I1047" s="6">
        <f t="shared" si="301"/>
        <v>0</v>
      </c>
      <c r="J1047" s="6" t="str">
        <f t="shared" si="302"/>
        <v>unacc</v>
      </c>
      <c r="K1047" s="6">
        <f t="shared" si="303"/>
        <v>1</v>
      </c>
      <c r="X1047" s="6">
        <f t="shared" si="304"/>
        <v>0.28516624040920718</v>
      </c>
      <c r="Y1047" s="6">
        <f t="shared" si="288"/>
        <v>0.36771300448430494</v>
      </c>
      <c r="Z1047" s="6">
        <f t="shared" si="289"/>
        <v>0.26457399103139012</v>
      </c>
      <c r="AA1047" s="6">
        <f t="shared" si="290"/>
        <v>0.48878923766816146</v>
      </c>
      <c r="AB1047" s="6">
        <f t="shared" si="291"/>
        <v>0.23318385650224216</v>
      </c>
      <c r="AC1047" s="6">
        <f t="shared" si="292"/>
        <v>0.26008968609865468</v>
      </c>
      <c r="AD1047" s="6">
        <f t="shared" si="293"/>
        <v>0</v>
      </c>
      <c r="AL1047" s="6">
        <f t="shared" si="305"/>
        <v>0.71483375959079287</v>
      </c>
      <c r="AM1047" s="6">
        <f t="shared" si="294"/>
        <v>0.23971377459749552</v>
      </c>
      <c r="AN1047" s="6">
        <f t="shared" si="295"/>
        <v>0.28085867620751342</v>
      </c>
      <c r="AO1047" s="6">
        <f t="shared" si="296"/>
        <v>0.2701252236135957</v>
      </c>
      <c r="AP1047" s="6">
        <f t="shared" si="297"/>
        <v>0.37388193202146691</v>
      </c>
      <c r="AQ1047" s="6">
        <f t="shared" si="298"/>
        <v>0.23434704830053668</v>
      </c>
      <c r="AR1047" s="6">
        <f t="shared" si="299"/>
        <v>0.4669051878354204</v>
      </c>
    </row>
    <row r="1048" spans="1:44" x14ac:dyDescent="0.3">
      <c r="A1048" s="6" t="s">
        <v>10</v>
      </c>
      <c r="B1048" s="6" t="s">
        <v>11</v>
      </c>
      <c r="C1048" s="6" t="s">
        <v>13</v>
      </c>
      <c r="D1048" s="6" t="s">
        <v>7</v>
      </c>
      <c r="E1048" s="6">
        <v>4</v>
      </c>
      <c r="F1048" s="6" t="s">
        <v>10</v>
      </c>
      <c r="G1048" s="6" t="s">
        <v>9</v>
      </c>
      <c r="H1048" s="6">
        <f t="shared" si="300"/>
        <v>3.4436570335714121E-4</v>
      </c>
      <c r="I1048" s="6">
        <f t="shared" si="301"/>
        <v>3.3745333528366556E-4</v>
      </c>
      <c r="J1048" s="6" t="str">
        <f t="shared" si="302"/>
        <v>unacc</v>
      </c>
      <c r="K1048" s="6">
        <f t="shared" si="303"/>
        <v>1</v>
      </c>
      <c r="X1048" s="6">
        <f t="shared" si="304"/>
        <v>0.28516624040920718</v>
      </c>
      <c r="Y1048" s="6">
        <f t="shared" si="288"/>
        <v>0.36771300448430494</v>
      </c>
      <c r="Z1048" s="6">
        <f t="shared" si="289"/>
        <v>0.26457399103139012</v>
      </c>
      <c r="AA1048" s="6">
        <f t="shared" si="290"/>
        <v>0.48878923766816146</v>
      </c>
      <c r="AB1048" s="6">
        <f t="shared" si="291"/>
        <v>0.23318385650224216</v>
      </c>
      <c r="AC1048" s="6">
        <f t="shared" si="292"/>
        <v>0.26008968609865468</v>
      </c>
      <c r="AD1048" s="6">
        <f t="shared" si="293"/>
        <v>0.4103139013452915</v>
      </c>
      <c r="AL1048" s="6">
        <f t="shared" si="305"/>
        <v>0.71483375959079287</v>
      </c>
      <c r="AM1048" s="6">
        <f t="shared" si="294"/>
        <v>0.23971377459749552</v>
      </c>
      <c r="AN1048" s="6">
        <f t="shared" si="295"/>
        <v>0.28085867620751342</v>
      </c>
      <c r="AO1048" s="6">
        <f t="shared" si="296"/>
        <v>0.2701252236135957</v>
      </c>
      <c r="AP1048" s="6">
        <f t="shared" si="297"/>
        <v>0.37388193202146691</v>
      </c>
      <c r="AQ1048" s="6">
        <f t="shared" si="298"/>
        <v>0.23434704830053668</v>
      </c>
      <c r="AR1048" s="6">
        <f t="shared" si="299"/>
        <v>0.30232558139534882</v>
      </c>
    </row>
    <row r="1049" spans="1:44" x14ac:dyDescent="0.3">
      <c r="A1049" s="6" t="s">
        <v>10</v>
      </c>
      <c r="B1049" s="6" t="s">
        <v>11</v>
      </c>
      <c r="C1049" s="6" t="s">
        <v>13</v>
      </c>
      <c r="D1049" s="6" t="s">
        <v>7</v>
      </c>
      <c r="E1049" s="6">
        <v>4</v>
      </c>
      <c r="F1049" s="6" t="s">
        <v>11</v>
      </c>
      <c r="G1049" s="6" t="s">
        <v>14</v>
      </c>
      <c r="H1049" s="6">
        <f t="shared" si="300"/>
        <v>2.6285902800633862E-4</v>
      </c>
      <c r="I1049" s="6">
        <f t="shared" si="301"/>
        <v>4.8497391901422977E-4</v>
      </c>
      <c r="J1049" s="6" t="str">
        <f t="shared" si="302"/>
        <v>acc</v>
      </c>
      <c r="K1049" s="6">
        <f t="shared" si="303"/>
        <v>1</v>
      </c>
      <c r="X1049" s="6">
        <f t="shared" si="304"/>
        <v>0.28516624040920718</v>
      </c>
      <c r="Y1049" s="6">
        <f t="shared" si="288"/>
        <v>0.36771300448430494</v>
      </c>
      <c r="Z1049" s="6">
        <f t="shared" si="289"/>
        <v>0.26457399103139012</v>
      </c>
      <c r="AA1049" s="6">
        <f t="shared" si="290"/>
        <v>0.48878923766816146</v>
      </c>
      <c r="AB1049" s="6">
        <f t="shared" si="291"/>
        <v>0.23318385650224216</v>
      </c>
      <c r="AC1049" s="6">
        <f t="shared" si="292"/>
        <v>0.26008968609865468</v>
      </c>
      <c r="AD1049" s="6">
        <f t="shared" si="293"/>
        <v>0.58968609865470856</v>
      </c>
      <c r="AL1049" s="6">
        <f t="shared" si="305"/>
        <v>0.71483375959079287</v>
      </c>
      <c r="AM1049" s="6">
        <f t="shared" si="294"/>
        <v>0.23971377459749552</v>
      </c>
      <c r="AN1049" s="6">
        <f t="shared" si="295"/>
        <v>0.28085867620751342</v>
      </c>
      <c r="AO1049" s="6">
        <f t="shared" si="296"/>
        <v>0.2701252236135957</v>
      </c>
      <c r="AP1049" s="6">
        <f t="shared" si="297"/>
        <v>0.37388193202146691</v>
      </c>
      <c r="AQ1049" s="6">
        <f t="shared" si="298"/>
        <v>0.23434704830053668</v>
      </c>
      <c r="AR1049" s="6">
        <f t="shared" si="299"/>
        <v>0.23076923076923078</v>
      </c>
    </row>
    <row r="1050" spans="1:44" x14ac:dyDescent="0.3">
      <c r="A1050" s="6" t="s">
        <v>10</v>
      </c>
      <c r="B1050" s="6" t="s">
        <v>11</v>
      </c>
      <c r="C1050" s="6" t="s">
        <v>13</v>
      </c>
      <c r="D1050" s="6" t="s">
        <v>10</v>
      </c>
      <c r="E1050" s="6">
        <v>4</v>
      </c>
      <c r="F1050" s="6" t="s">
        <v>8</v>
      </c>
      <c r="G1050" s="6" t="s">
        <v>9</v>
      </c>
      <c r="H1050" s="6">
        <f t="shared" si="300"/>
        <v>4.6058096294823784E-4</v>
      </c>
      <c r="I1050" s="6">
        <f t="shared" si="301"/>
        <v>0</v>
      </c>
      <c r="J1050" s="6" t="str">
        <f t="shared" si="302"/>
        <v>unacc</v>
      </c>
      <c r="K1050" s="6">
        <f t="shared" si="303"/>
        <v>1</v>
      </c>
      <c r="X1050" s="6">
        <f t="shared" si="304"/>
        <v>0.28516624040920718</v>
      </c>
      <c r="Y1050" s="6">
        <f t="shared" si="288"/>
        <v>0.36771300448430494</v>
      </c>
      <c r="Z1050" s="6">
        <f t="shared" si="289"/>
        <v>0.26457399103139012</v>
      </c>
      <c r="AA1050" s="6">
        <f t="shared" si="290"/>
        <v>0.48878923766816146</v>
      </c>
      <c r="AB1050" s="6">
        <f t="shared" si="291"/>
        <v>0.35874439461883406</v>
      </c>
      <c r="AC1050" s="6">
        <f t="shared" si="292"/>
        <v>0.26008968609865468</v>
      </c>
      <c r="AD1050" s="6">
        <f t="shared" si="293"/>
        <v>0</v>
      </c>
      <c r="AL1050" s="6">
        <f t="shared" si="305"/>
        <v>0.71483375959079287</v>
      </c>
      <c r="AM1050" s="6">
        <f t="shared" si="294"/>
        <v>0.23971377459749552</v>
      </c>
      <c r="AN1050" s="6">
        <f t="shared" si="295"/>
        <v>0.28085867620751342</v>
      </c>
      <c r="AO1050" s="6">
        <f t="shared" si="296"/>
        <v>0.2701252236135957</v>
      </c>
      <c r="AP1050" s="6">
        <f t="shared" si="297"/>
        <v>0.32379248658318427</v>
      </c>
      <c r="AQ1050" s="6">
        <f t="shared" si="298"/>
        <v>0.23434704830053668</v>
      </c>
      <c r="AR1050" s="6">
        <f t="shared" si="299"/>
        <v>0.4669051878354204</v>
      </c>
    </row>
    <row r="1051" spans="1:44" x14ac:dyDescent="0.3">
      <c r="A1051" s="6" t="s">
        <v>10</v>
      </c>
      <c r="B1051" s="6" t="s">
        <v>11</v>
      </c>
      <c r="C1051" s="6" t="s">
        <v>13</v>
      </c>
      <c r="D1051" s="6" t="s">
        <v>10</v>
      </c>
      <c r="E1051" s="6">
        <v>4</v>
      </c>
      <c r="F1051" s="6" t="s">
        <v>10</v>
      </c>
      <c r="G1051" s="6" t="s">
        <v>14</v>
      </c>
      <c r="H1051" s="6">
        <f t="shared" si="300"/>
        <v>2.9823058520403142E-4</v>
      </c>
      <c r="I1051" s="6">
        <f t="shared" si="301"/>
        <v>5.1915897735948548E-4</v>
      </c>
      <c r="J1051" s="6" t="str">
        <f t="shared" si="302"/>
        <v>acc</v>
      </c>
      <c r="K1051" s="6">
        <f t="shared" si="303"/>
        <v>1</v>
      </c>
      <c r="X1051" s="6">
        <f t="shared" si="304"/>
        <v>0.28516624040920718</v>
      </c>
      <c r="Y1051" s="6">
        <f t="shared" si="288"/>
        <v>0.36771300448430494</v>
      </c>
      <c r="Z1051" s="6">
        <f t="shared" si="289"/>
        <v>0.26457399103139012</v>
      </c>
      <c r="AA1051" s="6">
        <f t="shared" si="290"/>
        <v>0.48878923766816146</v>
      </c>
      <c r="AB1051" s="6">
        <f t="shared" si="291"/>
        <v>0.35874439461883406</v>
      </c>
      <c r="AC1051" s="6">
        <f t="shared" si="292"/>
        <v>0.26008968609865468</v>
      </c>
      <c r="AD1051" s="6">
        <f t="shared" si="293"/>
        <v>0.4103139013452915</v>
      </c>
      <c r="AL1051" s="6">
        <f t="shared" si="305"/>
        <v>0.71483375959079287</v>
      </c>
      <c r="AM1051" s="6">
        <f t="shared" si="294"/>
        <v>0.23971377459749552</v>
      </c>
      <c r="AN1051" s="6">
        <f t="shared" si="295"/>
        <v>0.28085867620751342</v>
      </c>
      <c r="AO1051" s="6">
        <f t="shared" si="296"/>
        <v>0.2701252236135957</v>
      </c>
      <c r="AP1051" s="6">
        <f t="shared" si="297"/>
        <v>0.32379248658318427</v>
      </c>
      <c r="AQ1051" s="6">
        <f t="shared" si="298"/>
        <v>0.23434704830053668</v>
      </c>
      <c r="AR1051" s="6">
        <f t="shared" si="299"/>
        <v>0.30232558139534882</v>
      </c>
    </row>
    <row r="1052" spans="1:44" x14ac:dyDescent="0.3">
      <c r="A1052" s="6" t="s">
        <v>10</v>
      </c>
      <c r="B1052" s="6" t="s">
        <v>11</v>
      </c>
      <c r="C1052" s="6" t="s">
        <v>13</v>
      </c>
      <c r="D1052" s="6" t="s">
        <v>10</v>
      </c>
      <c r="E1052" s="6">
        <v>4</v>
      </c>
      <c r="F1052" s="6" t="s">
        <v>11</v>
      </c>
      <c r="G1052" s="6" t="s">
        <v>14</v>
      </c>
      <c r="H1052" s="6">
        <f t="shared" si="300"/>
        <v>2.2764346444568078E-4</v>
      </c>
      <c r="I1052" s="6">
        <f t="shared" si="301"/>
        <v>7.4611372156035353E-4</v>
      </c>
      <c r="J1052" s="6" t="str">
        <f t="shared" si="302"/>
        <v>acc</v>
      </c>
      <c r="K1052" s="6">
        <f t="shared" si="303"/>
        <v>1</v>
      </c>
      <c r="X1052" s="6">
        <f t="shared" si="304"/>
        <v>0.28516624040920718</v>
      </c>
      <c r="Y1052" s="6">
        <f t="shared" si="288"/>
        <v>0.36771300448430494</v>
      </c>
      <c r="Z1052" s="6">
        <f t="shared" si="289"/>
        <v>0.26457399103139012</v>
      </c>
      <c r="AA1052" s="6">
        <f t="shared" si="290"/>
        <v>0.48878923766816146</v>
      </c>
      <c r="AB1052" s="6">
        <f t="shared" si="291"/>
        <v>0.35874439461883406</v>
      </c>
      <c r="AC1052" s="6">
        <f t="shared" si="292"/>
        <v>0.26008968609865468</v>
      </c>
      <c r="AD1052" s="6">
        <f t="shared" si="293"/>
        <v>0.58968609865470856</v>
      </c>
      <c r="AL1052" s="6">
        <f t="shared" si="305"/>
        <v>0.71483375959079287</v>
      </c>
      <c r="AM1052" s="6">
        <f t="shared" si="294"/>
        <v>0.23971377459749552</v>
      </c>
      <c r="AN1052" s="6">
        <f t="shared" si="295"/>
        <v>0.28085867620751342</v>
      </c>
      <c r="AO1052" s="6">
        <f t="shared" si="296"/>
        <v>0.2701252236135957</v>
      </c>
      <c r="AP1052" s="6">
        <f t="shared" si="297"/>
        <v>0.32379248658318427</v>
      </c>
      <c r="AQ1052" s="6">
        <f t="shared" si="298"/>
        <v>0.23434704830053668</v>
      </c>
      <c r="AR1052" s="6">
        <f t="shared" si="299"/>
        <v>0.23076923076923078</v>
      </c>
    </row>
    <row r="1053" spans="1:44" x14ac:dyDescent="0.3">
      <c r="A1053" s="6" t="s">
        <v>10</v>
      </c>
      <c r="B1053" s="6" t="s">
        <v>11</v>
      </c>
      <c r="C1053" s="6" t="s">
        <v>13</v>
      </c>
      <c r="D1053" s="6" t="s">
        <v>12</v>
      </c>
      <c r="E1053" s="6">
        <v>4</v>
      </c>
      <c r="F1053" s="6" t="s">
        <v>8</v>
      </c>
      <c r="G1053" s="6" t="s">
        <v>9</v>
      </c>
      <c r="H1053" s="6">
        <f t="shared" si="300"/>
        <v>4.300452084986309E-4</v>
      </c>
      <c r="I1053" s="6">
        <f t="shared" si="301"/>
        <v>0</v>
      </c>
      <c r="J1053" s="6" t="str">
        <f t="shared" si="302"/>
        <v>unacc</v>
      </c>
      <c r="K1053" s="6">
        <f t="shared" si="303"/>
        <v>1</v>
      </c>
      <c r="X1053" s="6">
        <f t="shared" si="304"/>
        <v>0.28516624040920718</v>
      </c>
      <c r="Y1053" s="6">
        <f t="shared" si="288"/>
        <v>0.36771300448430494</v>
      </c>
      <c r="Z1053" s="6">
        <f t="shared" si="289"/>
        <v>0.26457399103139012</v>
      </c>
      <c r="AA1053" s="6">
        <f t="shared" si="290"/>
        <v>0.48878923766816146</v>
      </c>
      <c r="AB1053" s="6">
        <f t="shared" si="291"/>
        <v>0.40807174887892378</v>
      </c>
      <c r="AC1053" s="6">
        <f t="shared" si="292"/>
        <v>0.26008968609865468</v>
      </c>
      <c r="AD1053" s="6">
        <f t="shared" si="293"/>
        <v>0</v>
      </c>
      <c r="AL1053" s="6">
        <f t="shared" si="305"/>
        <v>0.71483375959079287</v>
      </c>
      <c r="AM1053" s="6">
        <f t="shared" si="294"/>
        <v>0.23971377459749552</v>
      </c>
      <c r="AN1053" s="6">
        <f t="shared" si="295"/>
        <v>0.28085867620751342</v>
      </c>
      <c r="AO1053" s="6">
        <f t="shared" si="296"/>
        <v>0.2701252236135957</v>
      </c>
      <c r="AP1053" s="6">
        <f t="shared" si="297"/>
        <v>0.30232558139534882</v>
      </c>
      <c r="AQ1053" s="6">
        <f t="shared" si="298"/>
        <v>0.23434704830053668</v>
      </c>
      <c r="AR1053" s="6">
        <f t="shared" si="299"/>
        <v>0.4669051878354204</v>
      </c>
    </row>
    <row r="1054" spans="1:44" x14ac:dyDescent="0.3">
      <c r="A1054" s="6" t="s">
        <v>10</v>
      </c>
      <c r="B1054" s="6" t="s">
        <v>11</v>
      </c>
      <c r="C1054" s="6" t="s">
        <v>13</v>
      </c>
      <c r="D1054" s="6" t="s">
        <v>12</v>
      </c>
      <c r="E1054" s="6">
        <v>4</v>
      </c>
      <c r="F1054" s="6" t="s">
        <v>10</v>
      </c>
      <c r="G1054" s="6" t="s">
        <v>14</v>
      </c>
      <c r="H1054" s="6">
        <f t="shared" si="300"/>
        <v>2.7845839170984141E-4</v>
      </c>
      <c r="I1054" s="6">
        <f t="shared" si="301"/>
        <v>5.9054333674641473E-4</v>
      </c>
      <c r="J1054" s="6" t="str">
        <f t="shared" si="302"/>
        <v>acc</v>
      </c>
      <c r="K1054" s="6">
        <f t="shared" si="303"/>
        <v>1</v>
      </c>
      <c r="X1054" s="6">
        <f t="shared" si="304"/>
        <v>0.28516624040920718</v>
      </c>
      <c r="Y1054" s="6">
        <f t="shared" si="288"/>
        <v>0.36771300448430494</v>
      </c>
      <c r="Z1054" s="6">
        <f t="shared" si="289"/>
        <v>0.26457399103139012</v>
      </c>
      <c r="AA1054" s="6">
        <f t="shared" si="290"/>
        <v>0.48878923766816146</v>
      </c>
      <c r="AB1054" s="6">
        <f t="shared" si="291"/>
        <v>0.40807174887892378</v>
      </c>
      <c r="AC1054" s="6">
        <f t="shared" si="292"/>
        <v>0.26008968609865468</v>
      </c>
      <c r="AD1054" s="6">
        <f t="shared" si="293"/>
        <v>0.4103139013452915</v>
      </c>
      <c r="AL1054" s="6">
        <f t="shared" si="305"/>
        <v>0.71483375959079287</v>
      </c>
      <c r="AM1054" s="6">
        <f t="shared" si="294"/>
        <v>0.23971377459749552</v>
      </c>
      <c r="AN1054" s="6">
        <f t="shared" si="295"/>
        <v>0.28085867620751342</v>
      </c>
      <c r="AO1054" s="6">
        <f t="shared" si="296"/>
        <v>0.2701252236135957</v>
      </c>
      <c r="AP1054" s="6">
        <f t="shared" si="297"/>
        <v>0.30232558139534882</v>
      </c>
      <c r="AQ1054" s="6">
        <f t="shared" si="298"/>
        <v>0.23434704830053668</v>
      </c>
      <c r="AR1054" s="6">
        <f t="shared" si="299"/>
        <v>0.30232558139534882</v>
      </c>
    </row>
    <row r="1055" spans="1:44" x14ac:dyDescent="0.3">
      <c r="A1055" s="6" t="s">
        <v>10</v>
      </c>
      <c r="B1055" s="6" t="s">
        <v>11</v>
      </c>
      <c r="C1055" s="6" t="s">
        <v>13</v>
      </c>
      <c r="D1055" s="6" t="s">
        <v>12</v>
      </c>
      <c r="E1055" s="6">
        <v>4</v>
      </c>
      <c r="F1055" s="6" t="s">
        <v>11</v>
      </c>
      <c r="G1055" s="6" t="s">
        <v>14</v>
      </c>
      <c r="H1055" s="6">
        <f t="shared" si="300"/>
        <v>2.1255108006254173E-4</v>
      </c>
      <c r="I1055" s="6">
        <f t="shared" si="301"/>
        <v>8.4870435827490208E-4</v>
      </c>
      <c r="J1055" s="6" t="str">
        <f t="shared" si="302"/>
        <v>acc</v>
      </c>
      <c r="K1055" s="6">
        <f t="shared" si="303"/>
        <v>1</v>
      </c>
      <c r="X1055" s="6">
        <f t="shared" si="304"/>
        <v>0.28516624040920718</v>
      </c>
      <c r="Y1055" s="6">
        <f t="shared" si="288"/>
        <v>0.36771300448430494</v>
      </c>
      <c r="Z1055" s="6">
        <f t="shared" si="289"/>
        <v>0.26457399103139012</v>
      </c>
      <c r="AA1055" s="6">
        <f t="shared" si="290"/>
        <v>0.48878923766816146</v>
      </c>
      <c r="AB1055" s="6">
        <f t="shared" si="291"/>
        <v>0.40807174887892378</v>
      </c>
      <c r="AC1055" s="6">
        <f t="shared" si="292"/>
        <v>0.26008968609865468</v>
      </c>
      <c r="AD1055" s="6">
        <f t="shared" si="293"/>
        <v>0.58968609865470856</v>
      </c>
      <c r="AL1055" s="6">
        <f t="shared" si="305"/>
        <v>0.71483375959079287</v>
      </c>
      <c r="AM1055" s="6">
        <f t="shared" si="294"/>
        <v>0.23971377459749552</v>
      </c>
      <c r="AN1055" s="6">
        <f t="shared" si="295"/>
        <v>0.28085867620751342</v>
      </c>
      <c r="AO1055" s="6">
        <f t="shared" si="296"/>
        <v>0.2701252236135957</v>
      </c>
      <c r="AP1055" s="6">
        <f t="shared" si="297"/>
        <v>0.30232558139534882</v>
      </c>
      <c r="AQ1055" s="6">
        <f t="shared" si="298"/>
        <v>0.23434704830053668</v>
      </c>
      <c r="AR1055" s="6">
        <f t="shared" si="299"/>
        <v>0.23076923076923078</v>
      </c>
    </row>
    <row r="1056" spans="1:44" x14ac:dyDescent="0.3">
      <c r="A1056" s="6" t="s">
        <v>10</v>
      </c>
      <c r="B1056" s="6" t="s">
        <v>11</v>
      </c>
      <c r="C1056" s="6">
        <v>2</v>
      </c>
      <c r="D1056" s="6" t="s">
        <v>7</v>
      </c>
      <c r="E1056" s="6" t="s">
        <v>13</v>
      </c>
      <c r="F1056" s="6" t="s">
        <v>8</v>
      </c>
      <c r="G1056" s="6" t="s">
        <v>9</v>
      </c>
      <c r="H1056" s="6">
        <f t="shared" si="300"/>
        <v>9.1925765423377949E-4</v>
      </c>
      <c r="I1056" s="6">
        <f t="shared" si="301"/>
        <v>0</v>
      </c>
      <c r="J1056" s="6" t="str">
        <f t="shared" si="302"/>
        <v>unacc</v>
      </c>
      <c r="K1056" s="6">
        <f t="shared" si="303"/>
        <v>1</v>
      </c>
      <c r="X1056" s="6">
        <f t="shared" si="304"/>
        <v>0.28516624040920718</v>
      </c>
      <c r="Y1056" s="6">
        <f t="shared" si="288"/>
        <v>0.36771300448430494</v>
      </c>
      <c r="Z1056" s="6">
        <f t="shared" si="289"/>
        <v>0.26457399103139012</v>
      </c>
      <c r="AA1056" s="6">
        <f t="shared" si="290"/>
        <v>0</v>
      </c>
      <c r="AB1056" s="6">
        <f t="shared" si="291"/>
        <v>0.23318385650224216</v>
      </c>
      <c r="AC1056" s="6">
        <f t="shared" si="292"/>
        <v>0.26008968609865468</v>
      </c>
      <c r="AD1056" s="6">
        <f t="shared" si="293"/>
        <v>0</v>
      </c>
      <c r="AL1056" s="6">
        <f t="shared" si="305"/>
        <v>0.71483375959079287</v>
      </c>
      <c r="AM1056" s="6">
        <f t="shared" si="294"/>
        <v>0.23971377459749552</v>
      </c>
      <c r="AN1056" s="6">
        <f t="shared" si="295"/>
        <v>0.28085867620751342</v>
      </c>
      <c r="AO1056" s="6">
        <f t="shared" si="296"/>
        <v>0.4669051878354204</v>
      </c>
      <c r="AP1056" s="6">
        <f t="shared" si="297"/>
        <v>0.37388193202146691</v>
      </c>
      <c r="AQ1056" s="6">
        <f t="shared" si="298"/>
        <v>0.23434704830053668</v>
      </c>
      <c r="AR1056" s="6">
        <f t="shared" si="299"/>
        <v>0.4669051878354204</v>
      </c>
    </row>
    <row r="1057" spans="1:44" x14ac:dyDescent="0.3">
      <c r="A1057" s="6" t="s">
        <v>10</v>
      </c>
      <c r="B1057" s="6" t="s">
        <v>11</v>
      </c>
      <c r="C1057" s="6">
        <v>2</v>
      </c>
      <c r="D1057" s="6" t="s">
        <v>7</v>
      </c>
      <c r="E1057" s="6" t="s">
        <v>13</v>
      </c>
      <c r="F1057" s="6" t="s">
        <v>10</v>
      </c>
      <c r="G1057" s="6" t="s">
        <v>9</v>
      </c>
      <c r="H1057" s="6">
        <f t="shared" si="300"/>
        <v>5.9522813626631686E-4</v>
      </c>
      <c r="I1057" s="6">
        <f t="shared" si="301"/>
        <v>0</v>
      </c>
      <c r="J1057" s="6" t="str">
        <f t="shared" si="302"/>
        <v>unacc</v>
      </c>
      <c r="K1057" s="6">
        <f t="shared" si="303"/>
        <v>1</v>
      </c>
      <c r="X1057" s="6">
        <f t="shared" si="304"/>
        <v>0.28516624040920718</v>
      </c>
      <c r="Y1057" s="6">
        <f t="shared" si="288"/>
        <v>0.36771300448430494</v>
      </c>
      <c r="Z1057" s="6">
        <f t="shared" si="289"/>
        <v>0.26457399103139012</v>
      </c>
      <c r="AA1057" s="6">
        <f t="shared" si="290"/>
        <v>0</v>
      </c>
      <c r="AB1057" s="6">
        <f t="shared" si="291"/>
        <v>0.23318385650224216</v>
      </c>
      <c r="AC1057" s="6">
        <f t="shared" si="292"/>
        <v>0.26008968609865468</v>
      </c>
      <c r="AD1057" s="6">
        <f t="shared" si="293"/>
        <v>0.4103139013452915</v>
      </c>
      <c r="AL1057" s="6">
        <f t="shared" si="305"/>
        <v>0.71483375959079287</v>
      </c>
      <c r="AM1057" s="6">
        <f t="shared" si="294"/>
        <v>0.23971377459749552</v>
      </c>
      <c r="AN1057" s="6">
        <f t="shared" si="295"/>
        <v>0.28085867620751342</v>
      </c>
      <c r="AO1057" s="6">
        <f t="shared" si="296"/>
        <v>0.4669051878354204</v>
      </c>
      <c r="AP1057" s="6">
        <f t="shared" si="297"/>
        <v>0.37388193202146691</v>
      </c>
      <c r="AQ1057" s="6">
        <f t="shared" si="298"/>
        <v>0.23434704830053668</v>
      </c>
      <c r="AR1057" s="6">
        <f t="shared" si="299"/>
        <v>0.30232558139534882</v>
      </c>
    </row>
    <row r="1058" spans="1:44" x14ac:dyDescent="0.3">
      <c r="A1058" s="6" t="s">
        <v>10</v>
      </c>
      <c r="B1058" s="6" t="s">
        <v>11</v>
      </c>
      <c r="C1058" s="6">
        <v>2</v>
      </c>
      <c r="D1058" s="6" t="s">
        <v>7</v>
      </c>
      <c r="E1058" s="6" t="s">
        <v>13</v>
      </c>
      <c r="F1058" s="6" t="s">
        <v>11</v>
      </c>
      <c r="G1058" s="6" t="s">
        <v>9</v>
      </c>
      <c r="H1058" s="6">
        <f t="shared" si="300"/>
        <v>4.5434573715002894E-4</v>
      </c>
      <c r="I1058" s="6">
        <f t="shared" si="301"/>
        <v>0</v>
      </c>
      <c r="J1058" s="6" t="str">
        <f t="shared" si="302"/>
        <v>unacc</v>
      </c>
      <c r="K1058" s="6">
        <f t="shared" si="303"/>
        <v>1</v>
      </c>
      <c r="X1058" s="6">
        <f t="shared" si="304"/>
        <v>0.28516624040920718</v>
      </c>
      <c r="Y1058" s="6">
        <f t="shared" si="288"/>
        <v>0.36771300448430494</v>
      </c>
      <c r="Z1058" s="6">
        <f t="shared" si="289"/>
        <v>0.26457399103139012</v>
      </c>
      <c r="AA1058" s="6">
        <f t="shared" si="290"/>
        <v>0</v>
      </c>
      <c r="AB1058" s="6">
        <f t="shared" si="291"/>
        <v>0.23318385650224216</v>
      </c>
      <c r="AC1058" s="6">
        <f t="shared" si="292"/>
        <v>0.26008968609865468</v>
      </c>
      <c r="AD1058" s="6">
        <f t="shared" si="293"/>
        <v>0.58968609865470856</v>
      </c>
      <c r="AL1058" s="6">
        <f t="shared" si="305"/>
        <v>0.71483375959079287</v>
      </c>
      <c r="AM1058" s="6">
        <f t="shared" si="294"/>
        <v>0.23971377459749552</v>
      </c>
      <c r="AN1058" s="6">
        <f t="shared" si="295"/>
        <v>0.28085867620751342</v>
      </c>
      <c r="AO1058" s="6">
        <f t="shared" si="296"/>
        <v>0.4669051878354204</v>
      </c>
      <c r="AP1058" s="6">
        <f t="shared" si="297"/>
        <v>0.37388193202146691</v>
      </c>
      <c r="AQ1058" s="6">
        <f t="shared" si="298"/>
        <v>0.23434704830053668</v>
      </c>
      <c r="AR1058" s="6">
        <f t="shared" si="299"/>
        <v>0.23076923076923078</v>
      </c>
    </row>
    <row r="1059" spans="1:44" x14ac:dyDescent="0.3">
      <c r="A1059" s="6" t="s">
        <v>10</v>
      </c>
      <c r="B1059" s="6" t="s">
        <v>11</v>
      </c>
      <c r="C1059" s="6">
        <v>2</v>
      </c>
      <c r="D1059" s="6" t="s">
        <v>10</v>
      </c>
      <c r="E1059" s="6" t="s">
        <v>13</v>
      </c>
      <c r="F1059" s="6" t="s">
        <v>8</v>
      </c>
      <c r="G1059" s="6" t="s">
        <v>9</v>
      </c>
      <c r="H1059" s="6">
        <f t="shared" si="300"/>
        <v>7.9610351873834497E-4</v>
      </c>
      <c r="I1059" s="6">
        <f t="shared" si="301"/>
        <v>0</v>
      </c>
      <c r="J1059" s="6" t="str">
        <f t="shared" si="302"/>
        <v>unacc</v>
      </c>
      <c r="K1059" s="6">
        <f t="shared" si="303"/>
        <v>1</v>
      </c>
      <c r="X1059" s="6">
        <f t="shared" si="304"/>
        <v>0.28516624040920718</v>
      </c>
      <c r="Y1059" s="6">
        <f t="shared" si="288"/>
        <v>0.36771300448430494</v>
      </c>
      <c r="Z1059" s="6">
        <f t="shared" si="289"/>
        <v>0.26457399103139012</v>
      </c>
      <c r="AA1059" s="6">
        <f t="shared" si="290"/>
        <v>0</v>
      </c>
      <c r="AB1059" s="6">
        <f t="shared" si="291"/>
        <v>0.35874439461883406</v>
      </c>
      <c r="AC1059" s="6">
        <f t="shared" si="292"/>
        <v>0.26008968609865468</v>
      </c>
      <c r="AD1059" s="6">
        <f t="shared" si="293"/>
        <v>0</v>
      </c>
      <c r="AL1059" s="6">
        <f t="shared" si="305"/>
        <v>0.71483375959079287</v>
      </c>
      <c r="AM1059" s="6">
        <f t="shared" si="294"/>
        <v>0.23971377459749552</v>
      </c>
      <c r="AN1059" s="6">
        <f t="shared" si="295"/>
        <v>0.28085867620751342</v>
      </c>
      <c r="AO1059" s="6">
        <f t="shared" si="296"/>
        <v>0.4669051878354204</v>
      </c>
      <c r="AP1059" s="6">
        <f t="shared" si="297"/>
        <v>0.32379248658318427</v>
      </c>
      <c r="AQ1059" s="6">
        <f t="shared" si="298"/>
        <v>0.23434704830053668</v>
      </c>
      <c r="AR1059" s="6">
        <f t="shared" si="299"/>
        <v>0.4669051878354204</v>
      </c>
    </row>
    <row r="1060" spans="1:44" x14ac:dyDescent="0.3">
      <c r="A1060" s="6" t="s">
        <v>10</v>
      </c>
      <c r="B1060" s="6" t="s">
        <v>11</v>
      </c>
      <c r="C1060" s="6">
        <v>2</v>
      </c>
      <c r="D1060" s="6" t="s">
        <v>10</v>
      </c>
      <c r="E1060" s="6" t="s">
        <v>13</v>
      </c>
      <c r="F1060" s="6" t="s">
        <v>10</v>
      </c>
      <c r="G1060" s="6" t="s">
        <v>9</v>
      </c>
      <c r="H1060" s="6">
        <f t="shared" si="300"/>
        <v>5.154846538957099E-4</v>
      </c>
      <c r="I1060" s="6">
        <f t="shared" si="301"/>
        <v>0</v>
      </c>
      <c r="J1060" s="6" t="str">
        <f t="shared" si="302"/>
        <v>unacc</v>
      </c>
      <c r="K1060" s="6">
        <f t="shared" si="303"/>
        <v>1</v>
      </c>
      <c r="X1060" s="6">
        <f t="shared" si="304"/>
        <v>0.28516624040920718</v>
      </c>
      <c r="Y1060" s="6">
        <f t="shared" si="288"/>
        <v>0.36771300448430494</v>
      </c>
      <c r="Z1060" s="6">
        <f t="shared" si="289"/>
        <v>0.26457399103139012</v>
      </c>
      <c r="AA1060" s="6">
        <f t="shared" si="290"/>
        <v>0</v>
      </c>
      <c r="AB1060" s="6">
        <f t="shared" si="291"/>
        <v>0.35874439461883406</v>
      </c>
      <c r="AC1060" s="6">
        <f t="shared" si="292"/>
        <v>0.26008968609865468</v>
      </c>
      <c r="AD1060" s="6">
        <f t="shared" si="293"/>
        <v>0.4103139013452915</v>
      </c>
      <c r="AL1060" s="6">
        <f t="shared" si="305"/>
        <v>0.71483375959079287</v>
      </c>
      <c r="AM1060" s="6">
        <f t="shared" si="294"/>
        <v>0.23971377459749552</v>
      </c>
      <c r="AN1060" s="6">
        <f t="shared" si="295"/>
        <v>0.28085867620751342</v>
      </c>
      <c r="AO1060" s="6">
        <f t="shared" si="296"/>
        <v>0.4669051878354204</v>
      </c>
      <c r="AP1060" s="6">
        <f t="shared" si="297"/>
        <v>0.32379248658318427</v>
      </c>
      <c r="AQ1060" s="6">
        <f t="shared" si="298"/>
        <v>0.23434704830053668</v>
      </c>
      <c r="AR1060" s="6">
        <f t="shared" si="299"/>
        <v>0.30232558139534882</v>
      </c>
    </row>
    <row r="1061" spans="1:44" x14ac:dyDescent="0.3">
      <c r="A1061" s="6" t="s">
        <v>10</v>
      </c>
      <c r="B1061" s="6" t="s">
        <v>11</v>
      </c>
      <c r="C1061" s="6">
        <v>2</v>
      </c>
      <c r="D1061" s="6" t="s">
        <v>10</v>
      </c>
      <c r="E1061" s="6" t="s">
        <v>13</v>
      </c>
      <c r="F1061" s="6" t="s">
        <v>11</v>
      </c>
      <c r="G1061" s="6" t="s">
        <v>9</v>
      </c>
      <c r="H1061" s="6">
        <f t="shared" si="300"/>
        <v>3.9347645179021654E-4</v>
      </c>
      <c r="I1061" s="6">
        <f t="shared" si="301"/>
        <v>0</v>
      </c>
      <c r="J1061" s="6" t="str">
        <f t="shared" si="302"/>
        <v>unacc</v>
      </c>
      <c r="K1061" s="6">
        <f t="shared" si="303"/>
        <v>1</v>
      </c>
      <c r="X1061" s="6">
        <f t="shared" si="304"/>
        <v>0.28516624040920718</v>
      </c>
      <c r="Y1061" s="6">
        <f t="shared" si="288"/>
        <v>0.36771300448430494</v>
      </c>
      <c r="Z1061" s="6">
        <f t="shared" si="289"/>
        <v>0.26457399103139012</v>
      </c>
      <c r="AA1061" s="6">
        <f t="shared" si="290"/>
        <v>0</v>
      </c>
      <c r="AB1061" s="6">
        <f t="shared" si="291"/>
        <v>0.35874439461883406</v>
      </c>
      <c r="AC1061" s="6">
        <f t="shared" si="292"/>
        <v>0.26008968609865468</v>
      </c>
      <c r="AD1061" s="6">
        <f t="shared" si="293"/>
        <v>0.58968609865470856</v>
      </c>
      <c r="AL1061" s="6">
        <f t="shared" si="305"/>
        <v>0.71483375959079287</v>
      </c>
      <c r="AM1061" s="6">
        <f t="shared" si="294"/>
        <v>0.23971377459749552</v>
      </c>
      <c r="AN1061" s="6">
        <f t="shared" si="295"/>
        <v>0.28085867620751342</v>
      </c>
      <c r="AO1061" s="6">
        <f t="shared" si="296"/>
        <v>0.4669051878354204</v>
      </c>
      <c r="AP1061" s="6">
        <f t="shared" si="297"/>
        <v>0.32379248658318427</v>
      </c>
      <c r="AQ1061" s="6">
        <f t="shared" si="298"/>
        <v>0.23434704830053668</v>
      </c>
      <c r="AR1061" s="6">
        <f t="shared" si="299"/>
        <v>0.23076923076923078</v>
      </c>
    </row>
    <row r="1062" spans="1:44" x14ac:dyDescent="0.3">
      <c r="A1062" s="6" t="s">
        <v>10</v>
      </c>
      <c r="B1062" s="6" t="s">
        <v>11</v>
      </c>
      <c r="C1062" s="6">
        <v>2</v>
      </c>
      <c r="D1062" s="6" t="s">
        <v>12</v>
      </c>
      <c r="E1062" s="6" t="s">
        <v>13</v>
      </c>
      <c r="F1062" s="6" t="s">
        <v>8</v>
      </c>
      <c r="G1062" s="6" t="s">
        <v>9</v>
      </c>
      <c r="H1062" s="6">
        <f t="shared" si="300"/>
        <v>7.4332317495458722E-4</v>
      </c>
      <c r="I1062" s="6">
        <f t="shared" si="301"/>
        <v>0</v>
      </c>
      <c r="J1062" s="6" t="str">
        <f t="shared" si="302"/>
        <v>unacc</v>
      </c>
      <c r="K1062" s="6">
        <f t="shared" si="303"/>
        <v>1</v>
      </c>
      <c r="X1062" s="6">
        <f t="shared" si="304"/>
        <v>0.28516624040920718</v>
      </c>
      <c r="Y1062" s="6">
        <f t="shared" si="288"/>
        <v>0.36771300448430494</v>
      </c>
      <c r="Z1062" s="6">
        <f t="shared" si="289"/>
        <v>0.26457399103139012</v>
      </c>
      <c r="AA1062" s="6">
        <f t="shared" si="290"/>
        <v>0</v>
      </c>
      <c r="AB1062" s="6">
        <f t="shared" si="291"/>
        <v>0.40807174887892378</v>
      </c>
      <c r="AC1062" s="6">
        <f t="shared" si="292"/>
        <v>0.26008968609865468</v>
      </c>
      <c r="AD1062" s="6">
        <f t="shared" si="293"/>
        <v>0</v>
      </c>
      <c r="AL1062" s="6">
        <f t="shared" si="305"/>
        <v>0.71483375959079287</v>
      </c>
      <c r="AM1062" s="6">
        <f t="shared" si="294"/>
        <v>0.23971377459749552</v>
      </c>
      <c r="AN1062" s="6">
        <f t="shared" si="295"/>
        <v>0.28085867620751342</v>
      </c>
      <c r="AO1062" s="6">
        <f t="shared" si="296"/>
        <v>0.4669051878354204</v>
      </c>
      <c r="AP1062" s="6">
        <f t="shared" si="297"/>
        <v>0.30232558139534882</v>
      </c>
      <c r="AQ1062" s="6">
        <f t="shared" si="298"/>
        <v>0.23434704830053668</v>
      </c>
      <c r="AR1062" s="6">
        <f t="shared" si="299"/>
        <v>0.4669051878354204</v>
      </c>
    </row>
    <row r="1063" spans="1:44" x14ac:dyDescent="0.3">
      <c r="A1063" s="6" t="s">
        <v>10</v>
      </c>
      <c r="B1063" s="6" t="s">
        <v>11</v>
      </c>
      <c r="C1063" s="6">
        <v>2</v>
      </c>
      <c r="D1063" s="6" t="s">
        <v>12</v>
      </c>
      <c r="E1063" s="6" t="s">
        <v>13</v>
      </c>
      <c r="F1063" s="6" t="s">
        <v>10</v>
      </c>
      <c r="G1063" s="6" t="s">
        <v>9</v>
      </c>
      <c r="H1063" s="6">
        <f t="shared" si="300"/>
        <v>4.8130887573687826E-4</v>
      </c>
      <c r="I1063" s="6">
        <f t="shared" si="301"/>
        <v>0</v>
      </c>
      <c r="J1063" s="6" t="str">
        <f t="shared" si="302"/>
        <v>unacc</v>
      </c>
      <c r="K1063" s="6">
        <f t="shared" si="303"/>
        <v>1</v>
      </c>
      <c r="X1063" s="6">
        <f t="shared" si="304"/>
        <v>0.28516624040920718</v>
      </c>
      <c r="Y1063" s="6">
        <f t="shared" si="288"/>
        <v>0.36771300448430494</v>
      </c>
      <c r="Z1063" s="6">
        <f t="shared" si="289"/>
        <v>0.26457399103139012</v>
      </c>
      <c r="AA1063" s="6">
        <f t="shared" si="290"/>
        <v>0</v>
      </c>
      <c r="AB1063" s="6">
        <f t="shared" si="291"/>
        <v>0.40807174887892378</v>
      </c>
      <c r="AC1063" s="6">
        <f t="shared" si="292"/>
        <v>0.26008968609865468</v>
      </c>
      <c r="AD1063" s="6">
        <f t="shared" si="293"/>
        <v>0.4103139013452915</v>
      </c>
      <c r="AL1063" s="6">
        <f t="shared" si="305"/>
        <v>0.71483375959079287</v>
      </c>
      <c r="AM1063" s="6">
        <f t="shared" si="294"/>
        <v>0.23971377459749552</v>
      </c>
      <c r="AN1063" s="6">
        <f t="shared" si="295"/>
        <v>0.28085867620751342</v>
      </c>
      <c r="AO1063" s="6">
        <f t="shared" si="296"/>
        <v>0.4669051878354204</v>
      </c>
      <c r="AP1063" s="6">
        <f t="shared" si="297"/>
        <v>0.30232558139534882</v>
      </c>
      <c r="AQ1063" s="6">
        <f t="shared" si="298"/>
        <v>0.23434704830053668</v>
      </c>
      <c r="AR1063" s="6">
        <f t="shared" si="299"/>
        <v>0.30232558139534882</v>
      </c>
    </row>
    <row r="1064" spans="1:44" x14ac:dyDescent="0.3">
      <c r="A1064" s="6" t="s">
        <v>10</v>
      </c>
      <c r="B1064" s="6" t="s">
        <v>11</v>
      </c>
      <c r="C1064" s="6">
        <v>2</v>
      </c>
      <c r="D1064" s="6" t="s">
        <v>12</v>
      </c>
      <c r="E1064" s="6" t="s">
        <v>13</v>
      </c>
      <c r="F1064" s="6" t="s">
        <v>11</v>
      </c>
      <c r="G1064" s="6" t="s">
        <v>9</v>
      </c>
      <c r="H1064" s="6">
        <f t="shared" si="300"/>
        <v>3.6738961520743965E-4</v>
      </c>
      <c r="I1064" s="6">
        <f t="shared" si="301"/>
        <v>0</v>
      </c>
      <c r="J1064" s="6" t="str">
        <f t="shared" si="302"/>
        <v>unacc</v>
      </c>
      <c r="K1064" s="6">
        <f t="shared" si="303"/>
        <v>1</v>
      </c>
      <c r="X1064" s="6">
        <f t="shared" si="304"/>
        <v>0.28516624040920718</v>
      </c>
      <c r="Y1064" s="6">
        <f t="shared" si="288"/>
        <v>0.36771300448430494</v>
      </c>
      <c r="Z1064" s="6">
        <f t="shared" si="289"/>
        <v>0.26457399103139012</v>
      </c>
      <c r="AA1064" s="6">
        <f t="shared" si="290"/>
        <v>0</v>
      </c>
      <c r="AB1064" s="6">
        <f t="shared" si="291"/>
        <v>0.40807174887892378</v>
      </c>
      <c r="AC1064" s="6">
        <f t="shared" si="292"/>
        <v>0.26008968609865468</v>
      </c>
      <c r="AD1064" s="6">
        <f t="shared" si="293"/>
        <v>0.58968609865470856</v>
      </c>
      <c r="AL1064" s="6">
        <f t="shared" si="305"/>
        <v>0.71483375959079287</v>
      </c>
      <c r="AM1064" s="6">
        <f t="shared" si="294"/>
        <v>0.23971377459749552</v>
      </c>
      <c r="AN1064" s="6">
        <f t="shared" si="295"/>
        <v>0.28085867620751342</v>
      </c>
      <c r="AO1064" s="6">
        <f t="shared" si="296"/>
        <v>0.4669051878354204</v>
      </c>
      <c r="AP1064" s="6">
        <f t="shared" si="297"/>
        <v>0.30232558139534882</v>
      </c>
      <c r="AQ1064" s="6">
        <f t="shared" si="298"/>
        <v>0.23434704830053668</v>
      </c>
      <c r="AR1064" s="6">
        <f t="shared" si="299"/>
        <v>0.23076923076923078</v>
      </c>
    </row>
    <row r="1065" spans="1:44" x14ac:dyDescent="0.3">
      <c r="A1065" s="6" t="s">
        <v>10</v>
      </c>
      <c r="B1065" s="6" t="s">
        <v>11</v>
      </c>
      <c r="C1065" s="6">
        <v>4</v>
      </c>
      <c r="D1065" s="6" t="s">
        <v>7</v>
      </c>
      <c r="E1065" s="6" t="s">
        <v>13</v>
      </c>
      <c r="F1065" s="6" t="s">
        <v>8</v>
      </c>
      <c r="G1065" s="6" t="s">
        <v>9</v>
      </c>
      <c r="H1065" s="6">
        <f t="shared" si="300"/>
        <v>5.1774281675235853E-4</v>
      </c>
      <c r="I1065" s="6">
        <f t="shared" si="301"/>
        <v>0</v>
      </c>
      <c r="J1065" s="6" t="str">
        <f t="shared" si="302"/>
        <v>unacc</v>
      </c>
      <c r="K1065" s="6">
        <f t="shared" si="303"/>
        <v>1</v>
      </c>
      <c r="X1065" s="6">
        <f t="shared" si="304"/>
        <v>0.28516624040920718</v>
      </c>
      <c r="Y1065" s="6">
        <f t="shared" si="288"/>
        <v>0.36771300448430494</v>
      </c>
      <c r="Z1065" s="6">
        <f t="shared" si="289"/>
        <v>0.26457399103139012</v>
      </c>
      <c r="AA1065" s="6">
        <f t="shared" si="290"/>
        <v>0.5112107623318386</v>
      </c>
      <c r="AB1065" s="6">
        <f t="shared" si="291"/>
        <v>0.23318385650224216</v>
      </c>
      <c r="AC1065" s="6">
        <f t="shared" si="292"/>
        <v>0.26008968609865468</v>
      </c>
      <c r="AD1065" s="6">
        <f t="shared" si="293"/>
        <v>0</v>
      </c>
      <c r="AL1065" s="6">
        <f t="shared" si="305"/>
        <v>0.71483375959079287</v>
      </c>
      <c r="AM1065" s="6">
        <f t="shared" si="294"/>
        <v>0.23971377459749552</v>
      </c>
      <c r="AN1065" s="6">
        <f t="shared" si="295"/>
        <v>0.28085867620751342</v>
      </c>
      <c r="AO1065" s="6">
        <f t="shared" si="296"/>
        <v>0.2629695885509839</v>
      </c>
      <c r="AP1065" s="6">
        <f t="shared" si="297"/>
        <v>0.37388193202146691</v>
      </c>
      <c r="AQ1065" s="6">
        <f t="shared" si="298"/>
        <v>0.23434704830053668</v>
      </c>
      <c r="AR1065" s="6">
        <f t="shared" si="299"/>
        <v>0.4669051878354204</v>
      </c>
    </row>
    <row r="1066" spans="1:44" x14ac:dyDescent="0.3">
      <c r="A1066" s="6" t="s">
        <v>10</v>
      </c>
      <c r="B1066" s="6" t="s">
        <v>11</v>
      </c>
      <c r="C1066" s="6">
        <v>4</v>
      </c>
      <c r="D1066" s="6" t="s">
        <v>7</v>
      </c>
      <c r="E1066" s="6" t="s">
        <v>13</v>
      </c>
      <c r="F1066" s="6" t="s">
        <v>10</v>
      </c>
      <c r="G1066" s="6" t="s">
        <v>9</v>
      </c>
      <c r="H1066" s="6">
        <f t="shared" si="300"/>
        <v>3.3524343306953487E-4</v>
      </c>
      <c r="I1066" s="6">
        <f t="shared" si="301"/>
        <v>3.5293284607649427E-4</v>
      </c>
      <c r="J1066" s="6" t="str">
        <f t="shared" si="302"/>
        <v>acc</v>
      </c>
      <c r="K1066" s="6">
        <f t="shared" si="303"/>
        <v>0</v>
      </c>
      <c r="X1066" s="6">
        <f t="shared" si="304"/>
        <v>0.28516624040920718</v>
      </c>
      <c r="Y1066" s="6">
        <f t="shared" si="288"/>
        <v>0.36771300448430494</v>
      </c>
      <c r="Z1066" s="6">
        <f t="shared" si="289"/>
        <v>0.26457399103139012</v>
      </c>
      <c r="AA1066" s="6">
        <f t="shared" si="290"/>
        <v>0.5112107623318386</v>
      </c>
      <c r="AB1066" s="6">
        <f t="shared" si="291"/>
        <v>0.23318385650224216</v>
      </c>
      <c r="AC1066" s="6">
        <f t="shared" si="292"/>
        <v>0.26008968609865468</v>
      </c>
      <c r="AD1066" s="6">
        <f t="shared" si="293"/>
        <v>0.4103139013452915</v>
      </c>
      <c r="AL1066" s="6">
        <f t="shared" si="305"/>
        <v>0.71483375959079287</v>
      </c>
      <c r="AM1066" s="6">
        <f t="shared" si="294"/>
        <v>0.23971377459749552</v>
      </c>
      <c r="AN1066" s="6">
        <f t="shared" si="295"/>
        <v>0.28085867620751342</v>
      </c>
      <c r="AO1066" s="6">
        <f t="shared" si="296"/>
        <v>0.2629695885509839</v>
      </c>
      <c r="AP1066" s="6">
        <f t="shared" si="297"/>
        <v>0.37388193202146691</v>
      </c>
      <c r="AQ1066" s="6">
        <f t="shared" si="298"/>
        <v>0.23434704830053668</v>
      </c>
      <c r="AR1066" s="6">
        <f t="shared" si="299"/>
        <v>0.30232558139534882</v>
      </c>
    </row>
    <row r="1067" spans="1:44" x14ac:dyDescent="0.3">
      <c r="A1067" s="6" t="s">
        <v>10</v>
      </c>
      <c r="B1067" s="6" t="s">
        <v>11</v>
      </c>
      <c r="C1067" s="6">
        <v>4</v>
      </c>
      <c r="D1067" s="6" t="s">
        <v>7</v>
      </c>
      <c r="E1067" s="6" t="s">
        <v>13</v>
      </c>
      <c r="F1067" s="6" t="s">
        <v>11</v>
      </c>
      <c r="G1067" s="6" t="s">
        <v>14</v>
      </c>
      <c r="H1067" s="6">
        <f t="shared" si="300"/>
        <v>2.5589587494656807E-4</v>
      </c>
      <c r="I1067" s="6">
        <f t="shared" si="301"/>
        <v>5.0722042906075401E-4</v>
      </c>
      <c r="J1067" s="6" t="str">
        <f t="shared" si="302"/>
        <v>acc</v>
      </c>
      <c r="K1067" s="6">
        <f t="shared" si="303"/>
        <v>1</v>
      </c>
      <c r="X1067" s="6">
        <f t="shared" si="304"/>
        <v>0.28516624040920718</v>
      </c>
      <c r="Y1067" s="6">
        <f t="shared" si="288"/>
        <v>0.36771300448430494</v>
      </c>
      <c r="Z1067" s="6">
        <f t="shared" si="289"/>
        <v>0.26457399103139012</v>
      </c>
      <c r="AA1067" s="6">
        <f t="shared" si="290"/>
        <v>0.5112107623318386</v>
      </c>
      <c r="AB1067" s="6">
        <f t="shared" si="291"/>
        <v>0.23318385650224216</v>
      </c>
      <c r="AC1067" s="6">
        <f t="shared" si="292"/>
        <v>0.26008968609865468</v>
      </c>
      <c r="AD1067" s="6">
        <f t="shared" si="293"/>
        <v>0.58968609865470856</v>
      </c>
      <c r="AL1067" s="6">
        <f t="shared" si="305"/>
        <v>0.71483375959079287</v>
      </c>
      <c r="AM1067" s="6">
        <f t="shared" si="294"/>
        <v>0.23971377459749552</v>
      </c>
      <c r="AN1067" s="6">
        <f t="shared" si="295"/>
        <v>0.28085867620751342</v>
      </c>
      <c r="AO1067" s="6">
        <f t="shared" si="296"/>
        <v>0.2629695885509839</v>
      </c>
      <c r="AP1067" s="6">
        <f t="shared" si="297"/>
        <v>0.37388193202146691</v>
      </c>
      <c r="AQ1067" s="6">
        <f t="shared" si="298"/>
        <v>0.23434704830053668</v>
      </c>
      <c r="AR1067" s="6">
        <f t="shared" si="299"/>
        <v>0.23076923076923078</v>
      </c>
    </row>
    <row r="1068" spans="1:44" x14ac:dyDescent="0.3">
      <c r="A1068" s="6" t="s">
        <v>10</v>
      </c>
      <c r="B1068" s="6" t="s">
        <v>11</v>
      </c>
      <c r="C1068" s="6">
        <v>4</v>
      </c>
      <c r="D1068" s="6" t="s">
        <v>10</v>
      </c>
      <c r="E1068" s="6" t="s">
        <v>13</v>
      </c>
      <c r="F1068" s="6" t="s">
        <v>8</v>
      </c>
      <c r="G1068" s="6" t="s">
        <v>9</v>
      </c>
      <c r="H1068" s="6">
        <f t="shared" si="300"/>
        <v>4.483801427376886E-4</v>
      </c>
      <c r="I1068" s="6">
        <f t="shared" si="301"/>
        <v>0</v>
      </c>
      <c r="J1068" s="6" t="str">
        <f t="shared" si="302"/>
        <v>unacc</v>
      </c>
      <c r="K1068" s="6">
        <f t="shared" si="303"/>
        <v>1</v>
      </c>
      <c r="X1068" s="6">
        <f t="shared" si="304"/>
        <v>0.28516624040920718</v>
      </c>
      <c r="Y1068" s="6">
        <f t="shared" si="288"/>
        <v>0.36771300448430494</v>
      </c>
      <c r="Z1068" s="6">
        <f t="shared" si="289"/>
        <v>0.26457399103139012</v>
      </c>
      <c r="AA1068" s="6">
        <f t="shared" si="290"/>
        <v>0.5112107623318386</v>
      </c>
      <c r="AB1068" s="6">
        <f t="shared" si="291"/>
        <v>0.35874439461883406</v>
      </c>
      <c r="AC1068" s="6">
        <f t="shared" si="292"/>
        <v>0.26008968609865468</v>
      </c>
      <c r="AD1068" s="6">
        <f t="shared" si="293"/>
        <v>0</v>
      </c>
      <c r="AL1068" s="6">
        <f t="shared" si="305"/>
        <v>0.71483375959079287</v>
      </c>
      <c r="AM1068" s="6">
        <f t="shared" si="294"/>
        <v>0.23971377459749552</v>
      </c>
      <c r="AN1068" s="6">
        <f t="shared" si="295"/>
        <v>0.28085867620751342</v>
      </c>
      <c r="AO1068" s="6">
        <f t="shared" si="296"/>
        <v>0.2629695885509839</v>
      </c>
      <c r="AP1068" s="6">
        <f t="shared" si="297"/>
        <v>0.32379248658318427</v>
      </c>
      <c r="AQ1068" s="6">
        <f t="shared" si="298"/>
        <v>0.23434704830053668</v>
      </c>
      <c r="AR1068" s="6">
        <f t="shared" si="299"/>
        <v>0.4669051878354204</v>
      </c>
    </row>
    <row r="1069" spans="1:44" x14ac:dyDescent="0.3">
      <c r="A1069" s="6" t="s">
        <v>10</v>
      </c>
      <c r="B1069" s="6" t="s">
        <v>11</v>
      </c>
      <c r="C1069" s="6">
        <v>4</v>
      </c>
      <c r="D1069" s="6" t="s">
        <v>10</v>
      </c>
      <c r="E1069" s="6" t="s">
        <v>13</v>
      </c>
      <c r="F1069" s="6" t="s">
        <v>10</v>
      </c>
      <c r="G1069" s="6" t="s">
        <v>14</v>
      </c>
      <c r="H1069" s="6">
        <f t="shared" si="300"/>
        <v>2.9033043725160677E-4</v>
      </c>
      <c r="I1069" s="6">
        <f t="shared" si="301"/>
        <v>5.4297360934845264E-4</v>
      </c>
      <c r="J1069" s="6" t="str">
        <f t="shared" si="302"/>
        <v>acc</v>
      </c>
      <c r="K1069" s="6">
        <f t="shared" si="303"/>
        <v>1</v>
      </c>
      <c r="X1069" s="6">
        <f t="shared" si="304"/>
        <v>0.28516624040920718</v>
      </c>
      <c r="Y1069" s="6">
        <f t="shared" si="288"/>
        <v>0.36771300448430494</v>
      </c>
      <c r="Z1069" s="6">
        <f t="shared" si="289"/>
        <v>0.26457399103139012</v>
      </c>
      <c r="AA1069" s="6">
        <f t="shared" si="290"/>
        <v>0.5112107623318386</v>
      </c>
      <c r="AB1069" s="6">
        <f t="shared" si="291"/>
        <v>0.35874439461883406</v>
      </c>
      <c r="AC1069" s="6">
        <f t="shared" si="292"/>
        <v>0.26008968609865468</v>
      </c>
      <c r="AD1069" s="6">
        <f t="shared" si="293"/>
        <v>0.4103139013452915</v>
      </c>
      <c r="AL1069" s="6">
        <f t="shared" si="305"/>
        <v>0.71483375959079287</v>
      </c>
      <c r="AM1069" s="6">
        <f t="shared" si="294"/>
        <v>0.23971377459749552</v>
      </c>
      <c r="AN1069" s="6">
        <f t="shared" si="295"/>
        <v>0.28085867620751342</v>
      </c>
      <c r="AO1069" s="6">
        <f t="shared" si="296"/>
        <v>0.2629695885509839</v>
      </c>
      <c r="AP1069" s="6">
        <f t="shared" si="297"/>
        <v>0.32379248658318427</v>
      </c>
      <c r="AQ1069" s="6">
        <f t="shared" si="298"/>
        <v>0.23434704830053668</v>
      </c>
      <c r="AR1069" s="6">
        <f t="shared" si="299"/>
        <v>0.30232558139534882</v>
      </c>
    </row>
    <row r="1070" spans="1:44" x14ac:dyDescent="0.3">
      <c r="A1070" s="6" t="s">
        <v>10</v>
      </c>
      <c r="B1070" s="6" t="s">
        <v>11</v>
      </c>
      <c r="C1070" s="6">
        <v>4</v>
      </c>
      <c r="D1070" s="6" t="s">
        <v>10</v>
      </c>
      <c r="E1070" s="6" t="s">
        <v>13</v>
      </c>
      <c r="F1070" s="6" t="s">
        <v>11</v>
      </c>
      <c r="G1070" s="6" t="s">
        <v>14</v>
      </c>
      <c r="H1070" s="6">
        <f t="shared" si="300"/>
        <v>2.2161317399678861E-4</v>
      </c>
      <c r="I1070" s="6">
        <f t="shared" si="301"/>
        <v>7.8033912163192926E-4</v>
      </c>
      <c r="J1070" s="6" t="str">
        <f t="shared" si="302"/>
        <v>acc</v>
      </c>
      <c r="K1070" s="6">
        <f t="shared" si="303"/>
        <v>1</v>
      </c>
      <c r="X1070" s="6">
        <f t="shared" si="304"/>
        <v>0.28516624040920718</v>
      </c>
      <c r="Y1070" s="6">
        <f t="shared" si="288"/>
        <v>0.36771300448430494</v>
      </c>
      <c r="Z1070" s="6">
        <f t="shared" si="289"/>
        <v>0.26457399103139012</v>
      </c>
      <c r="AA1070" s="6">
        <f t="shared" si="290"/>
        <v>0.5112107623318386</v>
      </c>
      <c r="AB1070" s="6">
        <f t="shared" si="291"/>
        <v>0.35874439461883406</v>
      </c>
      <c r="AC1070" s="6">
        <f t="shared" si="292"/>
        <v>0.26008968609865468</v>
      </c>
      <c r="AD1070" s="6">
        <f t="shared" si="293"/>
        <v>0.58968609865470856</v>
      </c>
      <c r="AL1070" s="6">
        <f t="shared" si="305"/>
        <v>0.71483375959079287</v>
      </c>
      <c r="AM1070" s="6">
        <f t="shared" si="294"/>
        <v>0.23971377459749552</v>
      </c>
      <c r="AN1070" s="6">
        <f t="shared" si="295"/>
        <v>0.28085867620751342</v>
      </c>
      <c r="AO1070" s="6">
        <f t="shared" si="296"/>
        <v>0.2629695885509839</v>
      </c>
      <c r="AP1070" s="6">
        <f t="shared" si="297"/>
        <v>0.32379248658318427</v>
      </c>
      <c r="AQ1070" s="6">
        <f t="shared" si="298"/>
        <v>0.23434704830053668</v>
      </c>
      <c r="AR1070" s="6">
        <f t="shared" si="299"/>
        <v>0.23076923076923078</v>
      </c>
    </row>
    <row r="1071" spans="1:44" x14ac:dyDescent="0.3">
      <c r="A1071" s="6" t="s">
        <v>10</v>
      </c>
      <c r="B1071" s="6" t="s">
        <v>11</v>
      </c>
      <c r="C1071" s="6">
        <v>4</v>
      </c>
      <c r="D1071" s="6" t="s">
        <v>12</v>
      </c>
      <c r="E1071" s="6" t="s">
        <v>13</v>
      </c>
      <c r="F1071" s="6" t="s">
        <v>8</v>
      </c>
      <c r="G1071" s="6" t="s">
        <v>9</v>
      </c>
      <c r="H1071" s="6">
        <f t="shared" si="300"/>
        <v>4.1865328244568707E-4</v>
      </c>
      <c r="I1071" s="6">
        <f t="shared" si="301"/>
        <v>0</v>
      </c>
      <c r="J1071" s="6" t="str">
        <f t="shared" si="302"/>
        <v>unacc</v>
      </c>
      <c r="K1071" s="6">
        <f t="shared" si="303"/>
        <v>1</v>
      </c>
      <c r="X1071" s="6">
        <f t="shared" si="304"/>
        <v>0.28516624040920718</v>
      </c>
      <c r="Y1071" s="6">
        <f t="shared" si="288"/>
        <v>0.36771300448430494</v>
      </c>
      <c r="Z1071" s="6">
        <f t="shared" si="289"/>
        <v>0.26457399103139012</v>
      </c>
      <c r="AA1071" s="6">
        <f t="shared" si="290"/>
        <v>0.5112107623318386</v>
      </c>
      <c r="AB1071" s="6">
        <f t="shared" si="291"/>
        <v>0.40807174887892378</v>
      </c>
      <c r="AC1071" s="6">
        <f t="shared" si="292"/>
        <v>0.26008968609865468</v>
      </c>
      <c r="AD1071" s="6">
        <f t="shared" si="293"/>
        <v>0</v>
      </c>
      <c r="AL1071" s="6">
        <f t="shared" si="305"/>
        <v>0.71483375959079287</v>
      </c>
      <c r="AM1071" s="6">
        <f t="shared" si="294"/>
        <v>0.23971377459749552</v>
      </c>
      <c r="AN1071" s="6">
        <f t="shared" si="295"/>
        <v>0.28085867620751342</v>
      </c>
      <c r="AO1071" s="6">
        <f t="shared" si="296"/>
        <v>0.2629695885509839</v>
      </c>
      <c r="AP1071" s="6">
        <f t="shared" si="297"/>
        <v>0.30232558139534882</v>
      </c>
      <c r="AQ1071" s="6">
        <f t="shared" si="298"/>
        <v>0.23434704830053668</v>
      </c>
      <c r="AR1071" s="6">
        <f t="shared" si="299"/>
        <v>0.4669051878354204</v>
      </c>
    </row>
    <row r="1072" spans="1:44" x14ac:dyDescent="0.3">
      <c r="A1072" s="6" t="s">
        <v>10</v>
      </c>
      <c r="B1072" s="6" t="s">
        <v>11</v>
      </c>
      <c r="C1072" s="6">
        <v>4</v>
      </c>
      <c r="D1072" s="6" t="s">
        <v>12</v>
      </c>
      <c r="E1072" s="6" t="s">
        <v>13</v>
      </c>
      <c r="F1072" s="6" t="s">
        <v>10</v>
      </c>
      <c r="G1072" s="6" t="s">
        <v>14</v>
      </c>
      <c r="H1072" s="6">
        <f t="shared" si="300"/>
        <v>2.7108201047249469E-4</v>
      </c>
      <c r="I1072" s="6">
        <f t="shared" si="301"/>
        <v>6.1763248063386497E-4</v>
      </c>
      <c r="J1072" s="6" t="str">
        <f t="shared" si="302"/>
        <v>acc</v>
      </c>
      <c r="K1072" s="6">
        <f t="shared" si="303"/>
        <v>1</v>
      </c>
      <c r="X1072" s="6">
        <f t="shared" si="304"/>
        <v>0.28516624040920718</v>
      </c>
      <c r="Y1072" s="6">
        <f t="shared" si="288"/>
        <v>0.36771300448430494</v>
      </c>
      <c r="Z1072" s="6">
        <f t="shared" si="289"/>
        <v>0.26457399103139012</v>
      </c>
      <c r="AA1072" s="6">
        <f t="shared" si="290"/>
        <v>0.5112107623318386</v>
      </c>
      <c r="AB1072" s="6">
        <f t="shared" si="291"/>
        <v>0.40807174887892378</v>
      </c>
      <c r="AC1072" s="6">
        <f t="shared" si="292"/>
        <v>0.26008968609865468</v>
      </c>
      <c r="AD1072" s="6">
        <f t="shared" si="293"/>
        <v>0.4103139013452915</v>
      </c>
      <c r="AL1072" s="6">
        <f t="shared" si="305"/>
        <v>0.71483375959079287</v>
      </c>
      <c r="AM1072" s="6">
        <f t="shared" si="294"/>
        <v>0.23971377459749552</v>
      </c>
      <c r="AN1072" s="6">
        <f t="shared" si="295"/>
        <v>0.28085867620751342</v>
      </c>
      <c r="AO1072" s="6">
        <f t="shared" si="296"/>
        <v>0.2629695885509839</v>
      </c>
      <c r="AP1072" s="6">
        <f t="shared" si="297"/>
        <v>0.30232558139534882</v>
      </c>
      <c r="AQ1072" s="6">
        <f t="shared" si="298"/>
        <v>0.23434704830053668</v>
      </c>
      <c r="AR1072" s="6">
        <f t="shared" si="299"/>
        <v>0.30232558139534882</v>
      </c>
    </row>
    <row r="1073" spans="1:44" x14ac:dyDescent="0.3">
      <c r="A1073" s="6" t="s">
        <v>10</v>
      </c>
      <c r="B1073" s="6" t="s">
        <v>11</v>
      </c>
      <c r="C1073" s="6">
        <v>4</v>
      </c>
      <c r="D1073" s="6" t="s">
        <v>12</v>
      </c>
      <c r="E1073" s="6" t="s">
        <v>13</v>
      </c>
      <c r="F1073" s="6" t="s">
        <v>11</v>
      </c>
      <c r="G1073" s="6" t="s">
        <v>14</v>
      </c>
      <c r="H1073" s="6">
        <f t="shared" si="300"/>
        <v>2.0692058787545454E-4</v>
      </c>
      <c r="I1073" s="6">
        <f t="shared" si="301"/>
        <v>8.8763575085631951E-4</v>
      </c>
      <c r="J1073" s="6" t="str">
        <f t="shared" si="302"/>
        <v>acc</v>
      </c>
      <c r="K1073" s="6">
        <f t="shared" si="303"/>
        <v>1</v>
      </c>
      <c r="X1073" s="6">
        <f t="shared" si="304"/>
        <v>0.28516624040920718</v>
      </c>
      <c r="Y1073" s="6">
        <f t="shared" si="288"/>
        <v>0.36771300448430494</v>
      </c>
      <c r="Z1073" s="6">
        <f t="shared" si="289"/>
        <v>0.26457399103139012</v>
      </c>
      <c r="AA1073" s="6">
        <f t="shared" si="290"/>
        <v>0.5112107623318386</v>
      </c>
      <c r="AB1073" s="6">
        <f t="shared" si="291"/>
        <v>0.40807174887892378</v>
      </c>
      <c r="AC1073" s="6">
        <f t="shared" si="292"/>
        <v>0.26008968609865468</v>
      </c>
      <c r="AD1073" s="6">
        <f t="shared" si="293"/>
        <v>0.58968609865470856</v>
      </c>
      <c r="AL1073" s="6">
        <f t="shared" si="305"/>
        <v>0.71483375959079287</v>
      </c>
      <c r="AM1073" s="6">
        <f t="shared" si="294"/>
        <v>0.23971377459749552</v>
      </c>
      <c r="AN1073" s="6">
        <f t="shared" si="295"/>
        <v>0.28085867620751342</v>
      </c>
      <c r="AO1073" s="6">
        <f t="shared" si="296"/>
        <v>0.2629695885509839</v>
      </c>
      <c r="AP1073" s="6">
        <f t="shared" si="297"/>
        <v>0.30232558139534882</v>
      </c>
      <c r="AQ1073" s="6">
        <f t="shared" si="298"/>
        <v>0.23434704830053668</v>
      </c>
      <c r="AR1073" s="6">
        <f t="shared" si="299"/>
        <v>0.23076923076923078</v>
      </c>
    </row>
    <row r="1074" spans="1:44" x14ac:dyDescent="0.3">
      <c r="A1074" s="6" t="s">
        <v>10</v>
      </c>
      <c r="B1074" s="6" t="s">
        <v>11</v>
      </c>
      <c r="C1074" s="6" t="s">
        <v>13</v>
      </c>
      <c r="D1074" s="6" t="s">
        <v>7</v>
      </c>
      <c r="E1074" s="6" t="s">
        <v>13</v>
      </c>
      <c r="F1074" s="6" t="s">
        <v>8</v>
      </c>
      <c r="G1074" s="6" t="s">
        <v>9</v>
      </c>
      <c r="H1074" s="6">
        <f t="shared" si="300"/>
        <v>5.3183105666398738E-4</v>
      </c>
      <c r="I1074" s="6">
        <f t="shared" si="301"/>
        <v>0</v>
      </c>
      <c r="J1074" s="6" t="str">
        <f t="shared" si="302"/>
        <v>unacc</v>
      </c>
      <c r="K1074" s="6">
        <f t="shared" si="303"/>
        <v>1</v>
      </c>
      <c r="X1074" s="6">
        <f t="shared" si="304"/>
        <v>0.28516624040920718</v>
      </c>
      <c r="Y1074" s="6">
        <f t="shared" si="288"/>
        <v>0.36771300448430494</v>
      </c>
      <c r="Z1074" s="6">
        <f t="shared" si="289"/>
        <v>0.26457399103139012</v>
      </c>
      <c r="AA1074" s="6">
        <f t="shared" si="290"/>
        <v>0.48878923766816146</v>
      </c>
      <c r="AB1074" s="6">
        <f t="shared" si="291"/>
        <v>0.23318385650224216</v>
      </c>
      <c r="AC1074" s="6">
        <f t="shared" si="292"/>
        <v>0.26008968609865468</v>
      </c>
      <c r="AD1074" s="6">
        <f t="shared" si="293"/>
        <v>0</v>
      </c>
      <c r="AL1074" s="6">
        <f t="shared" si="305"/>
        <v>0.71483375959079287</v>
      </c>
      <c r="AM1074" s="6">
        <f t="shared" si="294"/>
        <v>0.23971377459749552</v>
      </c>
      <c r="AN1074" s="6">
        <f t="shared" si="295"/>
        <v>0.28085867620751342</v>
      </c>
      <c r="AO1074" s="6">
        <f t="shared" si="296"/>
        <v>0.2701252236135957</v>
      </c>
      <c r="AP1074" s="6">
        <f t="shared" si="297"/>
        <v>0.37388193202146691</v>
      </c>
      <c r="AQ1074" s="6">
        <f t="shared" si="298"/>
        <v>0.23434704830053668</v>
      </c>
      <c r="AR1074" s="6">
        <f t="shared" si="299"/>
        <v>0.4669051878354204</v>
      </c>
    </row>
    <row r="1075" spans="1:44" x14ac:dyDescent="0.3">
      <c r="A1075" s="6" t="s">
        <v>10</v>
      </c>
      <c r="B1075" s="6" t="s">
        <v>11</v>
      </c>
      <c r="C1075" s="6" t="s">
        <v>13</v>
      </c>
      <c r="D1075" s="6" t="s">
        <v>7</v>
      </c>
      <c r="E1075" s="6" t="s">
        <v>13</v>
      </c>
      <c r="F1075" s="6" t="s">
        <v>10</v>
      </c>
      <c r="G1075" s="6" t="s">
        <v>9</v>
      </c>
      <c r="H1075" s="6">
        <f t="shared" si="300"/>
        <v>3.4436570335714121E-4</v>
      </c>
      <c r="I1075" s="6">
        <f t="shared" si="301"/>
        <v>3.3745333528366556E-4</v>
      </c>
      <c r="J1075" s="6" t="str">
        <f t="shared" si="302"/>
        <v>unacc</v>
      </c>
      <c r="K1075" s="6">
        <f t="shared" si="303"/>
        <v>1</v>
      </c>
      <c r="X1075" s="6">
        <f t="shared" si="304"/>
        <v>0.28516624040920718</v>
      </c>
      <c r="Y1075" s="6">
        <f t="shared" si="288"/>
        <v>0.36771300448430494</v>
      </c>
      <c r="Z1075" s="6">
        <f t="shared" si="289"/>
        <v>0.26457399103139012</v>
      </c>
      <c r="AA1075" s="6">
        <f t="shared" si="290"/>
        <v>0.48878923766816146</v>
      </c>
      <c r="AB1075" s="6">
        <f t="shared" si="291"/>
        <v>0.23318385650224216</v>
      </c>
      <c r="AC1075" s="6">
        <f t="shared" si="292"/>
        <v>0.26008968609865468</v>
      </c>
      <c r="AD1075" s="6">
        <f t="shared" si="293"/>
        <v>0.4103139013452915</v>
      </c>
      <c r="AL1075" s="6">
        <f t="shared" si="305"/>
        <v>0.71483375959079287</v>
      </c>
      <c r="AM1075" s="6">
        <f t="shared" si="294"/>
        <v>0.23971377459749552</v>
      </c>
      <c r="AN1075" s="6">
        <f t="shared" si="295"/>
        <v>0.28085867620751342</v>
      </c>
      <c r="AO1075" s="6">
        <f t="shared" si="296"/>
        <v>0.2701252236135957</v>
      </c>
      <c r="AP1075" s="6">
        <f t="shared" si="297"/>
        <v>0.37388193202146691</v>
      </c>
      <c r="AQ1075" s="6">
        <f t="shared" si="298"/>
        <v>0.23434704830053668</v>
      </c>
      <c r="AR1075" s="6">
        <f t="shared" si="299"/>
        <v>0.30232558139534882</v>
      </c>
    </row>
    <row r="1076" spans="1:44" x14ac:dyDescent="0.3">
      <c r="A1076" s="6" t="s">
        <v>10</v>
      </c>
      <c r="B1076" s="6" t="s">
        <v>11</v>
      </c>
      <c r="C1076" s="6" t="s">
        <v>13</v>
      </c>
      <c r="D1076" s="6" t="s">
        <v>7</v>
      </c>
      <c r="E1076" s="6" t="s">
        <v>13</v>
      </c>
      <c r="F1076" s="6" t="s">
        <v>11</v>
      </c>
      <c r="G1076" s="6" t="s">
        <v>14</v>
      </c>
      <c r="H1076" s="6">
        <f t="shared" si="300"/>
        <v>2.6285902800633862E-4</v>
      </c>
      <c r="I1076" s="6">
        <f t="shared" si="301"/>
        <v>4.8497391901422977E-4</v>
      </c>
      <c r="J1076" s="6" t="str">
        <f t="shared" si="302"/>
        <v>acc</v>
      </c>
      <c r="K1076" s="6">
        <f t="shared" si="303"/>
        <v>1</v>
      </c>
      <c r="X1076" s="6">
        <f t="shared" si="304"/>
        <v>0.28516624040920718</v>
      </c>
      <c r="Y1076" s="6">
        <f t="shared" si="288"/>
        <v>0.36771300448430494</v>
      </c>
      <c r="Z1076" s="6">
        <f t="shared" si="289"/>
        <v>0.26457399103139012</v>
      </c>
      <c r="AA1076" s="6">
        <f t="shared" si="290"/>
        <v>0.48878923766816146</v>
      </c>
      <c r="AB1076" s="6">
        <f t="shared" si="291"/>
        <v>0.23318385650224216</v>
      </c>
      <c r="AC1076" s="6">
        <f t="shared" si="292"/>
        <v>0.26008968609865468</v>
      </c>
      <c r="AD1076" s="6">
        <f t="shared" si="293"/>
        <v>0.58968609865470856</v>
      </c>
      <c r="AL1076" s="6">
        <f t="shared" si="305"/>
        <v>0.71483375959079287</v>
      </c>
      <c r="AM1076" s="6">
        <f t="shared" si="294"/>
        <v>0.23971377459749552</v>
      </c>
      <c r="AN1076" s="6">
        <f t="shared" si="295"/>
        <v>0.28085867620751342</v>
      </c>
      <c r="AO1076" s="6">
        <f t="shared" si="296"/>
        <v>0.2701252236135957</v>
      </c>
      <c r="AP1076" s="6">
        <f t="shared" si="297"/>
        <v>0.37388193202146691</v>
      </c>
      <c r="AQ1076" s="6">
        <f t="shared" si="298"/>
        <v>0.23434704830053668</v>
      </c>
      <c r="AR1076" s="6">
        <f t="shared" si="299"/>
        <v>0.23076923076923078</v>
      </c>
    </row>
    <row r="1077" spans="1:44" x14ac:dyDescent="0.3">
      <c r="A1077" s="6" t="s">
        <v>10</v>
      </c>
      <c r="B1077" s="6" t="s">
        <v>11</v>
      </c>
      <c r="C1077" s="6" t="s">
        <v>13</v>
      </c>
      <c r="D1077" s="6" t="s">
        <v>10</v>
      </c>
      <c r="E1077" s="6" t="s">
        <v>13</v>
      </c>
      <c r="F1077" s="6" t="s">
        <v>8</v>
      </c>
      <c r="G1077" s="6" t="s">
        <v>9</v>
      </c>
      <c r="H1077" s="6">
        <f t="shared" si="300"/>
        <v>4.6058096294823784E-4</v>
      </c>
      <c r="I1077" s="6">
        <f t="shared" si="301"/>
        <v>0</v>
      </c>
      <c r="J1077" s="6" t="str">
        <f t="shared" si="302"/>
        <v>unacc</v>
      </c>
      <c r="K1077" s="6">
        <f t="shared" si="303"/>
        <v>1</v>
      </c>
      <c r="X1077" s="6">
        <f t="shared" si="304"/>
        <v>0.28516624040920718</v>
      </c>
      <c r="Y1077" s="6">
        <f t="shared" si="288"/>
        <v>0.36771300448430494</v>
      </c>
      <c r="Z1077" s="6">
        <f t="shared" si="289"/>
        <v>0.26457399103139012</v>
      </c>
      <c r="AA1077" s="6">
        <f t="shared" si="290"/>
        <v>0.48878923766816146</v>
      </c>
      <c r="AB1077" s="6">
        <f t="shared" si="291"/>
        <v>0.35874439461883406</v>
      </c>
      <c r="AC1077" s="6">
        <f t="shared" si="292"/>
        <v>0.26008968609865468</v>
      </c>
      <c r="AD1077" s="6">
        <f t="shared" si="293"/>
        <v>0</v>
      </c>
      <c r="AL1077" s="6">
        <f t="shared" si="305"/>
        <v>0.71483375959079287</v>
      </c>
      <c r="AM1077" s="6">
        <f t="shared" si="294"/>
        <v>0.23971377459749552</v>
      </c>
      <c r="AN1077" s="6">
        <f t="shared" si="295"/>
        <v>0.28085867620751342</v>
      </c>
      <c r="AO1077" s="6">
        <f t="shared" si="296"/>
        <v>0.2701252236135957</v>
      </c>
      <c r="AP1077" s="6">
        <f t="shared" si="297"/>
        <v>0.32379248658318427</v>
      </c>
      <c r="AQ1077" s="6">
        <f t="shared" si="298"/>
        <v>0.23434704830053668</v>
      </c>
      <c r="AR1077" s="6">
        <f t="shared" si="299"/>
        <v>0.4669051878354204</v>
      </c>
    </row>
    <row r="1078" spans="1:44" x14ac:dyDescent="0.3">
      <c r="A1078" s="6" t="s">
        <v>10</v>
      </c>
      <c r="B1078" s="6" t="s">
        <v>11</v>
      </c>
      <c r="C1078" s="6" t="s">
        <v>13</v>
      </c>
      <c r="D1078" s="6" t="s">
        <v>10</v>
      </c>
      <c r="E1078" s="6" t="s">
        <v>13</v>
      </c>
      <c r="F1078" s="6" t="s">
        <v>10</v>
      </c>
      <c r="G1078" s="6" t="s">
        <v>14</v>
      </c>
      <c r="H1078" s="6">
        <f t="shared" si="300"/>
        <v>2.9823058520403142E-4</v>
      </c>
      <c r="I1078" s="6">
        <f t="shared" si="301"/>
        <v>5.1915897735948548E-4</v>
      </c>
      <c r="J1078" s="6" t="str">
        <f t="shared" si="302"/>
        <v>acc</v>
      </c>
      <c r="K1078" s="6">
        <f t="shared" si="303"/>
        <v>1</v>
      </c>
      <c r="X1078" s="6">
        <f t="shared" si="304"/>
        <v>0.28516624040920718</v>
      </c>
      <c r="Y1078" s="6">
        <f t="shared" si="288"/>
        <v>0.36771300448430494</v>
      </c>
      <c r="Z1078" s="6">
        <f t="shared" si="289"/>
        <v>0.26457399103139012</v>
      </c>
      <c r="AA1078" s="6">
        <f t="shared" si="290"/>
        <v>0.48878923766816146</v>
      </c>
      <c r="AB1078" s="6">
        <f t="shared" si="291"/>
        <v>0.35874439461883406</v>
      </c>
      <c r="AC1078" s="6">
        <f t="shared" si="292"/>
        <v>0.26008968609865468</v>
      </c>
      <c r="AD1078" s="6">
        <f t="shared" si="293"/>
        <v>0.4103139013452915</v>
      </c>
      <c r="AL1078" s="6">
        <f t="shared" si="305"/>
        <v>0.71483375959079287</v>
      </c>
      <c r="AM1078" s="6">
        <f t="shared" si="294"/>
        <v>0.23971377459749552</v>
      </c>
      <c r="AN1078" s="6">
        <f t="shared" si="295"/>
        <v>0.28085867620751342</v>
      </c>
      <c r="AO1078" s="6">
        <f t="shared" si="296"/>
        <v>0.2701252236135957</v>
      </c>
      <c r="AP1078" s="6">
        <f t="shared" si="297"/>
        <v>0.32379248658318427</v>
      </c>
      <c r="AQ1078" s="6">
        <f t="shared" si="298"/>
        <v>0.23434704830053668</v>
      </c>
      <c r="AR1078" s="6">
        <f t="shared" si="299"/>
        <v>0.30232558139534882</v>
      </c>
    </row>
    <row r="1079" spans="1:44" x14ac:dyDescent="0.3">
      <c r="A1079" s="6" t="s">
        <v>10</v>
      </c>
      <c r="B1079" s="6" t="s">
        <v>11</v>
      </c>
      <c r="C1079" s="6" t="s">
        <v>13</v>
      </c>
      <c r="D1079" s="6" t="s">
        <v>10</v>
      </c>
      <c r="E1079" s="6" t="s">
        <v>13</v>
      </c>
      <c r="F1079" s="6" t="s">
        <v>11</v>
      </c>
      <c r="G1079" s="6" t="s">
        <v>14</v>
      </c>
      <c r="H1079" s="6">
        <f t="shared" si="300"/>
        <v>2.2764346444568078E-4</v>
      </c>
      <c r="I1079" s="6">
        <f t="shared" si="301"/>
        <v>7.4611372156035353E-4</v>
      </c>
      <c r="J1079" s="6" t="str">
        <f t="shared" si="302"/>
        <v>acc</v>
      </c>
      <c r="K1079" s="6">
        <f t="shared" si="303"/>
        <v>1</v>
      </c>
      <c r="X1079" s="6">
        <f t="shared" si="304"/>
        <v>0.28516624040920718</v>
      </c>
      <c r="Y1079" s="6">
        <f t="shared" si="288"/>
        <v>0.36771300448430494</v>
      </c>
      <c r="Z1079" s="6">
        <f t="shared" si="289"/>
        <v>0.26457399103139012</v>
      </c>
      <c r="AA1079" s="6">
        <f t="shared" si="290"/>
        <v>0.48878923766816146</v>
      </c>
      <c r="AB1079" s="6">
        <f t="shared" si="291"/>
        <v>0.35874439461883406</v>
      </c>
      <c r="AC1079" s="6">
        <f t="shared" si="292"/>
        <v>0.26008968609865468</v>
      </c>
      <c r="AD1079" s="6">
        <f t="shared" si="293"/>
        <v>0.58968609865470856</v>
      </c>
      <c r="AL1079" s="6">
        <f t="shared" si="305"/>
        <v>0.71483375959079287</v>
      </c>
      <c r="AM1079" s="6">
        <f t="shared" si="294"/>
        <v>0.23971377459749552</v>
      </c>
      <c r="AN1079" s="6">
        <f t="shared" si="295"/>
        <v>0.28085867620751342</v>
      </c>
      <c r="AO1079" s="6">
        <f t="shared" si="296"/>
        <v>0.2701252236135957</v>
      </c>
      <c r="AP1079" s="6">
        <f t="shared" si="297"/>
        <v>0.32379248658318427</v>
      </c>
      <c r="AQ1079" s="6">
        <f t="shared" si="298"/>
        <v>0.23434704830053668</v>
      </c>
      <c r="AR1079" s="6">
        <f t="shared" si="299"/>
        <v>0.23076923076923078</v>
      </c>
    </row>
    <row r="1080" spans="1:44" x14ac:dyDescent="0.3">
      <c r="A1080" s="6" t="s">
        <v>10</v>
      </c>
      <c r="B1080" s="6" t="s">
        <v>11</v>
      </c>
      <c r="C1080" s="6" t="s">
        <v>13</v>
      </c>
      <c r="D1080" s="6" t="s">
        <v>12</v>
      </c>
      <c r="E1080" s="6" t="s">
        <v>13</v>
      </c>
      <c r="F1080" s="6" t="s">
        <v>8</v>
      </c>
      <c r="G1080" s="6" t="s">
        <v>9</v>
      </c>
      <c r="H1080" s="6">
        <f t="shared" si="300"/>
        <v>4.300452084986309E-4</v>
      </c>
      <c r="I1080" s="6">
        <f t="shared" si="301"/>
        <v>0</v>
      </c>
      <c r="J1080" s="6" t="str">
        <f t="shared" si="302"/>
        <v>unacc</v>
      </c>
      <c r="K1080" s="6">
        <f t="shared" si="303"/>
        <v>1</v>
      </c>
      <c r="X1080" s="6">
        <f t="shared" si="304"/>
        <v>0.28516624040920718</v>
      </c>
      <c r="Y1080" s="6">
        <f t="shared" si="288"/>
        <v>0.36771300448430494</v>
      </c>
      <c r="Z1080" s="6">
        <f t="shared" si="289"/>
        <v>0.26457399103139012</v>
      </c>
      <c r="AA1080" s="6">
        <f t="shared" si="290"/>
        <v>0.48878923766816146</v>
      </c>
      <c r="AB1080" s="6">
        <f t="shared" si="291"/>
        <v>0.40807174887892378</v>
      </c>
      <c r="AC1080" s="6">
        <f t="shared" si="292"/>
        <v>0.26008968609865468</v>
      </c>
      <c r="AD1080" s="6">
        <f t="shared" si="293"/>
        <v>0</v>
      </c>
      <c r="AL1080" s="6">
        <f t="shared" si="305"/>
        <v>0.71483375959079287</v>
      </c>
      <c r="AM1080" s="6">
        <f t="shared" si="294"/>
        <v>0.23971377459749552</v>
      </c>
      <c r="AN1080" s="6">
        <f t="shared" si="295"/>
        <v>0.28085867620751342</v>
      </c>
      <c r="AO1080" s="6">
        <f t="shared" si="296"/>
        <v>0.2701252236135957</v>
      </c>
      <c r="AP1080" s="6">
        <f t="shared" si="297"/>
        <v>0.30232558139534882</v>
      </c>
      <c r="AQ1080" s="6">
        <f t="shared" si="298"/>
        <v>0.23434704830053668</v>
      </c>
      <c r="AR1080" s="6">
        <f t="shared" si="299"/>
        <v>0.4669051878354204</v>
      </c>
    </row>
    <row r="1081" spans="1:44" x14ac:dyDescent="0.3">
      <c r="A1081" s="6" t="s">
        <v>10</v>
      </c>
      <c r="B1081" s="6" t="s">
        <v>11</v>
      </c>
      <c r="C1081" s="6" t="s">
        <v>13</v>
      </c>
      <c r="D1081" s="6" t="s">
        <v>12</v>
      </c>
      <c r="E1081" s="6" t="s">
        <v>13</v>
      </c>
      <c r="F1081" s="6" t="s">
        <v>10</v>
      </c>
      <c r="G1081" s="6" t="s">
        <v>14</v>
      </c>
      <c r="H1081" s="6">
        <f t="shared" si="300"/>
        <v>2.7845839170984141E-4</v>
      </c>
      <c r="I1081" s="6">
        <f t="shared" si="301"/>
        <v>5.9054333674641473E-4</v>
      </c>
      <c r="J1081" s="6" t="str">
        <f t="shared" si="302"/>
        <v>acc</v>
      </c>
      <c r="K1081" s="6">
        <f t="shared" si="303"/>
        <v>1</v>
      </c>
      <c r="X1081" s="6">
        <f t="shared" si="304"/>
        <v>0.28516624040920718</v>
      </c>
      <c r="Y1081" s="6">
        <f t="shared" si="288"/>
        <v>0.36771300448430494</v>
      </c>
      <c r="Z1081" s="6">
        <f t="shared" si="289"/>
        <v>0.26457399103139012</v>
      </c>
      <c r="AA1081" s="6">
        <f t="shared" si="290"/>
        <v>0.48878923766816146</v>
      </c>
      <c r="AB1081" s="6">
        <f t="shared" si="291"/>
        <v>0.40807174887892378</v>
      </c>
      <c r="AC1081" s="6">
        <f t="shared" si="292"/>
        <v>0.26008968609865468</v>
      </c>
      <c r="AD1081" s="6">
        <f t="shared" si="293"/>
        <v>0.4103139013452915</v>
      </c>
      <c r="AL1081" s="6">
        <f t="shared" si="305"/>
        <v>0.71483375959079287</v>
      </c>
      <c r="AM1081" s="6">
        <f t="shared" si="294"/>
        <v>0.23971377459749552</v>
      </c>
      <c r="AN1081" s="6">
        <f t="shared" si="295"/>
        <v>0.28085867620751342</v>
      </c>
      <c r="AO1081" s="6">
        <f t="shared" si="296"/>
        <v>0.2701252236135957</v>
      </c>
      <c r="AP1081" s="6">
        <f t="shared" si="297"/>
        <v>0.30232558139534882</v>
      </c>
      <c r="AQ1081" s="6">
        <f t="shared" si="298"/>
        <v>0.23434704830053668</v>
      </c>
      <c r="AR1081" s="6">
        <f t="shared" si="299"/>
        <v>0.30232558139534882</v>
      </c>
    </row>
    <row r="1082" spans="1:44" x14ac:dyDescent="0.3">
      <c r="A1082" s="6" t="s">
        <v>10</v>
      </c>
      <c r="B1082" s="6" t="s">
        <v>11</v>
      </c>
      <c r="C1082" s="6" t="s">
        <v>13</v>
      </c>
      <c r="D1082" s="6" t="s">
        <v>12</v>
      </c>
      <c r="E1082" s="6" t="s">
        <v>13</v>
      </c>
      <c r="F1082" s="6" t="s">
        <v>11</v>
      </c>
      <c r="G1082" s="6" t="s">
        <v>14</v>
      </c>
      <c r="H1082" s="6">
        <f t="shared" si="300"/>
        <v>2.1255108006254173E-4</v>
      </c>
      <c r="I1082" s="6">
        <f t="shared" si="301"/>
        <v>8.4870435827490208E-4</v>
      </c>
      <c r="J1082" s="6" t="str">
        <f t="shared" si="302"/>
        <v>acc</v>
      </c>
      <c r="K1082" s="6">
        <f t="shared" si="303"/>
        <v>1</v>
      </c>
      <c r="X1082" s="6">
        <f t="shared" si="304"/>
        <v>0.28516624040920718</v>
      </c>
      <c r="Y1082" s="6">
        <f t="shared" si="288"/>
        <v>0.36771300448430494</v>
      </c>
      <c r="Z1082" s="6">
        <f t="shared" si="289"/>
        <v>0.26457399103139012</v>
      </c>
      <c r="AA1082" s="6">
        <f t="shared" si="290"/>
        <v>0.48878923766816146</v>
      </c>
      <c r="AB1082" s="6">
        <f t="shared" si="291"/>
        <v>0.40807174887892378</v>
      </c>
      <c r="AC1082" s="6">
        <f t="shared" si="292"/>
        <v>0.26008968609865468</v>
      </c>
      <c r="AD1082" s="6">
        <f t="shared" si="293"/>
        <v>0.58968609865470856</v>
      </c>
      <c r="AL1082" s="6">
        <f t="shared" si="305"/>
        <v>0.71483375959079287</v>
      </c>
      <c r="AM1082" s="6">
        <f t="shared" si="294"/>
        <v>0.23971377459749552</v>
      </c>
      <c r="AN1082" s="6">
        <f t="shared" si="295"/>
        <v>0.28085867620751342</v>
      </c>
      <c r="AO1082" s="6">
        <f t="shared" si="296"/>
        <v>0.2701252236135957</v>
      </c>
      <c r="AP1082" s="6">
        <f t="shared" si="297"/>
        <v>0.30232558139534882</v>
      </c>
      <c r="AQ1082" s="6">
        <f t="shared" si="298"/>
        <v>0.23434704830053668</v>
      </c>
      <c r="AR1082" s="6">
        <f t="shared" si="299"/>
        <v>0.23076923076923078</v>
      </c>
    </row>
    <row r="1083" spans="1:44" x14ac:dyDescent="0.3">
      <c r="A1083" s="6" t="s">
        <v>10</v>
      </c>
      <c r="B1083" s="6" t="s">
        <v>10</v>
      </c>
      <c r="C1083" s="6">
        <v>2</v>
      </c>
      <c r="D1083" s="6" t="s">
        <v>7</v>
      </c>
      <c r="E1083" s="6">
        <v>2</v>
      </c>
      <c r="F1083" s="6" t="s">
        <v>8</v>
      </c>
      <c r="G1083" s="6" t="s">
        <v>9</v>
      </c>
      <c r="H1083" s="6">
        <f t="shared" si="300"/>
        <v>8.2175385821535224E-4</v>
      </c>
      <c r="I1083" s="6">
        <f t="shared" si="301"/>
        <v>0</v>
      </c>
      <c r="J1083" s="6" t="str">
        <f t="shared" si="302"/>
        <v>unacc</v>
      </c>
      <c r="K1083" s="6">
        <f t="shared" si="303"/>
        <v>1</v>
      </c>
      <c r="X1083" s="6">
        <f t="shared" si="304"/>
        <v>0.28516624040920718</v>
      </c>
      <c r="Y1083" s="6">
        <f t="shared" si="288"/>
        <v>0.36771300448430494</v>
      </c>
      <c r="Z1083" s="6">
        <f t="shared" si="289"/>
        <v>0.3094170403587444</v>
      </c>
      <c r="AA1083" s="6">
        <f t="shared" si="290"/>
        <v>0</v>
      </c>
      <c r="AB1083" s="6">
        <f t="shared" si="291"/>
        <v>0.23318385650224216</v>
      </c>
      <c r="AC1083" s="6">
        <f t="shared" si="292"/>
        <v>0.21524663677130046</v>
      </c>
      <c r="AD1083" s="6">
        <f t="shared" si="293"/>
        <v>0</v>
      </c>
      <c r="AL1083" s="6">
        <f t="shared" si="305"/>
        <v>0.71483375959079287</v>
      </c>
      <c r="AM1083" s="6">
        <f t="shared" si="294"/>
        <v>0.23971377459749552</v>
      </c>
      <c r="AN1083" s="6">
        <f t="shared" si="295"/>
        <v>0.21288014311270126</v>
      </c>
      <c r="AO1083" s="6">
        <f t="shared" si="296"/>
        <v>0.4669051878354204</v>
      </c>
      <c r="AP1083" s="6">
        <f t="shared" si="297"/>
        <v>0.37388193202146691</v>
      </c>
      <c r="AQ1083" s="6">
        <f t="shared" si="298"/>
        <v>0.27638640429338102</v>
      </c>
      <c r="AR1083" s="6">
        <f t="shared" si="299"/>
        <v>0.4669051878354204</v>
      </c>
    </row>
    <row r="1084" spans="1:44" x14ac:dyDescent="0.3">
      <c r="A1084" s="6" t="s">
        <v>10</v>
      </c>
      <c r="B1084" s="6" t="s">
        <v>10</v>
      </c>
      <c r="C1084" s="6">
        <v>2</v>
      </c>
      <c r="D1084" s="6" t="s">
        <v>7</v>
      </c>
      <c r="E1084" s="6">
        <v>2</v>
      </c>
      <c r="F1084" s="6" t="s">
        <v>10</v>
      </c>
      <c r="G1084" s="6" t="s">
        <v>9</v>
      </c>
      <c r="H1084" s="6">
        <f t="shared" si="300"/>
        <v>5.3209349439997905E-4</v>
      </c>
      <c r="I1084" s="6">
        <f t="shared" si="301"/>
        <v>0</v>
      </c>
      <c r="J1084" s="6" t="str">
        <f t="shared" si="302"/>
        <v>unacc</v>
      </c>
      <c r="K1084" s="6">
        <f t="shared" si="303"/>
        <v>1</v>
      </c>
      <c r="X1084" s="6">
        <f t="shared" si="304"/>
        <v>0.28516624040920718</v>
      </c>
      <c r="Y1084" s="6">
        <f t="shared" si="288"/>
        <v>0.36771300448430494</v>
      </c>
      <c r="Z1084" s="6">
        <f t="shared" si="289"/>
        <v>0.3094170403587444</v>
      </c>
      <c r="AA1084" s="6">
        <f t="shared" si="290"/>
        <v>0</v>
      </c>
      <c r="AB1084" s="6">
        <f t="shared" si="291"/>
        <v>0.23318385650224216</v>
      </c>
      <c r="AC1084" s="6">
        <f t="shared" si="292"/>
        <v>0.21524663677130046</v>
      </c>
      <c r="AD1084" s="6">
        <f t="shared" si="293"/>
        <v>0.4103139013452915</v>
      </c>
      <c r="AL1084" s="6">
        <f t="shared" si="305"/>
        <v>0.71483375959079287</v>
      </c>
      <c r="AM1084" s="6">
        <f t="shared" si="294"/>
        <v>0.23971377459749552</v>
      </c>
      <c r="AN1084" s="6">
        <f t="shared" si="295"/>
        <v>0.21288014311270126</v>
      </c>
      <c r="AO1084" s="6">
        <f t="shared" si="296"/>
        <v>0.4669051878354204</v>
      </c>
      <c r="AP1084" s="6">
        <f t="shared" si="297"/>
        <v>0.37388193202146691</v>
      </c>
      <c r="AQ1084" s="6">
        <f t="shared" si="298"/>
        <v>0.27638640429338102</v>
      </c>
      <c r="AR1084" s="6">
        <f t="shared" si="299"/>
        <v>0.30232558139534882</v>
      </c>
    </row>
    <row r="1085" spans="1:44" x14ac:dyDescent="0.3">
      <c r="A1085" s="6" t="s">
        <v>10</v>
      </c>
      <c r="B1085" s="6" t="s">
        <v>10</v>
      </c>
      <c r="C1085" s="6">
        <v>2</v>
      </c>
      <c r="D1085" s="6" t="s">
        <v>7</v>
      </c>
      <c r="E1085" s="6">
        <v>2</v>
      </c>
      <c r="F1085" s="6" t="s">
        <v>11</v>
      </c>
      <c r="G1085" s="6" t="s">
        <v>9</v>
      </c>
      <c r="H1085" s="6">
        <f t="shared" si="300"/>
        <v>4.0615420578459942E-4</v>
      </c>
      <c r="I1085" s="6">
        <f t="shared" si="301"/>
        <v>0</v>
      </c>
      <c r="J1085" s="6" t="str">
        <f t="shared" si="302"/>
        <v>unacc</v>
      </c>
      <c r="K1085" s="6">
        <f t="shared" si="303"/>
        <v>1</v>
      </c>
      <c r="X1085" s="6">
        <f t="shared" si="304"/>
        <v>0.28516624040920718</v>
      </c>
      <c r="Y1085" s="6">
        <f t="shared" si="288"/>
        <v>0.36771300448430494</v>
      </c>
      <c r="Z1085" s="6">
        <f t="shared" si="289"/>
        <v>0.3094170403587444</v>
      </c>
      <c r="AA1085" s="6">
        <f t="shared" si="290"/>
        <v>0</v>
      </c>
      <c r="AB1085" s="6">
        <f t="shared" si="291"/>
        <v>0.23318385650224216</v>
      </c>
      <c r="AC1085" s="6">
        <f t="shared" si="292"/>
        <v>0.21524663677130046</v>
      </c>
      <c r="AD1085" s="6">
        <f t="shared" si="293"/>
        <v>0.58968609865470856</v>
      </c>
      <c r="AL1085" s="6">
        <f t="shared" si="305"/>
        <v>0.71483375959079287</v>
      </c>
      <c r="AM1085" s="6">
        <f t="shared" si="294"/>
        <v>0.23971377459749552</v>
      </c>
      <c r="AN1085" s="6">
        <f t="shared" si="295"/>
        <v>0.21288014311270126</v>
      </c>
      <c r="AO1085" s="6">
        <f t="shared" si="296"/>
        <v>0.4669051878354204</v>
      </c>
      <c r="AP1085" s="6">
        <f t="shared" si="297"/>
        <v>0.37388193202146691</v>
      </c>
      <c r="AQ1085" s="6">
        <f t="shared" si="298"/>
        <v>0.27638640429338102</v>
      </c>
      <c r="AR1085" s="6">
        <f t="shared" si="299"/>
        <v>0.23076923076923078</v>
      </c>
    </row>
    <row r="1086" spans="1:44" x14ac:dyDescent="0.3">
      <c r="A1086" s="6" t="s">
        <v>10</v>
      </c>
      <c r="B1086" s="6" t="s">
        <v>10</v>
      </c>
      <c r="C1086" s="6">
        <v>2</v>
      </c>
      <c r="D1086" s="6" t="s">
        <v>10</v>
      </c>
      <c r="E1086" s="6">
        <v>2</v>
      </c>
      <c r="F1086" s="6" t="s">
        <v>8</v>
      </c>
      <c r="G1086" s="6" t="s">
        <v>9</v>
      </c>
      <c r="H1086" s="6">
        <f t="shared" si="300"/>
        <v>7.116624322343482E-4</v>
      </c>
      <c r="I1086" s="6">
        <f t="shared" si="301"/>
        <v>0</v>
      </c>
      <c r="J1086" s="6" t="str">
        <f t="shared" si="302"/>
        <v>unacc</v>
      </c>
      <c r="K1086" s="6">
        <f t="shared" si="303"/>
        <v>1</v>
      </c>
      <c r="X1086" s="6">
        <f t="shared" si="304"/>
        <v>0.28516624040920718</v>
      </c>
      <c r="Y1086" s="6">
        <f t="shared" si="288"/>
        <v>0.36771300448430494</v>
      </c>
      <c r="Z1086" s="6">
        <f t="shared" si="289"/>
        <v>0.3094170403587444</v>
      </c>
      <c r="AA1086" s="6">
        <f t="shared" si="290"/>
        <v>0</v>
      </c>
      <c r="AB1086" s="6">
        <f t="shared" si="291"/>
        <v>0.35874439461883406</v>
      </c>
      <c r="AC1086" s="6">
        <f t="shared" si="292"/>
        <v>0.21524663677130046</v>
      </c>
      <c r="AD1086" s="6">
        <f t="shared" si="293"/>
        <v>0</v>
      </c>
      <c r="AL1086" s="6">
        <f t="shared" si="305"/>
        <v>0.71483375959079287</v>
      </c>
      <c r="AM1086" s="6">
        <f t="shared" si="294"/>
        <v>0.23971377459749552</v>
      </c>
      <c r="AN1086" s="6">
        <f t="shared" si="295"/>
        <v>0.21288014311270126</v>
      </c>
      <c r="AO1086" s="6">
        <f t="shared" si="296"/>
        <v>0.4669051878354204</v>
      </c>
      <c r="AP1086" s="6">
        <f t="shared" si="297"/>
        <v>0.32379248658318427</v>
      </c>
      <c r="AQ1086" s="6">
        <f t="shared" si="298"/>
        <v>0.27638640429338102</v>
      </c>
      <c r="AR1086" s="6">
        <f t="shared" si="299"/>
        <v>0.4669051878354204</v>
      </c>
    </row>
    <row r="1087" spans="1:44" x14ac:dyDescent="0.3">
      <c r="A1087" s="6" t="s">
        <v>10</v>
      </c>
      <c r="B1087" s="6" t="s">
        <v>10</v>
      </c>
      <c r="C1087" s="6">
        <v>2</v>
      </c>
      <c r="D1087" s="6" t="s">
        <v>10</v>
      </c>
      <c r="E1087" s="6">
        <v>2</v>
      </c>
      <c r="F1087" s="6" t="s">
        <v>10</v>
      </c>
      <c r="G1087" s="6" t="s">
        <v>9</v>
      </c>
      <c r="H1087" s="6">
        <f t="shared" si="300"/>
        <v>4.6080824156170439E-4</v>
      </c>
      <c r="I1087" s="6">
        <f t="shared" si="301"/>
        <v>0</v>
      </c>
      <c r="J1087" s="6" t="str">
        <f t="shared" si="302"/>
        <v>unacc</v>
      </c>
      <c r="K1087" s="6">
        <f t="shared" si="303"/>
        <v>1</v>
      </c>
      <c r="X1087" s="6">
        <f t="shared" si="304"/>
        <v>0.28516624040920718</v>
      </c>
      <c r="Y1087" s="6">
        <f t="shared" si="288"/>
        <v>0.36771300448430494</v>
      </c>
      <c r="Z1087" s="6">
        <f t="shared" si="289"/>
        <v>0.3094170403587444</v>
      </c>
      <c r="AA1087" s="6">
        <f t="shared" si="290"/>
        <v>0</v>
      </c>
      <c r="AB1087" s="6">
        <f t="shared" si="291"/>
        <v>0.35874439461883406</v>
      </c>
      <c r="AC1087" s="6">
        <f t="shared" si="292"/>
        <v>0.21524663677130046</v>
      </c>
      <c r="AD1087" s="6">
        <f t="shared" si="293"/>
        <v>0.4103139013452915</v>
      </c>
      <c r="AL1087" s="6">
        <f t="shared" si="305"/>
        <v>0.71483375959079287</v>
      </c>
      <c r="AM1087" s="6">
        <f t="shared" si="294"/>
        <v>0.23971377459749552</v>
      </c>
      <c r="AN1087" s="6">
        <f t="shared" si="295"/>
        <v>0.21288014311270126</v>
      </c>
      <c r="AO1087" s="6">
        <f t="shared" si="296"/>
        <v>0.4669051878354204</v>
      </c>
      <c r="AP1087" s="6">
        <f t="shared" si="297"/>
        <v>0.32379248658318427</v>
      </c>
      <c r="AQ1087" s="6">
        <f t="shared" si="298"/>
        <v>0.27638640429338102</v>
      </c>
      <c r="AR1087" s="6">
        <f t="shared" si="299"/>
        <v>0.30232558139534882</v>
      </c>
    </row>
    <row r="1088" spans="1:44" x14ac:dyDescent="0.3">
      <c r="A1088" s="6" t="s">
        <v>10</v>
      </c>
      <c r="B1088" s="6" t="s">
        <v>10</v>
      </c>
      <c r="C1088" s="6">
        <v>2</v>
      </c>
      <c r="D1088" s="6" t="s">
        <v>10</v>
      </c>
      <c r="E1088" s="6">
        <v>2</v>
      </c>
      <c r="F1088" s="6" t="s">
        <v>11</v>
      </c>
      <c r="G1088" s="6" t="s">
        <v>9</v>
      </c>
      <c r="H1088" s="6">
        <f t="shared" si="300"/>
        <v>3.5174120213881581E-4</v>
      </c>
      <c r="I1088" s="6">
        <f t="shared" si="301"/>
        <v>0</v>
      </c>
      <c r="J1088" s="6" t="str">
        <f t="shared" si="302"/>
        <v>unacc</v>
      </c>
      <c r="K1088" s="6">
        <f t="shared" si="303"/>
        <v>1</v>
      </c>
      <c r="X1088" s="6">
        <f t="shared" si="304"/>
        <v>0.28516624040920718</v>
      </c>
      <c r="Y1088" s="6">
        <f t="shared" si="288"/>
        <v>0.36771300448430494</v>
      </c>
      <c r="Z1088" s="6">
        <f t="shared" si="289"/>
        <v>0.3094170403587444</v>
      </c>
      <c r="AA1088" s="6">
        <f t="shared" si="290"/>
        <v>0</v>
      </c>
      <c r="AB1088" s="6">
        <f t="shared" si="291"/>
        <v>0.35874439461883406</v>
      </c>
      <c r="AC1088" s="6">
        <f t="shared" si="292"/>
        <v>0.21524663677130046</v>
      </c>
      <c r="AD1088" s="6">
        <f t="shared" si="293"/>
        <v>0.58968609865470856</v>
      </c>
      <c r="AL1088" s="6">
        <f t="shared" si="305"/>
        <v>0.71483375959079287</v>
      </c>
      <c r="AM1088" s="6">
        <f t="shared" si="294"/>
        <v>0.23971377459749552</v>
      </c>
      <c r="AN1088" s="6">
        <f t="shared" si="295"/>
        <v>0.21288014311270126</v>
      </c>
      <c r="AO1088" s="6">
        <f t="shared" si="296"/>
        <v>0.4669051878354204</v>
      </c>
      <c r="AP1088" s="6">
        <f t="shared" si="297"/>
        <v>0.32379248658318427</v>
      </c>
      <c r="AQ1088" s="6">
        <f t="shared" si="298"/>
        <v>0.27638640429338102</v>
      </c>
      <c r="AR1088" s="6">
        <f t="shared" si="299"/>
        <v>0.23076923076923078</v>
      </c>
    </row>
    <row r="1089" spans="1:44" x14ac:dyDescent="0.3">
      <c r="A1089" s="6" t="s">
        <v>10</v>
      </c>
      <c r="B1089" s="6" t="s">
        <v>10</v>
      </c>
      <c r="C1089" s="6">
        <v>2</v>
      </c>
      <c r="D1089" s="6" t="s">
        <v>12</v>
      </c>
      <c r="E1089" s="6">
        <v>2</v>
      </c>
      <c r="F1089" s="6" t="s">
        <v>8</v>
      </c>
      <c r="G1089" s="6" t="s">
        <v>9</v>
      </c>
      <c r="H1089" s="6">
        <f t="shared" si="300"/>
        <v>6.6448039252820347E-4</v>
      </c>
      <c r="I1089" s="6">
        <f t="shared" si="301"/>
        <v>0</v>
      </c>
      <c r="J1089" s="6" t="str">
        <f t="shared" si="302"/>
        <v>unacc</v>
      </c>
      <c r="K1089" s="6">
        <f t="shared" si="303"/>
        <v>1</v>
      </c>
      <c r="X1089" s="6">
        <f t="shared" si="304"/>
        <v>0.28516624040920718</v>
      </c>
      <c r="Y1089" s="6">
        <f t="shared" si="288"/>
        <v>0.36771300448430494</v>
      </c>
      <c r="Z1089" s="6">
        <f t="shared" si="289"/>
        <v>0.3094170403587444</v>
      </c>
      <c r="AA1089" s="6">
        <f t="shared" si="290"/>
        <v>0</v>
      </c>
      <c r="AB1089" s="6">
        <f t="shared" si="291"/>
        <v>0.40807174887892378</v>
      </c>
      <c r="AC1089" s="6">
        <f t="shared" si="292"/>
        <v>0.21524663677130046</v>
      </c>
      <c r="AD1089" s="6">
        <f t="shared" si="293"/>
        <v>0</v>
      </c>
      <c r="AL1089" s="6">
        <f t="shared" si="305"/>
        <v>0.71483375959079287</v>
      </c>
      <c r="AM1089" s="6">
        <f t="shared" si="294"/>
        <v>0.23971377459749552</v>
      </c>
      <c r="AN1089" s="6">
        <f t="shared" si="295"/>
        <v>0.21288014311270126</v>
      </c>
      <c r="AO1089" s="6">
        <f t="shared" si="296"/>
        <v>0.4669051878354204</v>
      </c>
      <c r="AP1089" s="6">
        <f t="shared" si="297"/>
        <v>0.30232558139534882</v>
      </c>
      <c r="AQ1089" s="6">
        <f t="shared" si="298"/>
        <v>0.27638640429338102</v>
      </c>
      <c r="AR1089" s="6">
        <f t="shared" si="299"/>
        <v>0.4669051878354204</v>
      </c>
    </row>
    <row r="1090" spans="1:44" x14ac:dyDescent="0.3">
      <c r="A1090" s="6" t="s">
        <v>10</v>
      </c>
      <c r="B1090" s="6" t="s">
        <v>10</v>
      </c>
      <c r="C1090" s="6">
        <v>2</v>
      </c>
      <c r="D1090" s="6" t="s">
        <v>12</v>
      </c>
      <c r="E1090" s="6">
        <v>2</v>
      </c>
      <c r="F1090" s="6" t="s">
        <v>10</v>
      </c>
      <c r="G1090" s="6" t="s">
        <v>9</v>
      </c>
      <c r="H1090" s="6">
        <f t="shared" si="300"/>
        <v>4.3025741891672945E-4</v>
      </c>
      <c r="I1090" s="6">
        <f t="shared" si="301"/>
        <v>0</v>
      </c>
      <c r="J1090" s="6" t="str">
        <f t="shared" si="302"/>
        <v>unacc</v>
      </c>
      <c r="K1090" s="6">
        <f t="shared" si="303"/>
        <v>1</v>
      </c>
      <c r="X1090" s="6">
        <f t="shared" si="304"/>
        <v>0.28516624040920718</v>
      </c>
      <c r="Y1090" s="6">
        <f t="shared" si="288"/>
        <v>0.36771300448430494</v>
      </c>
      <c r="Z1090" s="6">
        <f t="shared" si="289"/>
        <v>0.3094170403587444</v>
      </c>
      <c r="AA1090" s="6">
        <f t="shared" si="290"/>
        <v>0</v>
      </c>
      <c r="AB1090" s="6">
        <f t="shared" si="291"/>
        <v>0.40807174887892378</v>
      </c>
      <c r="AC1090" s="6">
        <f t="shared" si="292"/>
        <v>0.21524663677130046</v>
      </c>
      <c r="AD1090" s="6">
        <f t="shared" si="293"/>
        <v>0.4103139013452915</v>
      </c>
      <c r="AL1090" s="6">
        <f t="shared" si="305"/>
        <v>0.71483375959079287</v>
      </c>
      <c r="AM1090" s="6">
        <f t="shared" si="294"/>
        <v>0.23971377459749552</v>
      </c>
      <c r="AN1090" s="6">
        <f t="shared" si="295"/>
        <v>0.21288014311270126</v>
      </c>
      <c r="AO1090" s="6">
        <f t="shared" si="296"/>
        <v>0.4669051878354204</v>
      </c>
      <c r="AP1090" s="6">
        <f t="shared" si="297"/>
        <v>0.30232558139534882</v>
      </c>
      <c r="AQ1090" s="6">
        <f t="shared" si="298"/>
        <v>0.27638640429338102</v>
      </c>
      <c r="AR1090" s="6">
        <f t="shared" si="299"/>
        <v>0.30232558139534882</v>
      </c>
    </row>
    <row r="1091" spans="1:44" x14ac:dyDescent="0.3">
      <c r="A1091" s="6" t="s">
        <v>10</v>
      </c>
      <c r="B1091" s="6" t="s">
        <v>10</v>
      </c>
      <c r="C1091" s="6">
        <v>2</v>
      </c>
      <c r="D1091" s="6" t="s">
        <v>12</v>
      </c>
      <c r="E1091" s="6">
        <v>2</v>
      </c>
      <c r="F1091" s="6" t="s">
        <v>11</v>
      </c>
      <c r="G1091" s="6" t="s">
        <v>9</v>
      </c>
      <c r="H1091" s="6">
        <f t="shared" si="300"/>
        <v>3.2842134343347992E-4</v>
      </c>
      <c r="I1091" s="6">
        <f t="shared" si="301"/>
        <v>0</v>
      </c>
      <c r="J1091" s="6" t="str">
        <f t="shared" si="302"/>
        <v>unacc</v>
      </c>
      <c r="K1091" s="6">
        <f t="shared" si="303"/>
        <v>1</v>
      </c>
      <c r="X1091" s="6">
        <f t="shared" si="304"/>
        <v>0.28516624040920718</v>
      </c>
      <c r="Y1091" s="6">
        <f t="shared" ref="Y1091:Y1154" si="306">IF(A1091=$R$3,$O$15,IF(A1091=$S$3,$O$16,IF(A1091=$T$3,$O$17,$O$18)))</f>
        <v>0.36771300448430494</v>
      </c>
      <c r="Z1091" s="6">
        <f t="shared" ref="Z1091:Z1154" si="307">IF(B1091=$R$3,$O$21,IF(B1091=$S$3,$O$22,IF(B1091=$T$3,$O$23,$O$24)))</f>
        <v>0.3094170403587444</v>
      </c>
      <c r="AA1091" s="6">
        <f t="shared" ref="AA1091:AA1154" si="308">IF(C1091=$R$5,$O$27,IF(C1091=$T$5,$O$28,$O$29))</f>
        <v>0</v>
      </c>
      <c r="AB1091" s="6">
        <f t="shared" ref="AB1091:AB1154" si="309">IF(D1091=$R$4,$T$15,IF(D1091=$S$4,$T$16,$T$17))</f>
        <v>0.40807174887892378</v>
      </c>
      <c r="AC1091" s="6">
        <f t="shared" ref="AC1091:AC1154" si="310">IF(E1091=$R$5,$T$21,IF(E1091=$S$5,$T$22,IF(E1091=$T$5,$T$23,$T$24)))</f>
        <v>0.21524663677130046</v>
      </c>
      <c r="AD1091" s="6">
        <f t="shared" ref="AD1091:AD1154" si="311">IF(F1091=$R$3,$T$27,IF(F1091=$S$3,$T$28,$T$29))</f>
        <v>0.58968609865470856</v>
      </c>
      <c r="AL1091" s="6">
        <f t="shared" si="305"/>
        <v>0.71483375959079287</v>
      </c>
      <c r="AM1091" s="6">
        <f t="shared" ref="AM1091:AM1154" si="312">IF(A1091=$R$3,$Q$15,IF(A1091=$S$3,$Q$16,IF(A1091=$T$3,$Q$17,$Q$18)))</f>
        <v>0.23971377459749552</v>
      </c>
      <c r="AN1091" s="6">
        <f t="shared" ref="AN1091:AN1154" si="313">IF(B1091=$R$3,$Q$21,IF(B1091=$S$3,$Q$22,IF(B1091=$T$3,$Q$23,$Q$24)))</f>
        <v>0.21288014311270126</v>
      </c>
      <c r="AO1091" s="6">
        <f t="shared" ref="AO1091:AO1154" si="314">IF(C1091=$R$5,$Q$27,IF(C1091=$T$5,$Q$28,$Q$29))</f>
        <v>0.4669051878354204</v>
      </c>
      <c r="AP1091" s="6">
        <f t="shared" ref="AP1091:AP1154" si="315">IF(D1091=$R$4,$V$15,IF(D1091=$S$4,$V$16,$V$17))</f>
        <v>0.30232558139534882</v>
      </c>
      <c r="AQ1091" s="6">
        <f t="shared" ref="AQ1091:AQ1154" si="316">IF(E1091=$R$5,$V$21,IF(E1091=$S$5,$V$22,IF(E1091=$T$5,$V$23,$V$24)))</f>
        <v>0.27638640429338102</v>
      </c>
      <c r="AR1091" s="6">
        <f t="shared" ref="AR1091:AR1154" si="317">IF(F1091=$R$3,$V$27,IF(F1091=$S$3,$V$28,$V$29))</f>
        <v>0.23076923076923078</v>
      </c>
    </row>
    <row r="1092" spans="1:44" x14ac:dyDescent="0.3">
      <c r="A1092" s="6" t="s">
        <v>10</v>
      </c>
      <c r="B1092" s="6" t="s">
        <v>10</v>
      </c>
      <c r="C1092" s="6">
        <v>4</v>
      </c>
      <c r="D1092" s="6" t="s">
        <v>7</v>
      </c>
      <c r="E1092" s="6">
        <v>2</v>
      </c>
      <c r="F1092" s="6" t="s">
        <v>8</v>
      </c>
      <c r="G1092" s="6" t="s">
        <v>9</v>
      </c>
      <c r="H1092" s="6">
        <f t="shared" ref="H1092:H1155" si="318">AL1092*AM1092*AN1092*AO1092*AP1092*AQ1092*AR1092</f>
        <v>4.6282688566152025E-4</v>
      </c>
      <c r="I1092" s="6">
        <f t="shared" ref="I1092:I1155" si="319">X1092*Y1092*Z1092*AA1092*AB1092*AC1092*AD1092</f>
        <v>0</v>
      </c>
      <c r="J1092" s="6" t="str">
        <f t="shared" ref="J1092:J1155" si="320">IF(I1092&gt;H1092,"acc","unacc")</f>
        <v>unacc</v>
      </c>
      <c r="K1092" s="6">
        <f t="shared" ref="K1092:K1155" si="321">IF(J1092=G1092,1,0)</f>
        <v>1</v>
      </c>
      <c r="X1092" s="6">
        <f t="shared" ref="X1092:X1155" si="322">446/1564</f>
        <v>0.28516624040920718</v>
      </c>
      <c r="Y1092" s="6">
        <f t="shared" si="306"/>
        <v>0.36771300448430494</v>
      </c>
      <c r="Z1092" s="6">
        <f t="shared" si="307"/>
        <v>0.3094170403587444</v>
      </c>
      <c r="AA1092" s="6">
        <f t="shared" si="308"/>
        <v>0.5112107623318386</v>
      </c>
      <c r="AB1092" s="6">
        <f t="shared" si="309"/>
        <v>0.23318385650224216</v>
      </c>
      <c r="AC1092" s="6">
        <f t="shared" si="310"/>
        <v>0.21524663677130046</v>
      </c>
      <c r="AD1092" s="6">
        <f t="shared" si="311"/>
        <v>0</v>
      </c>
      <c r="AL1092" s="6">
        <f t="shared" ref="AL1092:AL1155" si="323">1118/1564</f>
        <v>0.71483375959079287</v>
      </c>
      <c r="AM1092" s="6">
        <f t="shared" si="312"/>
        <v>0.23971377459749552</v>
      </c>
      <c r="AN1092" s="6">
        <f t="shared" si="313"/>
        <v>0.21288014311270126</v>
      </c>
      <c r="AO1092" s="6">
        <f t="shared" si="314"/>
        <v>0.2629695885509839</v>
      </c>
      <c r="AP1092" s="6">
        <f t="shared" si="315"/>
        <v>0.37388193202146691</v>
      </c>
      <c r="AQ1092" s="6">
        <f t="shared" si="316"/>
        <v>0.27638640429338102</v>
      </c>
      <c r="AR1092" s="6">
        <f t="shared" si="317"/>
        <v>0.4669051878354204</v>
      </c>
    </row>
    <row r="1093" spans="1:44" x14ac:dyDescent="0.3">
      <c r="A1093" s="6" t="s">
        <v>10</v>
      </c>
      <c r="B1093" s="6" t="s">
        <v>10</v>
      </c>
      <c r="C1093" s="6">
        <v>4</v>
      </c>
      <c r="D1093" s="6" t="s">
        <v>7</v>
      </c>
      <c r="E1093" s="6">
        <v>2</v>
      </c>
      <c r="F1093" s="6" t="s">
        <v>10</v>
      </c>
      <c r="G1093" s="6" t="s">
        <v>14</v>
      </c>
      <c r="H1093" s="6">
        <f t="shared" si="318"/>
        <v>2.9968484167355142E-4</v>
      </c>
      <c r="I1093" s="6">
        <f t="shared" si="319"/>
        <v>3.4158783933528614E-4</v>
      </c>
      <c r="J1093" s="6" t="str">
        <f t="shared" si="320"/>
        <v>acc</v>
      </c>
      <c r="K1093" s="6">
        <f t="shared" si="321"/>
        <v>1</v>
      </c>
      <c r="X1093" s="6">
        <f t="shared" si="322"/>
        <v>0.28516624040920718</v>
      </c>
      <c r="Y1093" s="6">
        <f t="shared" si="306"/>
        <v>0.36771300448430494</v>
      </c>
      <c r="Z1093" s="6">
        <f t="shared" si="307"/>
        <v>0.3094170403587444</v>
      </c>
      <c r="AA1093" s="6">
        <f t="shared" si="308"/>
        <v>0.5112107623318386</v>
      </c>
      <c r="AB1093" s="6">
        <f t="shared" si="309"/>
        <v>0.23318385650224216</v>
      </c>
      <c r="AC1093" s="6">
        <f t="shared" si="310"/>
        <v>0.21524663677130046</v>
      </c>
      <c r="AD1093" s="6">
        <f t="shared" si="311"/>
        <v>0.4103139013452915</v>
      </c>
      <c r="AL1093" s="6">
        <f t="shared" si="323"/>
        <v>0.71483375959079287</v>
      </c>
      <c r="AM1093" s="6">
        <f t="shared" si="312"/>
        <v>0.23971377459749552</v>
      </c>
      <c r="AN1093" s="6">
        <f t="shared" si="313"/>
        <v>0.21288014311270126</v>
      </c>
      <c r="AO1093" s="6">
        <f t="shared" si="314"/>
        <v>0.2629695885509839</v>
      </c>
      <c r="AP1093" s="6">
        <f t="shared" si="315"/>
        <v>0.37388193202146691</v>
      </c>
      <c r="AQ1093" s="6">
        <f t="shared" si="316"/>
        <v>0.27638640429338102</v>
      </c>
      <c r="AR1093" s="6">
        <f t="shared" si="317"/>
        <v>0.30232558139534882</v>
      </c>
    </row>
    <row r="1094" spans="1:44" x14ac:dyDescent="0.3">
      <c r="A1094" s="6" t="s">
        <v>10</v>
      </c>
      <c r="B1094" s="6" t="s">
        <v>10</v>
      </c>
      <c r="C1094" s="6">
        <v>4</v>
      </c>
      <c r="D1094" s="6" t="s">
        <v>7</v>
      </c>
      <c r="E1094" s="6">
        <v>2</v>
      </c>
      <c r="F1094" s="6" t="s">
        <v>11</v>
      </c>
      <c r="G1094" s="6" t="s">
        <v>14</v>
      </c>
      <c r="H1094" s="6">
        <f t="shared" si="318"/>
        <v>2.2875351820052153E-4</v>
      </c>
      <c r="I1094" s="6">
        <f t="shared" si="319"/>
        <v>4.9091585653103964E-4</v>
      </c>
      <c r="J1094" s="6" t="str">
        <f t="shared" si="320"/>
        <v>acc</v>
      </c>
      <c r="K1094" s="6">
        <f t="shared" si="321"/>
        <v>1</v>
      </c>
      <c r="X1094" s="6">
        <f t="shared" si="322"/>
        <v>0.28516624040920718</v>
      </c>
      <c r="Y1094" s="6">
        <f t="shared" si="306"/>
        <v>0.36771300448430494</v>
      </c>
      <c r="Z1094" s="6">
        <f t="shared" si="307"/>
        <v>0.3094170403587444</v>
      </c>
      <c r="AA1094" s="6">
        <f t="shared" si="308"/>
        <v>0.5112107623318386</v>
      </c>
      <c r="AB1094" s="6">
        <f t="shared" si="309"/>
        <v>0.23318385650224216</v>
      </c>
      <c r="AC1094" s="6">
        <f t="shared" si="310"/>
        <v>0.21524663677130046</v>
      </c>
      <c r="AD1094" s="6">
        <f t="shared" si="311"/>
        <v>0.58968609865470856</v>
      </c>
      <c r="AL1094" s="6">
        <f t="shared" si="323"/>
        <v>0.71483375959079287</v>
      </c>
      <c r="AM1094" s="6">
        <f t="shared" si="312"/>
        <v>0.23971377459749552</v>
      </c>
      <c r="AN1094" s="6">
        <f t="shared" si="313"/>
        <v>0.21288014311270126</v>
      </c>
      <c r="AO1094" s="6">
        <f t="shared" si="314"/>
        <v>0.2629695885509839</v>
      </c>
      <c r="AP1094" s="6">
        <f t="shared" si="315"/>
        <v>0.37388193202146691</v>
      </c>
      <c r="AQ1094" s="6">
        <f t="shared" si="316"/>
        <v>0.27638640429338102</v>
      </c>
      <c r="AR1094" s="6">
        <f t="shared" si="317"/>
        <v>0.23076923076923078</v>
      </c>
    </row>
    <row r="1095" spans="1:44" x14ac:dyDescent="0.3">
      <c r="A1095" s="6" t="s">
        <v>10</v>
      </c>
      <c r="B1095" s="6" t="s">
        <v>10</v>
      </c>
      <c r="C1095" s="6">
        <v>4</v>
      </c>
      <c r="D1095" s="6" t="s">
        <v>10</v>
      </c>
      <c r="E1095" s="6">
        <v>2</v>
      </c>
      <c r="F1095" s="6" t="s">
        <v>8</v>
      </c>
      <c r="G1095" s="6" t="s">
        <v>9</v>
      </c>
      <c r="H1095" s="6">
        <f t="shared" si="318"/>
        <v>4.0082136987911566E-4</v>
      </c>
      <c r="I1095" s="6">
        <f t="shared" si="319"/>
        <v>0</v>
      </c>
      <c r="J1095" s="6" t="str">
        <f t="shared" si="320"/>
        <v>unacc</v>
      </c>
      <c r="K1095" s="6">
        <f t="shared" si="321"/>
        <v>1</v>
      </c>
      <c r="X1095" s="6">
        <f t="shared" si="322"/>
        <v>0.28516624040920718</v>
      </c>
      <c r="Y1095" s="6">
        <f t="shared" si="306"/>
        <v>0.36771300448430494</v>
      </c>
      <c r="Z1095" s="6">
        <f t="shared" si="307"/>
        <v>0.3094170403587444</v>
      </c>
      <c r="AA1095" s="6">
        <f t="shared" si="308"/>
        <v>0.5112107623318386</v>
      </c>
      <c r="AB1095" s="6">
        <f t="shared" si="309"/>
        <v>0.35874439461883406</v>
      </c>
      <c r="AC1095" s="6">
        <f t="shared" si="310"/>
        <v>0.21524663677130046</v>
      </c>
      <c r="AD1095" s="6">
        <f t="shared" si="311"/>
        <v>0</v>
      </c>
      <c r="AL1095" s="6">
        <f t="shared" si="323"/>
        <v>0.71483375959079287</v>
      </c>
      <c r="AM1095" s="6">
        <f t="shared" si="312"/>
        <v>0.23971377459749552</v>
      </c>
      <c r="AN1095" s="6">
        <f t="shared" si="313"/>
        <v>0.21288014311270126</v>
      </c>
      <c r="AO1095" s="6">
        <f t="shared" si="314"/>
        <v>0.2629695885509839</v>
      </c>
      <c r="AP1095" s="6">
        <f t="shared" si="315"/>
        <v>0.32379248658318427</v>
      </c>
      <c r="AQ1095" s="6">
        <f t="shared" si="316"/>
        <v>0.27638640429338102</v>
      </c>
      <c r="AR1095" s="6">
        <f t="shared" si="317"/>
        <v>0.4669051878354204</v>
      </c>
    </row>
    <row r="1096" spans="1:44" x14ac:dyDescent="0.3">
      <c r="A1096" s="6" t="s">
        <v>10</v>
      </c>
      <c r="B1096" s="6" t="s">
        <v>10</v>
      </c>
      <c r="C1096" s="6">
        <v>4</v>
      </c>
      <c r="D1096" s="6" t="s">
        <v>10</v>
      </c>
      <c r="E1096" s="6">
        <v>2</v>
      </c>
      <c r="F1096" s="6" t="s">
        <v>10</v>
      </c>
      <c r="G1096" s="6" t="s">
        <v>14</v>
      </c>
      <c r="H1096" s="6">
        <f t="shared" si="318"/>
        <v>2.5953567628187948E-4</v>
      </c>
      <c r="I1096" s="6">
        <f t="shared" si="319"/>
        <v>5.2551975282351707E-4</v>
      </c>
      <c r="J1096" s="6" t="str">
        <f t="shared" si="320"/>
        <v>acc</v>
      </c>
      <c r="K1096" s="6">
        <f t="shared" si="321"/>
        <v>1</v>
      </c>
      <c r="X1096" s="6">
        <f t="shared" si="322"/>
        <v>0.28516624040920718</v>
      </c>
      <c r="Y1096" s="6">
        <f t="shared" si="306"/>
        <v>0.36771300448430494</v>
      </c>
      <c r="Z1096" s="6">
        <f t="shared" si="307"/>
        <v>0.3094170403587444</v>
      </c>
      <c r="AA1096" s="6">
        <f t="shared" si="308"/>
        <v>0.5112107623318386</v>
      </c>
      <c r="AB1096" s="6">
        <f t="shared" si="309"/>
        <v>0.35874439461883406</v>
      </c>
      <c r="AC1096" s="6">
        <f t="shared" si="310"/>
        <v>0.21524663677130046</v>
      </c>
      <c r="AD1096" s="6">
        <f t="shared" si="311"/>
        <v>0.4103139013452915</v>
      </c>
      <c r="AL1096" s="6">
        <f t="shared" si="323"/>
        <v>0.71483375959079287</v>
      </c>
      <c r="AM1096" s="6">
        <f t="shared" si="312"/>
        <v>0.23971377459749552</v>
      </c>
      <c r="AN1096" s="6">
        <f t="shared" si="313"/>
        <v>0.21288014311270126</v>
      </c>
      <c r="AO1096" s="6">
        <f t="shared" si="314"/>
        <v>0.2629695885509839</v>
      </c>
      <c r="AP1096" s="6">
        <f t="shared" si="315"/>
        <v>0.32379248658318427</v>
      </c>
      <c r="AQ1096" s="6">
        <f t="shared" si="316"/>
        <v>0.27638640429338102</v>
      </c>
      <c r="AR1096" s="6">
        <f t="shared" si="317"/>
        <v>0.30232558139534882</v>
      </c>
    </row>
    <row r="1097" spans="1:44" x14ac:dyDescent="0.3">
      <c r="A1097" s="6" t="s">
        <v>10</v>
      </c>
      <c r="B1097" s="6" t="s">
        <v>10</v>
      </c>
      <c r="C1097" s="6">
        <v>4</v>
      </c>
      <c r="D1097" s="6" t="s">
        <v>10</v>
      </c>
      <c r="E1097" s="6">
        <v>2</v>
      </c>
      <c r="F1097" s="6" t="s">
        <v>11</v>
      </c>
      <c r="G1097" s="6" t="s">
        <v>14</v>
      </c>
      <c r="H1097" s="6">
        <f t="shared" si="318"/>
        <v>1.9810711384829854E-4</v>
      </c>
      <c r="I1097" s="6">
        <f t="shared" si="319"/>
        <v>7.5525516389390705E-4</v>
      </c>
      <c r="J1097" s="6" t="str">
        <f t="shared" si="320"/>
        <v>acc</v>
      </c>
      <c r="K1097" s="6">
        <f t="shared" si="321"/>
        <v>1</v>
      </c>
      <c r="X1097" s="6">
        <f t="shared" si="322"/>
        <v>0.28516624040920718</v>
      </c>
      <c r="Y1097" s="6">
        <f t="shared" si="306"/>
        <v>0.36771300448430494</v>
      </c>
      <c r="Z1097" s="6">
        <f t="shared" si="307"/>
        <v>0.3094170403587444</v>
      </c>
      <c r="AA1097" s="6">
        <f t="shared" si="308"/>
        <v>0.5112107623318386</v>
      </c>
      <c r="AB1097" s="6">
        <f t="shared" si="309"/>
        <v>0.35874439461883406</v>
      </c>
      <c r="AC1097" s="6">
        <f t="shared" si="310"/>
        <v>0.21524663677130046</v>
      </c>
      <c r="AD1097" s="6">
        <f t="shared" si="311"/>
        <v>0.58968609865470856</v>
      </c>
      <c r="AL1097" s="6">
        <f t="shared" si="323"/>
        <v>0.71483375959079287</v>
      </c>
      <c r="AM1097" s="6">
        <f t="shared" si="312"/>
        <v>0.23971377459749552</v>
      </c>
      <c r="AN1097" s="6">
        <f t="shared" si="313"/>
        <v>0.21288014311270126</v>
      </c>
      <c r="AO1097" s="6">
        <f t="shared" si="314"/>
        <v>0.2629695885509839</v>
      </c>
      <c r="AP1097" s="6">
        <f t="shared" si="315"/>
        <v>0.32379248658318427</v>
      </c>
      <c r="AQ1097" s="6">
        <f t="shared" si="316"/>
        <v>0.27638640429338102</v>
      </c>
      <c r="AR1097" s="6">
        <f t="shared" si="317"/>
        <v>0.23076923076923078</v>
      </c>
    </row>
    <row r="1098" spans="1:44" x14ac:dyDescent="0.3">
      <c r="A1098" s="6" t="s">
        <v>10</v>
      </c>
      <c r="B1098" s="6" t="s">
        <v>10</v>
      </c>
      <c r="C1098" s="6">
        <v>4</v>
      </c>
      <c r="D1098" s="6" t="s">
        <v>12</v>
      </c>
      <c r="E1098" s="6">
        <v>2</v>
      </c>
      <c r="F1098" s="6" t="s">
        <v>8</v>
      </c>
      <c r="G1098" s="6" t="s">
        <v>9</v>
      </c>
      <c r="H1098" s="6">
        <f t="shared" si="318"/>
        <v>3.7424757740094219E-4</v>
      </c>
      <c r="I1098" s="6">
        <f t="shared" si="319"/>
        <v>0</v>
      </c>
      <c r="J1098" s="6" t="str">
        <f t="shared" si="320"/>
        <v>unacc</v>
      </c>
      <c r="K1098" s="6">
        <f t="shared" si="321"/>
        <v>1</v>
      </c>
      <c r="X1098" s="6">
        <f t="shared" si="322"/>
        <v>0.28516624040920718</v>
      </c>
      <c r="Y1098" s="6">
        <f t="shared" si="306"/>
        <v>0.36771300448430494</v>
      </c>
      <c r="Z1098" s="6">
        <f t="shared" si="307"/>
        <v>0.3094170403587444</v>
      </c>
      <c r="AA1098" s="6">
        <f t="shared" si="308"/>
        <v>0.5112107623318386</v>
      </c>
      <c r="AB1098" s="6">
        <f t="shared" si="309"/>
        <v>0.40807174887892378</v>
      </c>
      <c r="AC1098" s="6">
        <f t="shared" si="310"/>
        <v>0.21524663677130046</v>
      </c>
      <c r="AD1098" s="6">
        <f t="shared" si="311"/>
        <v>0</v>
      </c>
      <c r="AL1098" s="6">
        <f t="shared" si="323"/>
        <v>0.71483375959079287</v>
      </c>
      <c r="AM1098" s="6">
        <f t="shared" si="312"/>
        <v>0.23971377459749552</v>
      </c>
      <c r="AN1098" s="6">
        <f t="shared" si="313"/>
        <v>0.21288014311270126</v>
      </c>
      <c r="AO1098" s="6">
        <f t="shared" si="314"/>
        <v>0.2629695885509839</v>
      </c>
      <c r="AP1098" s="6">
        <f t="shared" si="315"/>
        <v>0.30232558139534882</v>
      </c>
      <c r="AQ1098" s="6">
        <f t="shared" si="316"/>
        <v>0.27638640429338102</v>
      </c>
      <c r="AR1098" s="6">
        <f t="shared" si="317"/>
        <v>0.4669051878354204</v>
      </c>
    </row>
    <row r="1099" spans="1:44" x14ac:dyDescent="0.3">
      <c r="A1099" s="6" t="s">
        <v>10</v>
      </c>
      <c r="B1099" s="6" t="s">
        <v>10</v>
      </c>
      <c r="C1099" s="6">
        <v>4</v>
      </c>
      <c r="D1099" s="6" t="s">
        <v>12</v>
      </c>
      <c r="E1099" s="6">
        <v>2</v>
      </c>
      <c r="F1099" s="6" t="s">
        <v>10</v>
      </c>
      <c r="G1099" s="6" t="s">
        <v>14</v>
      </c>
      <c r="H1099" s="6">
        <f t="shared" si="318"/>
        <v>2.4232889111402002E-4</v>
      </c>
      <c r="I1099" s="6">
        <f t="shared" si="319"/>
        <v>5.9777871883675074E-4</v>
      </c>
      <c r="J1099" s="6" t="str">
        <f t="shared" si="320"/>
        <v>acc</v>
      </c>
      <c r="K1099" s="6">
        <f t="shared" si="321"/>
        <v>1</v>
      </c>
      <c r="X1099" s="6">
        <f t="shared" si="322"/>
        <v>0.28516624040920718</v>
      </c>
      <c r="Y1099" s="6">
        <f t="shared" si="306"/>
        <v>0.36771300448430494</v>
      </c>
      <c r="Z1099" s="6">
        <f t="shared" si="307"/>
        <v>0.3094170403587444</v>
      </c>
      <c r="AA1099" s="6">
        <f t="shared" si="308"/>
        <v>0.5112107623318386</v>
      </c>
      <c r="AB1099" s="6">
        <f t="shared" si="309"/>
        <v>0.40807174887892378</v>
      </c>
      <c r="AC1099" s="6">
        <f t="shared" si="310"/>
        <v>0.21524663677130046</v>
      </c>
      <c r="AD1099" s="6">
        <f t="shared" si="311"/>
        <v>0.4103139013452915</v>
      </c>
      <c r="AL1099" s="6">
        <f t="shared" si="323"/>
        <v>0.71483375959079287</v>
      </c>
      <c r="AM1099" s="6">
        <f t="shared" si="312"/>
        <v>0.23971377459749552</v>
      </c>
      <c r="AN1099" s="6">
        <f t="shared" si="313"/>
        <v>0.21288014311270126</v>
      </c>
      <c r="AO1099" s="6">
        <f t="shared" si="314"/>
        <v>0.2629695885509839</v>
      </c>
      <c r="AP1099" s="6">
        <f t="shared" si="315"/>
        <v>0.30232558139534882</v>
      </c>
      <c r="AQ1099" s="6">
        <f t="shared" si="316"/>
        <v>0.27638640429338102</v>
      </c>
      <c r="AR1099" s="6">
        <f t="shared" si="317"/>
        <v>0.30232558139534882</v>
      </c>
    </row>
    <row r="1100" spans="1:44" x14ac:dyDescent="0.3">
      <c r="A1100" s="6" t="s">
        <v>10</v>
      </c>
      <c r="B1100" s="6" t="s">
        <v>10</v>
      </c>
      <c r="C1100" s="6">
        <v>4</v>
      </c>
      <c r="D1100" s="6" t="s">
        <v>12</v>
      </c>
      <c r="E1100" s="6">
        <v>2</v>
      </c>
      <c r="F1100" s="6" t="s">
        <v>11</v>
      </c>
      <c r="G1100" s="6" t="s">
        <v>14</v>
      </c>
      <c r="H1100" s="6">
        <f t="shared" si="318"/>
        <v>1.8497294055448867E-4</v>
      </c>
      <c r="I1100" s="6">
        <f t="shared" si="319"/>
        <v>8.5910274892931932E-4</v>
      </c>
      <c r="J1100" s="6" t="str">
        <f t="shared" si="320"/>
        <v>acc</v>
      </c>
      <c r="K1100" s="6">
        <f t="shared" si="321"/>
        <v>1</v>
      </c>
      <c r="X1100" s="6">
        <f t="shared" si="322"/>
        <v>0.28516624040920718</v>
      </c>
      <c r="Y1100" s="6">
        <f t="shared" si="306"/>
        <v>0.36771300448430494</v>
      </c>
      <c r="Z1100" s="6">
        <f t="shared" si="307"/>
        <v>0.3094170403587444</v>
      </c>
      <c r="AA1100" s="6">
        <f t="shared" si="308"/>
        <v>0.5112107623318386</v>
      </c>
      <c r="AB1100" s="6">
        <f t="shared" si="309"/>
        <v>0.40807174887892378</v>
      </c>
      <c r="AC1100" s="6">
        <f t="shared" si="310"/>
        <v>0.21524663677130046</v>
      </c>
      <c r="AD1100" s="6">
        <f t="shared" si="311"/>
        <v>0.58968609865470856</v>
      </c>
      <c r="AL1100" s="6">
        <f t="shared" si="323"/>
        <v>0.71483375959079287</v>
      </c>
      <c r="AM1100" s="6">
        <f t="shared" si="312"/>
        <v>0.23971377459749552</v>
      </c>
      <c r="AN1100" s="6">
        <f t="shared" si="313"/>
        <v>0.21288014311270126</v>
      </c>
      <c r="AO1100" s="6">
        <f t="shared" si="314"/>
        <v>0.2629695885509839</v>
      </c>
      <c r="AP1100" s="6">
        <f t="shared" si="315"/>
        <v>0.30232558139534882</v>
      </c>
      <c r="AQ1100" s="6">
        <f t="shared" si="316"/>
        <v>0.27638640429338102</v>
      </c>
      <c r="AR1100" s="6">
        <f t="shared" si="317"/>
        <v>0.23076923076923078</v>
      </c>
    </row>
    <row r="1101" spans="1:44" x14ac:dyDescent="0.3">
      <c r="A1101" s="6" t="s">
        <v>10</v>
      </c>
      <c r="B1101" s="6" t="s">
        <v>10</v>
      </c>
      <c r="C1101" s="6" t="s">
        <v>13</v>
      </c>
      <c r="D1101" s="6" t="s">
        <v>7</v>
      </c>
      <c r="E1101" s="6">
        <v>2</v>
      </c>
      <c r="F1101" s="6" t="s">
        <v>8</v>
      </c>
      <c r="G1101" s="6" t="s">
        <v>9</v>
      </c>
      <c r="H1101" s="6">
        <f t="shared" si="318"/>
        <v>4.7542081452305821E-4</v>
      </c>
      <c r="I1101" s="6">
        <f t="shared" si="319"/>
        <v>0</v>
      </c>
      <c r="J1101" s="6" t="str">
        <f t="shared" si="320"/>
        <v>unacc</v>
      </c>
      <c r="K1101" s="6">
        <f t="shared" si="321"/>
        <v>1</v>
      </c>
      <c r="X1101" s="6">
        <f t="shared" si="322"/>
        <v>0.28516624040920718</v>
      </c>
      <c r="Y1101" s="6">
        <f t="shared" si="306"/>
        <v>0.36771300448430494</v>
      </c>
      <c r="Z1101" s="6">
        <f t="shared" si="307"/>
        <v>0.3094170403587444</v>
      </c>
      <c r="AA1101" s="6">
        <f t="shared" si="308"/>
        <v>0.48878923766816146</v>
      </c>
      <c r="AB1101" s="6">
        <f t="shared" si="309"/>
        <v>0.23318385650224216</v>
      </c>
      <c r="AC1101" s="6">
        <f t="shared" si="310"/>
        <v>0.21524663677130046</v>
      </c>
      <c r="AD1101" s="6">
        <f t="shared" si="311"/>
        <v>0</v>
      </c>
      <c r="AL1101" s="6">
        <f t="shared" si="323"/>
        <v>0.71483375959079287</v>
      </c>
      <c r="AM1101" s="6">
        <f t="shared" si="312"/>
        <v>0.23971377459749552</v>
      </c>
      <c r="AN1101" s="6">
        <f t="shared" si="313"/>
        <v>0.21288014311270126</v>
      </c>
      <c r="AO1101" s="6">
        <f t="shared" si="314"/>
        <v>0.2701252236135957</v>
      </c>
      <c r="AP1101" s="6">
        <f t="shared" si="315"/>
        <v>0.37388193202146691</v>
      </c>
      <c r="AQ1101" s="6">
        <f t="shared" si="316"/>
        <v>0.27638640429338102</v>
      </c>
      <c r="AR1101" s="6">
        <f t="shared" si="317"/>
        <v>0.4669051878354204</v>
      </c>
    </row>
    <row r="1102" spans="1:44" x14ac:dyDescent="0.3">
      <c r="A1102" s="6" t="s">
        <v>10</v>
      </c>
      <c r="B1102" s="6" t="s">
        <v>10</v>
      </c>
      <c r="C1102" s="6" t="s">
        <v>13</v>
      </c>
      <c r="D1102" s="6" t="s">
        <v>7</v>
      </c>
      <c r="E1102" s="6">
        <v>2</v>
      </c>
      <c r="F1102" s="6" t="s">
        <v>10</v>
      </c>
      <c r="G1102" s="6" t="s">
        <v>9</v>
      </c>
      <c r="H1102" s="6">
        <f t="shared" si="318"/>
        <v>3.0783953124289973E-4</v>
      </c>
      <c r="I1102" s="6">
        <f t="shared" si="319"/>
        <v>3.2660591655742273E-4</v>
      </c>
      <c r="J1102" s="6" t="str">
        <f t="shared" si="320"/>
        <v>acc</v>
      </c>
      <c r="K1102" s="6">
        <f t="shared" si="321"/>
        <v>0</v>
      </c>
      <c r="X1102" s="6">
        <f t="shared" si="322"/>
        <v>0.28516624040920718</v>
      </c>
      <c r="Y1102" s="6">
        <f t="shared" si="306"/>
        <v>0.36771300448430494</v>
      </c>
      <c r="Z1102" s="6">
        <f t="shared" si="307"/>
        <v>0.3094170403587444</v>
      </c>
      <c r="AA1102" s="6">
        <f t="shared" si="308"/>
        <v>0.48878923766816146</v>
      </c>
      <c r="AB1102" s="6">
        <f t="shared" si="309"/>
        <v>0.23318385650224216</v>
      </c>
      <c r="AC1102" s="6">
        <f t="shared" si="310"/>
        <v>0.21524663677130046</v>
      </c>
      <c r="AD1102" s="6">
        <f t="shared" si="311"/>
        <v>0.4103139013452915</v>
      </c>
      <c r="AL1102" s="6">
        <f t="shared" si="323"/>
        <v>0.71483375959079287</v>
      </c>
      <c r="AM1102" s="6">
        <f t="shared" si="312"/>
        <v>0.23971377459749552</v>
      </c>
      <c r="AN1102" s="6">
        <f t="shared" si="313"/>
        <v>0.21288014311270126</v>
      </c>
      <c r="AO1102" s="6">
        <f t="shared" si="314"/>
        <v>0.2701252236135957</v>
      </c>
      <c r="AP1102" s="6">
        <f t="shared" si="315"/>
        <v>0.37388193202146691</v>
      </c>
      <c r="AQ1102" s="6">
        <f t="shared" si="316"/>
        <v>0.27638640429338102</v>
      </c>
      <c r="AR1102" s="6">
        <f t="shared" si="317"/>
        <v>0.30232558139534882</v>
      </c>
    </row>
    <row r="1103" spans="1:44" x14ac:dyDescent="0.3">
      <c r="A1103" s="6" t="s">
        <v>10</v>
      </c>
      <c r="B1103" s="6" t="s">
        <v>10</v>
      </c>
      <c r="C1103" s="6" t="s">
        <v>13</v>
      </c>
      <c r="D1103" s="6" t="s">
        <v>7</v>
      </c>
      <c r="E1103" s="6">
        <v>2</v>
      </c>
      <c r="F1103" s="6" t="s">
        <v>11</v>
      </c>
      <c r="G1103" s="6" t="s">
        <v>9</v>
      </c>
      <c r="H1103" s="6">
        <f t="shared" si="318"/>
        <v>2.349781037297874E-4</v>
      </c>
      <c r="I1103" s="6">
        <f t="shared" si="319"/>
        <v>4.6938445931476601E-4</v>
      </c>
      <c r="J1103" s="6" t="str">
        <f t="shared" si="320"/>
        <v>acc</v>
      </c>
      <c r="K1103" s="6">
        <f t="shared" si="321"/>
        <v>0</v>
      </c>
      <c r="X1103" s="6">
        <f t="shared" si="322"/>
        <v>0.28516624040920718</v>
      </c>
      <c r="Y1103" s="6">
        <f t="shared" si="306"/>
        <v>0.36771300448430494</v>
      </c>
      <c r="Z1103" s="6">
        <f t="shared" si="307"/>
        <v>0.3094170403587444</v>
      </c>
      <c r="AA1103" s="6">
        <f t="shared" si="308"/>
        <v>0.48878923766816146</v>
      </c>
      <c r="AB1103" s="6">
        <f t="shared" si="309"/>
        <v>0.23318385650224216</v>
      </c>
      <c r="AC1103" s="6">
        <f t="shared" si="310"/>
        <v>0.21524663677130046</v>
      </c>
      <c r="AD1103" s="6">
        <f t="shared" si="311"/>
        <v>0.58968609865470856</v>
      </c>
      <c r="AL1103" s="6">
        <f t="shared" si="323"/>
        <v>0.71483375959079287</v>
      </c>
      <c r="AM1103" s="6">
        <f t="shared" si="312"/>
        <v>0.23971377459749552</v>
      </c>
      <c r="AN1103" s="6">
        <f t="shared" si="313"/>
        <v>0.21288014311270126</v>
      </c>
      <c r="AO1103" s="6">
        <f t="shared" si="314"/>
        <v>0.2701252236135957</v>
      </c>
      <c r="AP1103" s="6">
        <f t="shared" si="315"/>
        <v>0.37388193202146691</v>
      </c>
      <c r="AQ1103" s="6">
        <f t="shared" si="316"/>
        <v>0.27638640429338102</v>
      </c>
      <c r="AR1103" s="6">
        <f t="shared" si="317"/>
        <v>0.23076923076923078</v>
      </c>
    </row>
    <row r="1104" spans="1:44" x14ac:dyDescent="0.3">
      <c r="A1104" s="6" t="s">
        <v>10</v>
      </c>
      <c r="B1104" s="6" t="s">
        <v>10</v>
      </c>
      <c r="C1104" s="6" t="s">
        <v>13</v>
      </c>
      <c r="D1104" s="6" t="s">
        <v>10</v>
      </c>
      <c r="E1104" s="6">
        <v>2</v>
      </c>
      <c r="F1104" s="6" t="s">
        <v>8</v>
      </c>
      <c r="G1104" s="6" t="s">
        <v>9</v>
      </c>
      <c r="H1104" s="6">
        <f t="shared" si="318"/>
        <v>4.1172807382140449E-4</v>
      </c>
      <c r="I1104" s="6">
        <f t="shared" si="319"/>
        <v>0</v>
      </c>
      <c r="J1104" s="6" t="str">
        <f t="shared" si="320"/>
        <v>unacc</v>
      </c>
      <c r="K1104" s="6">
        <f t="shared" si="321"/>
        <v>1</v>
      </c>
      <c r="X1104" s="6">
        <f t="shared" si="322"/>
        <v>0.28516624040920718</v>
      </c>
      <c r="Y1104" s="6">
        <f t="shared" si="306"/>
        <v>0.36771300448430494</v>
      </c>
      <c r="Z1104" s="6">
        <f t="shared" si="307"/>
        <v>0.3094170403587444</v>
      </c>
      <c r="AA1104" s="6">
        <f t="shared" si="308"/>
        <v>0.48878923766816146</v>
      </c>
      <c r="AB1104" s="6">
        <f t="shared" si="309"/>
        <v>0.35874439461883406</v>
      </c>
      <c r="AC1104" s="6">
        <f t="shared" si="310"/>
        <v>0.21524663677130046</v>
      </c>
      <c r="AD1104" s="6">
        <f t="shared" si="311"/>
        <v>0</v>
      </c>
      <c r="AL1104" s="6">
        <f t="shared" si="323"/>
        <v>0.71483375959079287</v>
      </c>
      <c r="AM1104" s="6">
        <f t="shared" si="312"/>
        <v>0.23971377459749552</v>
      </c>
      <c r="AN1104" s="6">
        <f t="shared" si="313"/>
        <v>0.21288014311270126</v>
      </c>
      <c r="AO1104" s="6">
        <f t="shared" si="314"/>
        <v>0.2701252236135957</v>
      </c>
      <c r="AP1104" s="6">
        <f t="shared" si="315"/>
        <v>0.32379248658318427</v>
      </c>
      <c r="AQ1104" s="6">
        <f t="shared" si="316"/>
        <v>0.27638640429338102</v>
      </c>
      <c r="AR1104" s="6">
        <f t="shared" si="317"/>
        <v>0.4669051878354204</v>
      </c>
    </row>
    <row r="1105" spans="1:44" x14ac:dyDescent="0.3">
      <c r="A1105" s="6" t="s">
        <v>10</v>
      </c>
      <c r="B1105" s="6" t="s">
        <v>10</v>
      </c>
      <c r="C1105" s="6" t="s">
        <v>13</v>
      </c>
      <c r="D1105" s="6" t="s">
        <v>10</v>
      </c>
      <c r="E1105" s="6">
        <v>2</v>
      </c>
      <c r="F1105" s="6" t="s">
        <v>10</v>
      </c>
      <c r="G1105" s="6" t="s">
        <v>14</v>
      </c>
      <c r="H1105" s="6">
        <f t="shared" si="318"/>
        <v>2.6659787155485577E-4</v>
      </c>
      <c r="I1105" s="6">
        <f t="shared" si="319"/>
        <v>5.0247064085757337E-4</v>
      </c>
      <c r="J1105" s="6" t="str">
        <f t="shared" si="320"/>
        <v>acc</v>
      </c>
      <c r="K1105" s="6">
        <f t="shared" si="321"/>
        <v>1</v>
      </c>
      <c r="X1105" s="6">
        <f t="shared" si="322"/>
        <v>0.28516624040920718</v>
      </c>
      <c r="Y1105" s="6">
        <f t="shared" si="306"/>
        <v>0.36771300448430494</v>
      </c>
      <c r="Z1105" s="6">
        <f t="shared" si="307"/>
        <v>0.3094170403587444</v>
      </c>
      <c r="AA1105" s="6">
        <f t="shared" si="308"/>
        <v>0.48878923766816146</v>
      </c>
      <c r="AB1105" s="6">
        <f t="shared" si="309"/>
        <v>0.35874439461883406</v>
      </c>
      <c r="AC1105" s="6">
        <f t="shared" si="310"/>
        <v>0.21524663677130046</v>
      </c>
      <c r="AD1105" s="6">
        <f t="shared" si="311"/>
        <v>0.4103139013452915</v>
      </c>
      <c r="AL1105" s="6">
        <f t="shared" si="323"/>
        <v>0.71483375959079287</v>
      </c>
      <c r="AM1105" s="6">
        <f t="shared" si="312"/>
        <v>0.23971377459749552</v>
      </c>
      <c r="AN1105" s="6">
        <f t="shared" si="313"/>
        <v>0.21288014311270126</v>
      </c>
      <c r="AO1105" s="6">
        <f t="shared" si="314"/>
        <v>0.2701252236135957</v>
      </c>
      <c r="AP1105" s="6">
        <f t="shared" si="315"/>
        <v>0.32379248658318427</v>
      </c>
      <c r="AQ1105" s="6">
        <f t="shared" si="316"/>
        <v>0.27638640429338102</v>
      </c>
      <c r="AR1105" s="6">
        <f t="shared" si="317"/>
        <v>0.30232558139534882</v>
      </c>
    </row>
    <row r="1106" spans="1:44" x14ac:dyDescent="0.3">
      <c r="A1106" s="6" t="s">
        <v>10</v>
      </c>
      <c r="B1106" s="6" t="s">
        <v>10</v>
      </c>
      <c r="C1106" s="6" t="s">
        <v>13</v>
      </c>
      <c r="D1106" s="6" t="s">
        <v>10</v>
      </c>
      <c r="E1106" s="6">
        <v>2</v>
      </c>
      <c r="F1106" s="6" t="s">
        <v>11</v>
      </c>
      <c r="G1106" s="6" t="s">
        <v>14</v>
      </c>
      <c r="H1106" s="6">
        <f t="shared" si="318"/>
        <v>2.0349778361287808E-4</v>
      </c>
      <c r="I1106" s="6">
        <f t="shared" si="319"/>
        <v>7.2212993740733227E-4</v>
      </c>
      <c r="J1106" s="6" t="str">
        <f t="shared" si="320"/>
        <v>acc</v>
      </c>
      <c r="K1106" s="6">
        <f t="shared" si="321"/>
        <v>1</v>
      </c>
      <c r="X1106" s="6">
        <f t="shared" si="322"/>
        <v>0.28516624040920718</v>
      </c>
      <c r="Y1106" s="6">
        <f t="shared" si="306"/>
        <v>0.36771300448430494</v>
      </c>
      <c r="Z1106" s="6">
        <f t="shared" si="307"/>
        <v>0.3094170403587444</v>
      </c>
      <c r="AA1106" s="6">
        <f t="shared" si="308"/>
        <v>0.48878923766816146</v>
      </c>
      <c r="AB1106" s="6">
        <f t="shared" si="309"/>
        <v>0.35874439461883406</v>
      </c>
      <c r="AC1106" s="6">
        <f t="shared" si="310"/>
        <v>0.21524663677130046</v>
      </c>
      <c r="AD1106" s="6">
        <f t="shared" si="311"/>
        <v>0.58968609865470856</v>
      </c>
      <c r="AL1106" s="6">
        <f t="shared" si="323"/>
        <v>0.71483375959079287</v>
      </c>
      <c r="AM1106" s="6">
        <f t="shared" si="312"/>
        <v>0.23971377459749552</v>
      </c>
      <c r="AN1106" s="6">
        <f t="shared" si="313"/>
        <v>0.21288014311270126</v>
      </c>
      <c r="AO1106" s="6">
        <f t="shared" si="314"/>
        <v>0.2701252236135957</v>
      </c>
      <c r="AP1106" s="6">
        <f t="shared" si="315"/>
        <v>0.32379248658318427</v>
      </c>
      <c r="AQ1106" s="6">
        <f t="shared" si="316"/>
        <v>0.27638640429338102</v>
      </c>
      <c r="AR1106" s="6">
        <f t="shared" si="317"/>
        <v>0.23076923076923078</v>
      </c>
    </row>
    <row r="1107" spans="1:44" x14ac:dyDescent="0.3">
      <c r="A1107" s="6" t="s">
        <v>10</v>
      </c>
      <c r="B1107" s="6" t="s">
        <v>10</v>
      </c>
      <c r="C1107" s="6" t="s">
        <v>13</v>
      </c>
      <c r="D1107" s="6" t="s">
        <v>12</v>
      </c>
      <c r="E1107" s="6">
        <v>2</v>
      </c>
      <c r="F1107" s="6" t="s">
        <v>8</v>
      </c>
      <c r="G1107" s="6" t="s">
        <v>9</v>
      </c>
      <c r="H1107" s="6">
        <f t="shared" si="318"/>
        <v>3.8443118494926718E-4</v>
      </c>
      <c r="I1107" s="6">
        <f t="shared" si="319"/>
        <v>0</v>
      </c>
      <c r="J1107" s="6" t="str">
        <f t="shared" si="320"/>
        <v>unacc</v>
      </c>
      <c r="K1107" s="6">
        <f t="shared" si="321"/>
        <v>1</v>
      </c>
      <c r="X1107" s="6">
        <f t="shared" si="322"/>
        <v>0.28516624040920718</v>
      </c>
      <c r="Y1107" s="6">
        <f t="shared" si="306"/>
        <v>0.36771300448430494</v>
      </c>
      <c r="Z1107" s="6">
        <f t="shared" si="307"/>
        <v>0.3094170403587444</v>
      </c>
      <c r="AA1107" s="6">
        <f t="shared" si="308"/>
        <v>0.48878923766816146</v>
      </c>
      <c r="AB1107" s="6">
        <f t="shared" si="309"/>
        <v>0.40807174887892378</v>
      </c>
      <c r="AC1107" s="6">
        <f t="shared" si="310"/>
        <v>0.21524663677130046</v>
      </c>
      <c r="AD1107" s="6">
        <f t="shared" si="311"/>
        <v>0</v>
      </c>
      <c r="AL1107" s="6">
        <f t="shared" si="323"/>
        <v>0.71483375959079287</v>
      </c>
      <c r="AM1107" s="6">
        <f t="shared" si="312"/>
        <v>0.23971377459749552</v>
      </c>
      <c r="AN1107" s="6">
        <f t="shared" si="313"/>
        <v>0.21288014311270126</v>
      </c>
      <c r="AO1107" s="6">
        <f t="shared" si="314"/>
        <v>0.2701252236135957</v>
      </c>
      <c r="AP1107" s="6">
        <f t="shared" si="315"/>
        <v>0.30232558139534882</v>
      </c>
      <c r="AQ1107" s="6">
        <f t="shared" si="316"/>
        <v>0.27638640429338102</v>
      </c>
      <c r="AR1107" s="6">
        <f t="shared" si="317"/>
        <v>0.4669051878354204</v>
      </c>
    </row>
    <row r="1108" spans="1:44" x14ac:dyDescent="0.3">
      <c r="A1108" s="6" t="s">
        <v>10</v>
      </c>
      <c r="B1108" s="6" t="s">
        <v>10</v>
      </c>
      <c r="C1108" s="6" t="s">
        <v>13</v>
      </c>
      <c r="D1108" s="6" t="s">
        <v>12</v>
      </c>
      <c r="E1108" s="6">
        <v>2</v>
      </c>
      <c r="F1108" s="6" t="s">
        <v>10</v>
      </c>
      <c r="G1108" s="6" t="s">
        <v>14</v>
      </c>
      <c r="H1108" s="6">
        <f t="shared" si="318"/>
        <v>2.4892287454569405E-4</v>
      </c>
      <c r="I1108" s="6">
        <f t="shared" si="319"/>
        <v>5.715603539754898E-4</v>
      </c>
      <c r="J1108" s="6" t="str">
        <f t="shared" si="320"/>
        <v>acc</v>
      </c>
      <c r="K1108" s="6">
        <f t="shared" si="321"/>
        <v>1</v>
      </c>
      <c r="X1108" s="6">
        <f t="shared" si="322"/>
        <v>0.28516624040920718</v>
      </c>
      <c r="Y1108" s="6">
        <f t="shared" si="306"/>
        <v>0.36771300448430494</v>
      </c>
      <c r="Z1108" s="6">
        <f t="shared" si="307"/>
        <v>0.3094170403587444</v>
      </c>
      <c r="AA1108" s="6">
        <f t="shared" si="308"/>
        <v>0.48878923766816146</v>
      </c>
      <c r="AB1108" s="6">
        <f t="shared" si="309"/>
        <v>0.40807174887892378</v>
      </c>
      <c r="AC1108" s="6">
        <f t="shared" si="310"/>
        <v>0.21524663677130046</v>
      </c>
      <c r="AD1108" s="6">
        <f t="shared" si="311"/>
        <v>0.4103139013452915</v>
      </c>
      <c r="AL1108" s="6">
        <f t="shared" si="323"/>
        <v>0.71483375959079287</v>
      </c>
      <c r="AM1108" s="6">
        <f t="shared" si="312"/>
        <v>0.23971377459749552</v>
      </c>
      <c r="AN1108" s="6">
        <f t="shared" si="313"/>
        <v>0.21288014311270126</v>
      </c>
      <c r="AO1108" s="6">
        <f t="shared" si="314"/>
        <v>0.2701252236135957</v>
      </c>
      <c r="AP1108" s="6">
        <f t="shared" si="315"/>
        <v>0.30232558139534882</v>
      </c>
      <c r="AQ1108" s="6">
        <f t="shared" si="316"/>
        <v>0.27638640429338102</v>
      </c>
      <c r="AR1108" s="6">
        <f t="shared" si="317"/>
        <v>0.30232558139534882</v>
      </c>
    </row>
    <row r="1109" spans="1:44" x14ac:dyDescent="0.3">
      <c r="A1109" s="6" t="s">
        <v>10</v>
      </c>
      <c r="B1109" s="6" t="s">
        <v>10</v>
      </c>
      <c r="C1109" s="6" t="s">
        <v>13</v>
      </c>
      <c r="D1109" s="6" t="s">
        <v>12</v>
      </c>
      <c r="E1109" s="6">
        <v>2</v>
      </c>
      <c r="F1109" s="6" t="s">
        <v>11</v>
      </c>
      <c r="G1109" s="6" t="s">
        <v>14</v>
      </c>
      <c r="H1109" s="6">
        <f t="shared" si="318"/>
        <v>1.9000621784848838E-4</v>
      </c>
      <c r="I1109" s="6">
        <f t="shared" si="319"/>
        <v>8.2142280380084049E-4</v>
      </c>
      <c r="J1109" s="6" t="str">
        <f t="shared" si="320"/>
        <v>acc</v>
      </c>
      <c r="K1109" s="6">
        <f t="shared" si="321"/>
        <v>1</v>
      </c>
      <c r="X1109" s="6">
        <f t="shared" si="322"/>
        <v>0.28516624040920718</v>
      </c>
      <c r="Y1109" s="6">
        <f t="shared" si="306"/>
        <v>0.36771300448430494</v>
      </c>
      <c r="Z1109" s="6">
        <f t="shared" si="307"/>
        <v>0.3094170403587444</v>
      </c>
      <c r="AA1109" s="6">
        <f t="shared" si="308"/>
        <v>0.48878923766816146</v>
      </c>
      <c r="AB1109" s="6">
        <f t="shared" si="309"/>
        <v>0.40807174887892378</v>
      </c>
      <c r="AC1109" s="6">
        <f t="shared" si="310"/>
        <v>0.21524663677130046</v>
      </c>
      <c r="AD1109" s="6">
        <f t="shared" si="311"/>
        <v>0.58968609865470856</v>
      </c>
      <c r="AL1109" s="6">
        <f t="shared" si="323"/>
        <v>0.71483375959079287</v>
      </c>
      <c r="AM1109" s="6">
        <f t="shared" si="312"/>
        <v>0.23971377459749552</v>
      </c>
      <c r="AN1109" s="6">
        <f t="shared" si="313"/>
        <v>0.21288014311270126</v>
      </c>
      <c r="AO1109" s="6">
        <f t="shared" si="314"/>
        <v>0.2701252236135957</v>
      </c>
      <c r="AP1109" s="6">
        <f t="shared" si="315"/>
        <v>0.30232558139534882</v>
      </c>
      <c r="AQ1109" s="6">
        <f t="shared" si="316"/>
        <v>0.27638640429338102</v>
      </c>
      <c r="AR1109" s="6">
        <f t="shared" si="317"/>
        <v>0.23076923076923078</v>
      </c>
    </row>
    <row r="1110" spans="1:44" x14ac:dyDescent="0.3">
      <c r="A1110" s="6" t="s">
        <v>10</v>
      </c>
      <c r="B1110" s="6" t="s">
        <v>10</v>
      </c>
      <c r="C1110" s="6">
        <v>2</v>
      </c>
      <c r="D1110" s="6" t="s">
        <v>7</v>
      </c>
      <c r="E1110" s="6">
        <v>3</v>
      </c>
      <c r="F1110" s="6" t="s">
        <v>8</v>
      </c>
      <c r="G1110" s="6" t="s">
        <v>9</v>
      </c>
      <c r="H1110" s="6">
        <f t="shared" si="318"/>
        <v>7.5792831582969394E-4</v>
      </c>
      <c r="I1110" s="6">
        <f t="shared" si="319"/>
        <v>0</v>
      </c>
      <c r="J1110" s="6" t="str">
        <f t="shared" si="320"/>
        <v>unacc</v>
      </c>
      <c r="K1110" s="6">
        <f t="shared" si="321"/>
        <v>1</v>
      </c>
      <c r="X1110" s="6">
        <f t="shared" si="322"/>
        <v>0.28516624040920718</v>
      </c>
      <c r="Y1110" s="6">
        <f t="shared" si="306"/>
        <v>0.36771300448430494</v>
      </c>
      <c r="Z1110" s="6">
        <f t="shared" si="307"/>
        <v>0.3094170403587444</v>
      </c>
      <c r="AA1110" s="6">
        <f t="shared" si="308"/>
        <v>0</v>
      </c>
      <c r="AB1110" s="6">
        <f t="shared" si="309"/>
        <v>0.23318385650224216</v>
      </c>
      <c r="AC1110" s="6">
        <f t="shared" si="310"/>
        <v>0.26457399103139012</v>
      </c>
      <c r="AD1110" s="6">
        <f t="shared" si="311"/>
        <v>0</v>
      </c>
      <c r="AL1110" s="6">
        <f t="shared" si="323"/>
        <v>0.71483375959079287</v>
      </c>
      <c r="AM1110" s="6">
        <f t="shared" si="312"/>
        <v>0.23971377459749552</v>
      </c>
      <c r="AN1110" s="6">
        <f t="shared" si="313"/>
        <v>0.21288014311270126</v>
      </c>
      <c r="AO1110" s="6">
        <f t="shared" si="314"/>
        <v>0.4669051878354204</v>
      </c>
      <c r="AP1110" s="6">
        <f t="shared" si="315"/>
        <v>0.37388193202146691</v>
      </c>
      <c r="AQ1110" s="6">
        <f t="shared" si="316"/>
        <v>0.25491949910554562</v>
      </c>
      <c r="AR1110" s="6">
        <f t="shared" si="317"/>
        <v>0.4669051878354204</v>
      </c>
    </row>
    <row r="1111" spans="1:44" x14ac:dyDescent="0.3">
      <c r="A1111" s="6" t="s">
        <v>10</v>
      </c>
      <c r="B1111" s="6" t="s">
        <v>10</v>
      </c>
      <c r="C1111" s="6">
        <v>2</v>
      </c>
      <c r="D1111" s="6" t="s">
        <v>7</v>
      </c>
      <c r="E1111" s="6">
        <v>3</v>
      </c>
      <c r="F1111" s="6" t="s">
        <v>10</v>
      </c>
      <c r="G1111" s="6" t="s">
        <v>9</v>
      </c>
      <c r="H1111" s="6">
        <f t="shared" si="318"/>
        <v>4.9076584434949526E-4</v>
      </c>
      <c r="I1111" s="6">
        <f t="shared" si="319"/>
        <v>0</v>
      </c>
      <c r="J1111" s="6" t="str">
        <f t="shared" si="320"/>
        <v>unacc</v>
      </c>
      <c r="K1111" s="6">
        <f t="shared" si="321"/>
        <v>1</v>
      </c>
      <c r="X1111" s="6">
        <f t="shared" si="322"/>
        <v>0.28516624040920718</v>
      </c>
      <c r="Y1111" s="6">
        <f t="shared" si="306"/>
        <v>0.36771300448430494</v>
      </c>
      <c r="Z1111" s="6">
        <f t="shared" si="307"/>
        <v>0.3094170403587444</v>
      </c>
      <c r="AA1111" s="6">
        <f t="shared" si="308"/>
        <v>0</v>
      </c>
      <c r="AB1111" s="6">
        <f t="shared" si="309"/>
        <v>0.23318385650224216</v>
      </c>
      <c r="AC1111" s="6">
        <f t="shared" si="310"/>
        <v>0.26457399103139012</v>
      </c>
      <c r="AD1111" s="6">
        <f t="shared" si="311"/>
        <v>0.4103139013452915</v>
      </c>
      <c r="AL1111" s="6">
        <f t="shared" si="323"/>
        <v>0.71483375959079287</v>
      </c>
      <c r="AM1111" s="6">
        <f t="shared" si="312"/>
        <v>0.23971377459749552</v>
      </c>
      <c r="AN1111" s="6">
        <f t="shared" si="313"/>
        <v>0.21288014311270126</v>
      </c>
      <c r="AO1111" s="6">
        <f t="shared" si="314"/>
        <v>0.4669051878354204</v>
      </c>
      <c r="AP1111" s="6">
        <f t="shared" si="315"/>
        <v>0.37388193202146691</v>
      </c>
      <c r="AQ1111" s="6">
        <f t="shared" si="316"/>
        <v>0.25491949910554562</v>
      </c>
      <c r="AR1111" s="6">
        <f t="shared" si="317"/>
        <v>0.30232558139534882</v>
      </c>
    </row>
    <row r="1112" spans="1:44" x14ac:dyDescent="0.3">
      <c r="A1112" s="6" t="s">
        <v>10</v>
      </c>
      <c r="B1112" s="6" t="s">
        <v>10</v>
      </c>
      <c r="C1112" s="6">
        <v>2</v>
      </c>
      <c r="D1112" s="6" t="s">
        <v>7</v>
      </c>
      <c r="E1112" s="6">
        <v>3</v>
      </c>
      <c r="F1112" s="6" t="s">
        <v>11</v>
      </c>
      <c r="G1112" s="6" t="s">
        <v>9</v>
      </c>
      <c r="H1112" s="6">
        <f t="shared" si="318"/>
        <v>3.746082480537568E-4</v>
      </c>
      <c r="I1112" s="6">
        <f t="shared" si="319"/>
        <v>0</v>
      </c>
      <c r="J1112" s="6" t="str">
        <f t="shared" si="320"/>
        <v>unacc</v>
      </c>
      <c r="K1112" s="6">
        <f t="shared" si="321"/>
        <v>1</v>
      </c>
      <c r="X1112" s="6">
        <f t="shared" si="322"/>
        <v>0.28516624040920718</v>
      </c>
      <c r="Y1112" s="6">
        <f t="shared" si="306"/>
        <v>0.36771300448430494</v>
      </c>
      <c r="Z1112" s="6">
        <f t="shared" si="307"/>
        <v>0.3094170403587444</v>
      </c>
      <c r="AA1112" s="6">
        <f t="shared" si="308"/>
        <v>0</v>
      </c>
      <c r="AB1112" s="6">
        <f t="shared" si="309"/>
        <v>0.23318385650224216</v>
      </c>
      <c r="AC1112" s="6">
        <f t="shared" si="310"/>
        <v>0.26457399103139012</v>
      </c>
      <c r="AD1112" s="6">
        <f t="shared" si="311"/>
        <v>0.58968609865470856</v>
      </c>
      <c r="AL1112" s="6">
        <f t="shared" si="323"/>
        <v>0.71483375959079287</v>
      </c>
      <c r="AM1112" s="6">
        <f t="shared" si="312"/>
        <v>0.23971377459749552</v>
      </c>
      <c r="AN1112" s="6">
        <f t="shared" si="313"/>
        <v>0.21288014311270126</v>
      </c>
      <c r="AO1112" s="6">
        <f t="shared" si="314"/>
        <v>0.4669051878354204</v>
      </c>
      <c r="AP1112" s="6">
        <f t="shared" si="315"/>
        <v>0.37388193202146691</v>
      </c>
      <c r="AQ1112" s="6">
        <f t="shared" si="316"/>
        <v>0.25491949910554562</v>
      </c>
      <c r="AR1112" s="6">
        <f t="shared" si="317"/>
        <v>0.23076923076923078</v>
      </c>
    </row>
    <row r="1113" spans="1:44" x14ac:dyDescent="0.3">
      <c r="A1113" s="6" t="s">
        <v>10</v>
      </c>
      <c r="B1113" s="6" t="s">
        <v>10</v>
      </c>
      <c r="C1113" s="6">
        <v>2</v>
      </c>
      <c r="D1113" s="6" t="s">
        <v>10</v>
      </c>
      <c r="E1113" s="6">
        <v>3</v>
      </c>
      <c r="F1113" s="6" t="s">
        <v>8</v>
      </c>
      <c r="G1113" s="6" t="s">
        <v>9</v>
      </c>
      <c r="H1113" s="6">
        <f t="shared" si="318"/>
        <v>6.5638768021614646E-4</v>
      </c>
      <c r="I1113" s="6">
        <f t="shared" si="319"/>
        <v>0</v>
      </c>
      <c r="J1113" s="6" t="str">
        <f t="shared" si="320"/>
        <v>unacc</v>
      </c>
      <c r="K1113" s="6">
        <f t="shared" si="321"/>
        <v>1</v>
      </c>
      <c r="X1113" s="6">
        <f t="shared" si="322"/>
        <v>0.28516624040920718</v>
      </c>
      <c r="Y1113" s="6">
        <f t="shared" si="306"/>
        <v>0.36771300448430494</v>
      </c>
      <c r="Z1113" s="6">
        <f t="shared" si="307"/>
        <v>0.3094170403587444</v>
      </c>
      <c r="AA1113" s="6">
        <f t="shared" si="308"/>
        <v>0</v>
      </c>
      <c r="AB1113" s="6">
        <f t="shared" si="309"/>
        <v>0.35874439461883406</v>
      </c>
      <c r="AC1113" s="6">
        <f t="shared" si="310"/>
        <v>0.26457399103139012</v>
      </c>
      <c r="AD1113" s="6">
        <f t="shared" si="311"/>
        <v>0</v>
      </c>
      <c r="AL1113" s="6">
        <f t="shared" si="323"/>
        <v>0.71483375959079287</v>
      </c>
      <c r="AM1113" s="6">
        <f t="shared" si="312"/>
        <v>0.23971377459749552</v>
      </c>
      <c r="AN1113" s="6">
        <f t="shared" si="313"/>
        <v>0.21288014311270126</v>
      </c>
      <c r="AO1113" s="6">
        <f t="shared" si="314"/>
        <v>0.4669051878354204</v>
      </c>
      <c r="AP1113" s="6">
        <f t="shared" si="315"/>
        <v>0.32379248658318427</v>
      </c>
      <c r="AQ1113" s="6">
        <f t="shared" si="316"/>
        <v>0.25491949910554562</v>
      </c>
      <c r="AR1113" s="6">
        <f t="shared" si="317"/>
        <v>0.4669051878354204</v>
      </c>
    </row>
    <row r="1114" spans="1:44" x14ac:dyDescent="0.3">
      <c r="A1114" s="6" t="s">
        <v>10</v>
      </c>
      <c r="B1114" s="6" t="s">
        <v>10</v>
      </c>
      <c r="C1114" s="6">
        <v>2</v>
      </c>
      <c r="D1114" s="6" t="s">
        <v>10</v>
      </c>
      <c r="E1114" s="6">
        <v>3</v>
      </c>
      <c r="F1114" s="6" t="s">
        <v>10</v>
      </c>
      <c r="G1114" s="6" t="s">
        <v>9</v>
      </c>
      <c r="H1114" s="6">
        <f t="shared" si="318"/>
        <v>4.2501731017827106E-4</v>
      </c>
      <c r="I1114" s="6">
        <f t="shared" si="319"/>
        <v>0</v>
      </c>
      <c r="J1114" s="6" t="str">
        <f t="shared" si="320"/>
        <v>unacc</v>
      </c>
      <c r="K1114" s="6">
        <f t="shared" si="321"/>
        <v>1</v>
      </c>
      <c r="X1114" s="6">
        <f t="shared" si="322"/>
        <v>0.28516624040920718</v>
      </c>
      <c r="Y1114" s="6">
        <f t="shared" si="306"/>
        <v>0.36771300448430494</v>
      </c>
      <c r="Z1114" s="6">
        <f t="shared" si="307"/>
        <v>0.3094170403587444</v>
      </c>
      <c r="AA1114" s="6">
        <f t="shared" si="308"/>
        <v>0</v>
      </c>
      <c r="AB1114" s="6">
        <f t="shared" si="309"/>
        <v>0.35874439461883406</v>
      </c>
      <c r="AC1114" s="6">
        <f t="shared" si="310"/>
        <v>0.26457399103139012</v>
      </c>
      <c r="AD1114" s="6">
        <f t="shared" si="311"/>
        <v>0.4103139013452915</v>
      </c>
      <c r="AL1114" s="6">
        <f t="shared" si="323"/>
        <v>0.71483375959079287</v>
      </c>
      <c r="AM1114" s="6">
        <f t="shared" si="312"/>
        <v>0.23971377459749552</v>
      </c>
      <c r="AN1114" s="6">
        <f t="shared" si="313"/>
        <v>0.21288014311270126</v>
      </c>
      <c r="AO1114" s="6">
        <f t="shared" si="314"/>
        <v>0.4669051878354204</v>
      </c>
      <c r="AP1114" s="6">
        <f t="shared" si="315"/>
        <v>0.32379248658318427</v>
      </c>
      <c r="AQ1114" s="6">
        <f t="shared" si="316"/>
        <v>0.25491949910554562</v>
      </c>
      <c r="AR1114" s="6">
        <f t="shared" si="317"/>
        <v>0.30232558139534882</v>
      </c>
    </row>
    <row r="1115" spans="1:44" x14ac:dyDescent="0.3">
      <c r="A1115" s="6" t="s">
        <v>10</v>
      </c>
      <c r="B1115" s="6" t="s">
        <v>10</v>
      </c>
      <c r="C1115" s="6">
        <v>2</v>
      </c>
      <c r="D1115" s="6" t="s">
        <v>10</v>
      </c>
      <c r="E1115" s="6">
        <v>3</v>
      </c>
      <c r="F1115" s="6" t="s">
        <v>11</v>
      </c>
      <c r="G1115" s="6" t="s">
        <v>9</v>
      </c>
      <c r="H1115" s="6">
        <f t="shared" si="318"/>
        <v>3.2442149711832527E-4</v>
      </c>
      <c r="I1115" s="6">
        <f t="shared" si="319"/>
        <v>0</v>
      </c>
      <c r="J1115" s="6" t="str">
        <f t="shared" si="320"/>
        <v>unacc</v>
      </c>
      <c r="K1115" s="6">
        <f t="shared" si="321"/>
        <v>1</v>
      </c>
      <c r="X1115" s="6">
        <f t="shared" si="322"/>
        <v>0.28516624040920718</v>
      </c>
      <c r="Y1115" s="6">
        <f t="shared" si="306"/>
        <v>0.36771300448430494</v>
      </c>
      <c r="Z1115" s="6">
        <f t="shared" si="307"/>
        <v>0.3094170403587444</v>
      </c>
      <c r="AA1115" s="6">
        <f t="shared" si="308"/>
        <v>0</v>
      </c>
      <c r="AB1115" s="6">
        <f t="shared" si="309"/>
        <v>0.35874439461883406</v>
      </c>
      <c r="AC1115" s="6">
        <f t="shared" si="310"/>
        <v>0.26457399103139012</v>
      </c>
      <c r="AD1115" s="6">
        <f t="shared" si="311"/>
        <v>0.58968609865470856</v>
      </c>
      <c r="AL1115" s="6">
        <f t="shared" si="323"/>
        <v>0.71483375959079287</v>
      </c>
      <c r="AM1115" s="6">
        <f t="shared" si="312"/>
        <v>0.23971377459749552</v>
      </c>
      <c r="AN1115" s="6">
        <f t="shared" si="313"/>
        <v>0.21288014311270126</v>
      </c>
      <c r="AO1115" s="6">
        <f t="shared" si="314"/>
        <v>0.4669051878354204</v>
      </c>
      <c r="AP1115" s="6">
        <f t="shared" si="315"/>
        <v>0.32379248658318427</v>
      </c>
      <c r="AQ1115" s="6">
        <f t="shared" si="316"/>
        <v>0.25491949910554562</v>
      </c>
      <c r="AR1115" s="6">
        <f t="shared" si="317"/>
        <v>0.23076923076923078</v>
      </c>
    </row>
    <row r="1116" spans="1:44" x14ac:dyDescent="0.3">
      <c r="A1116" s="6" t="s">
        <v>10</v>
      </c>
      <c r="B1116" s="6" t="s">
        <v>10</v>
      </c>
      <c r="C1116" s="6">
        <v>2</v>
      </c>
      <c r="D1116" s="6" t="s">
        <v>12</v>
      </c>
      <c r="E1116" s="6">
        <v>3</v>
      </c>
      <c r="F1116" s="6" t="s">
        <v>8</v>
      </c>
      <c r="G1116" s="6" t="s">
        <v>9</v>
      </c>
      <c r="H1116" s="6">
        <f t="shared" si="318"/>
        <v>6.1287026495319746E-4</v>
      </c>
      <c r="I1116" s="6">
        <f t="shared" si="319"/>
        <v>0</v>
      </c>
      <c r="J1116" s="6" t="str">
        <f t="shared" si="320"/>
        <v>unacc</v>
      </c>
      <c r="K1116" s="6">
        <f t="shared" si="321"/>
        <v>1</v>
      </c>
      <c r="X1116" s="6">
        <f t="shared" si="322"/>
        <v>0.28516624040920718</v>
      </c>
      <c r="Y1116" s="6">
        <f t="shared" si="306"/>
        <v>0.36771300448430494</v>
      </c>
      <c r="Z1116" s="6">
        <f t="shared" si="307"/>
        <v>0.3094170403587444</v>
      </c>
      <c r="AA1116" s="6">
        <f t="shared" si="308"/>
        <v>0</v>
      </c>
      <c r="AB1116" s="6">
        <f t="shared" si="309"/>
        <v>0.40807174887892378</v>
      </c>
      <c r="AC1116" s="6">
        <f t="shared" si="310"/>
        <v>0.26457399103139012</v>
      </c>
      <c r="AD1116" s="6">
        <f t="shared" si="311"/>
        <v>0</v>
      </c>
      <c r="AL1116" s="6">
        <f t="shared" si="323"/>
        <v>0.71483375959079287</v>
      </c>
      <c r="AM1116" s="6">
        <f t="shared" si="312"/>
        <v>0.23971377459749552</v>
      </c>
      <c r="AN1116" s="6">
        <f t="shared" si="313"/>
        <v>0.21288014311270126</v>
      </c>
      <c r="AO1116" s="6">
        <f t="shared" si="314"/>
        <v>0.4669051878354204</v>
      </c>
      <c r="AP1116" s="6">
        <f t="shared" si="315"/>
        <v>0.30232558139534882</v>
      </c>
      <c r="AQ1116" s="6">
        <f t="shared" si="316"/>
        <v>0.25491949910554562</v>
      </c>
      <c r="AR1116" s="6">
        <f t="shared" si="317"/>
        <v>0.4669051878354204</v>
      </c>
    </row>
    <row r="1117" spans="1:44" x14ac:dyDescent="0.3">
      <c r="A1117" s="6" t="s">
        <v>10</v>
      </c>
      <c r="B1117" s="6" t="s">
        <v>10</v>
      </c>
      <c r="C1117" s="6">
        <v>2</v>
      </c>
      <c r="D1117" s="6" t="s">
        <v>12</v>
      </c>
      <c r="E1117" s="6">
        <v>3</v>
      </c>
      <c r="F1117" s="6" t="s">
        <v>10</v>
      </c>
      <c r="G1117" s="6" t="s">
        <v>9</v>
      </c>
      <c r="H1117" s="6">
        <f t="shared" si="318"/>
        <v>3.9683936696203206E-4</v>
      </c>
      <c r="I1117" s="6">
        <f t="shared" si="319"/>
        <v>0</v>
      </c>
      <c r="J1117" s="6" t="str">
        <f t="shared" si="320"/>
        <v>unacc</v>
      </c>
      <c r="K1117" s="6">
        <f t="shared" si="321"/>
        <v>1</v>
      </c>
      <c r="X1117" s="6">
        <f t="shared" si="322"/>
        <v>0.28516624040920718</v>
      </c>
      <c r="Y1117" s="6">
        <f t="shared" si="306"/>
        <v>0.36771300448430494</v>
      </c>
      <c r="Z1117" s="6">
        <f t="shared" si="307"/>
        <v>0.3094170403587444</v>
      </c>
      <c r="AA1117" s="6">
        <f t="shared" si="308"/>
        <v>0</v>
      </c>
      <c r="AB1117" s="6">
        <f t="shared" si="309"/>
        <v>0.40807174887892378</v>
      </c>
      <c r="AC1117" s="6">
        <f t="shared" si="310"/>
        <v>0.26457399103139012</v>
      </c>
      <c r="AD1117" s="6">
        <f t="shared" si="311"/>
        <v>0.4103139013452915</v>
      </c>
      <c r="AL1117" s="6">
        <f t="shared" si="323"/>
        <v>0.71483375959079287</v>
      </c>
      <c r="AM1117" s="6">
        <f t="shared" si="312"/>
        <v>0.23971377459749552</v>
      </c>
      <c r="AN1117" s="6">
        <f t="shared" si="313"/>
        <v>0.21288014311270126</v>
      </c>
      <c r="AO1117" s="6">
        <f t="shared" si="314"/>
        <v>0.4669051878354204</v>
      </c>
      <c r="AP1117" s="6">
        <f t="shared" si="315"/>
        <v>0.30232558139534882</v>
      </c>
      <c r="AQ1117" s="6">
        <f t="shared" si="316"/>
        <v>0.25491949910554562</v>
      </c>
      <c r="AR1117" s="6">
        <f t="shared" si="317"/>
        <v>0.30232558139534882</v>
      </c>
    </row>
    <row r="1118" spans="1:44" x14ac:dyDescent="0.3">
      <c r="A1118" s="6" t="s">
        <v>10</v>
      </c>
      <c r="B1118" s="6" t="s">
        <v>10</v>
      </c>
      <c r="C1118" s="6">
        <v>2</v>
      </c>
      <c r="D1118" s="6" t="s">
        <v>12</v>
      </c>
      <c r="E1118" s="6">
        <v>3</v>
      </c>
      <c r="F1118" s="6" t="s">
        <v>11</v>
      </c>
      <c r="G1118" s="6" t="s">
        <v>9</v>
      </c>
      <c r="H1118" s="6">
        <f t="shared" si="318"/>
        <v>3.0291288957456886E-4</v>
      </c>
      <c r="I1118" s="6">
        <f t="shared" si="319"/>
        <v>0</v>
      </c>
      <c r="J1118" s="6" t="str">
        <f t="shared" si="320"/>
        <v>unacc</v>
      </c>
      <c r="K1118" s="6">
        <f t="shared" si="321"/>
        <v>1</v>
      </c>
      <c r="X1118" s="6">
        <f t="shared" si="322"/>
        <v>0.28516624040920718</v>
      </c>
      <c r="Y1118" s="6">
        <f t="shared" si="306"/>
        <v>0.36771300448430494</v>
      </c>
      <c r="Z1118" s="6">
        <f t="shared" si="307"/>
        <v>0.3094170403587444</v>
      </c>
      <c r="AA1118" s="6">
        <f t="shared" si="308"/>
        <v>0</v>
      </c>
      <c r="AB1118" s="6">
        <f t="shared" si="309"/>
        <v>0.40807174887892378</v>
      </c>
      <c r="AC1118" s="6">
        <f t="shared" si="310"/>
        <v>0.26457399103139012</v>
      </c>
      <c r="AD1118" s="6">
        <f t="shared" si="311"/>
        <v>0.58968609865470856</v>
      </c>
      <c r="AL1118" s="6">
        <f t="shared" si="323"/>
        <v>0.71483375959079287</v>
      </c>
      <c r="AM1118" s="6">
        <f t="shared" si="312"/>
        <v>0.23971377459749552</v>
      </c>
      <c r="AN1118" s="6">
        <f t="shared" si="313"/>
        <v>0.21288014311270126</v>
      </c>
      <c r="AO1118" s="6">
        <f t="shared" si="314"/>
        <v>0.4669051878354204</v>
      </c>
      <c r="AP1118" s="6">
        <f t="shared" si="315"/>
        <v>0.30232558139534882</v>
      </c>
      <c r="AQ1118" s="6">
        <f t="shared" si="316"/>
        <v>0.25491949910554562</v>
      </c>
      <c r="AR1118" s="6">
        <f t="shared" si="317"/>
        <v>0.23076923076923078</v>
      </c>
    </row>
    <row r="1119" spans="1:44" x14ac:dyDescent="0.3">
      <c r="A1119" s="6" t="s">
        <v>10</v>
      </c>
      <c r="B1119" s="6" t="s">
        <v>10</v>
      </c>
      <c r="C1119" s="6">
        <v>4</v>
      </c>
      <c r="D1119" s="6" t="s">
        <v>7</v>
      </c>
      <c r="E1119" s="6">
        <v>3</v>
      </c>
      <c r="F1119" s="6" t="s">
        <v>8</v>
      </c>
      <c r="G1119" s="6" t="s">
        <v>9</v>
      </c>
      <c r="H1119" s="6">
        <f t="shared" si="318"/>
        <v>4.2687916638683911E-4</v>
      </c>
      <c r="I1119" s="6">
        <f t="shared" si="319"/>
        <v>0</v>
      </c>
      <c r="J1119" s="6" t="str">
        <f t="shared" si="320"/>
        <v>unacc</v>
      </c>
      <c r="K1119" s="6">
        <f t="shared" si="321"/>
        <v>1</v>
      </c>
      <c r="X1119" s="6">
        <f t="shared" si="322"/>
        <v>0.28516624040920718</v>
      </c>
      <c r="Y1119" s="6">
        <f t="shared" si="306"/>
        <v>0.36771300448430494</v>
      </c>
      <c r="Z1119" s="6">
        <f t="shared" si="307"/>
        <v>0.3094170403587444</v>
      </c>
      <c r="AA1119" s="6">
        <f t="shared" si="308"/>
        <v>0.5112107623318386</v>
      </c>
      <c r="AB1119" s="6">
        <f t="shared" si="309"/>
        <v>0.23318385650224216</v>
      </c>
      <c r="AC1119" s="6">
        <f t="shared" si="310"/>
        <v>0.26457399103139012</v>
      </c>
      <c r="AD1119" s="6">
        <f t="shared" si="311"/>
        <v>0</v>
      </c>
      <c r="AL1119" s="6">
        <f t="shared" si="323"/>
        <v>0.71483375959079287</v>
      </c>
      <c r="AM1119" s="6">
        <f t="shared" si="312"/>
        <v>0.23971377459749552</v>
      </c>
      <c r="AN1119" s="6">
        <f t="shared" si="313"/>
        <v>0.21288014311270126</v>
      </c>
      <c r="AO1119" s="6">
        <f t="shared" si="314"/>
        <v>0.2629695885509839</v>
      </c>
      <c r="AP1119" s="6">
        <f t="shared" si="315"/>
        <v>0.37388193202146691</v>
      </c>
      <c r="AQ1119" s="6">
        <f t="shared" si="316"/>
        <v>0.25491949910554562</v>
      </c>
      <c r="AR1119" s="6">
        <f t="shared" si="317"/>
        <v>0.4669051878354204</v>
      </c>
    </row>
    <row r="1120" spans="1:44" x14ac:dyDescent="0.3">
      <c r="A1120" s="6" t="s">
        <v>10</v>
      </c>
      <c r="B1120" s="6" t="s">
        <v>10</v>
      </c>
      <c r="C1120" s="6">
        <v>4</v>
      </c>
      <c r="D1120" s="6" t="s">
        <v>7</v>
      </c>
      <c r="E1120" s="6">
        <v>3</v>
      </c>
      <c r="F1120" s="6" t="s">
        <v>10</v>
      </c>
      <c r="G1120" s="6" t="s">
        <v>14</v>
      </c>
      <c r="H1120" s="6">
        <f t="shared" si="318"/>
        <v>2.7640834911638241E-4</v>
      </c>
      <c r="I1120" s="6">
        <f t="shared" si="319"/>
        <v>4.1986838584962249E-4</v>
      </c>
      <c r="J1120" s="6" t="str">
        <f t="shared" si="320"/>
        <v>acc</v>
      </c>
      <c r="K1120" s="6">
        <f t="shared" si="321"/>
        <v>1</v>
      </c>
      <c r="X1120" s="6">
        <f t="shared" si="322"/>
        <v>0.28516624040920718</v>
      </c>
      <c r="Y1120" s="6">
        <f t="shared" si="306"/>
        <v>0.36771300448430494</v>
      </c>
      <c r="Z1120" s="6">
        <f t="shared" si="307"/>
        <v>0.3094170403587444</v>
      </c>
      <c r="AA1120" s="6">
        <f t="shared" si="308"/>
        <v>0.5112107623318386</v>
      </c>
      <c r="AB1120" s="6">
        <f t="shared" si="309"/>
        <v>0.23318385650224216</v>
      </c>
      <c r="AC1120" s="6">
        <f t="shared" si="310"/>
        <v>0.26457399103139012</v>
      </c>
      <c r="AD1120" s="6">
        <f t="shared" si="311"/>
        <v>0.4103139013452915</v>
      </c>
      <c r="AL1120" s="6">
        <f t="shared" si="323"/>
        <v>0.71483375959079287</v>
      </c>
      <c r="AM1120" s="6">
        <f t="shared" si="312"/>
        <v>0.23971377459749552</v>
      </c>
      <c r="AN1120" s="6">
        <f t="shared" si="313"/>
        <v>0.21288014311270126</v>
      </c>
      <c r="AO1120" s="6">
        <f t="shared" si="314"/>
        <v>0.2629695885509839</v>
      </c>
      <c r="AP1120" s="6">
        <f t="shared" si="315"/>
        <v>0.37388193202146691</v>
      </c>
      <c r="AQ1120" s="6">
        <f t="shared" si="316"/>
        <v>0.25491949910554562</v>
      </c>
      <c r="AR1120" s="6">
        <f t="shared" si="317"/>
        <v>0.30232558139534882</v>
      </c>
    </row>
    <row r="1121" spans="1:44" x14ac:dyDescent="0.3">
      <c r="A1121" s="6" t="s">
        <v>10</v>
      </c>
      <c r="B1121" s="6" t="s">
        <v>10</v>
      </c>
      <c r="C1121" s="6">
        <v>4</v>
      </c>
      <c r="D1121" s="6" t="s">
        <v>7</v>
      </c>
      <c r="E1121" s="6">
        <v>3</v>
      </c>
      <c r="F1121" s="6" t="s">
        <v>11</v>
      </c>
      <c r="G1121" s="6" t="s">
        <v>14</v>
      </c>
      <c r="H1121" s="6">
        <f t="shared" si="318"/>
        <v>2.1098625465096647E-4</v>
      </c>
      <c r="I1121" s="6">
        <f t="shared" si="319"/>
        <v>6.0341740698606949E-4</v>
      </c>
      <c r="J1121" s="6" t="str">
        <f t="shared" si="320"/>
        <v>acc</v>
      </c>
      <c r="K1121" s="6">
        <f t="shared" si="321"/>
        <v>1</v>
      </c>
      <c r="X1121" s="6">
        <f t="shared" si="322"/>
        <v>0.28516624040920718</v>
      </c>
      <c r="Y1121" s="6">
        <f t="shared" si="306"/>
        <v>0.36771300448430494</v>
      </c>
      <c r="Z1121" s="6">
        <f t="shared" si="307"/>
        <v>0.3094170403587444</v>
      </c>
      <c r="AA1121" s="6">
        <f t="shared" si="308"/>
        <v>0.5112107623318386</v>
      </c>
      <c r="AB1121" s="6">
        <f t="shared" si="309"/>
        <v>0.23318385650224216</v>
      </c>
      <c r="AC1121" s="6">
        <f t="shared" si="310"/>
        <v>0.26457399103139012</v>
      </c>
      <c r="AD1121" s="6">
        <f t="shared" si="311"/>
        <v>0.58968609865470856</v>
      </c>
      <c r="AL1121" s="6">
        <f t="shared" si="323"/>
        <v>0.71483375959079287</v>
      </c>
      <c r="AM1121" s="6">
        <f t="shared" si="312"/>
        <v>0.23971377459749552</v>
      </c>
      <c r="AN1121" s="6">
        <f t="shared" si="313"/>
        <v>0.21288014311270126</v>
      </c>
      <c r="AO1121" s="6">
        <f t="shared" si="314"/>
        <v>0.2629695885509839</v>
      </c>
      <c r="AP1121" s="6">
        <f t="shared" si="315"/>
        <v>0.37388193202146691</v>
      </c>
      <c r="AQ1121" s="6">
        <f t="shared" si="316"/>
        <v>0.25491949910554562</v>
      </c>
      <c r="AR1121" s="6">
        <f t="shared" si="317"/>
        <v>0.23076923076923078</v>
      </c>
    </row>
    <row r="1122" spans="1:44" x14ac:dyDescent="0.3">
      <c r="A1122" s="6" t="s">
        <v>10</v>
      </c>
      <c r="B1122" s="6" t="s">
        <v>10</v>
      </c>
      <c r="C1122" s="6">
        <v>4</v>
      </c>
      <c r="D1122" s="6" t="s">
        <v>10</v>
      </c>
      <c r="E1122" s="6">
        <v>3</v>
      </c>
      <c r="F1122" s="6" t="s">
        <v>8</v>
      </c>
      <c r="G1122" s="6" t="s">
        <v>9</v>
      </c>
      <c r="H1122" s="6">
        <f t="shared" si="318"/>
        <v>3.6968961299530087E-4</v>
      </c>
      <c r="I1122" s="6">
        <f t="shared" si="319"/>
        <v>0</v>
      </c>
      <c r="J1122" s="6" t="str">
        <f t="shared" si="320"/>
        <v>unacc</v>
      </c>
      <c r="K1122" s="6">
        <f t="shared" si="321"/>
        <v>1</v>
      </c>
      <c r="X1122" s="6">
        <f t="shared" si="322"/>
        <v>0.28516624040920718</v>
      </c>
      <c r="Y1122" s="6">
        <f t="shared" si="306"/>
        <v>0.36771300448430494</v>
      </c>
      <c r="Z1122" s="6">
        <f t="shared" si="307"/>
        <v>0.3094170403587444</v>
      </c>
      <c r="AA1122" s="6">
        <f t="shared" si="308"/>
        <v>0.5112107623318386</v>
      </c>
      <c r="AB1122" s="6">
        <f t="shared" si="309"/>
        <v>0.35874439461883406</v>
      </c>
      <c r="AC1122" s="6">
        <f t="shared" si="310"/>
        <v>0.26457399103139012</v>
      </c>
      <c r="AD1122" s="6">
        <f t="shared" si="311"/>
        <v>0</v>
      </c>
      <c r="AL1122" s="6">
        <f t="shared" si="323"/>
        <v>0.71483375959079287</v>
      </c>
      <c r="AM1122" s="6">
        <f t="shared" si="312"/>
        <v>0.23971377459749552</v>
      </c>
      <c r="AN1122" s="6">
        <f t="shared" si="313"/>
        <v>0.21288014311270126</v>
      </c>
      <c r="AO1122" s="6">
        <f t="shared" si="314"/>
        <v>0.2629695885509839</v>
      </c>
      <c r="AP1122" s="6">
        <f t="shared" si="315"/>
        <v>0.32379248658318427</v>
      </c>
      <c r="AQ1122" s="6">
        <f t="shared" si="316"/>
        <v>0.25491949910554562</v>
      </c>
      <c r="AR1122" s="6">
        <f t="shared" si="317"/>
        <v>0.4669051878354204</v>
      </c>
    </row>
    <row r="1123" spans="1:44" x14ac:dyDescent="0.3">
      <c r="A1123" s="6" t="s">
        <v>10</v>
      </c>
      <c r="B1123" s="6" t="s">
        <v>10</v>
      </c>
      <c r="C1123" s="6">
        <v>4</v>
      </c>
      <c r="D1123" s="6" t="s">
        <v>10</v>
      </c>
      <c r="E1123" s="6">
        <v>3</v>
      </c>
      <c r="F1123" s="6" t="s">
        <v>10</v>
      </c>
      <c r="G1123" s="6" t="s">
        <v>14</v>
      </c>
      <c r="H1123" s="6">
        <f t="shared" si="318"/>
        <v>2.3937756550270435E-4</v>
      </c>
      <c r="I1123" s="6">
        <f t="shared" si="319"/>
        <v>6.45951362845573E-4</v>
      </c>
      <c r="J1123" s="6" t="str">
        <f t="shared" si="320"/>
        <v>acc</v>
      </c>
      <c r="K1123" s="6">
        <f t="shared" si="321"/>
        <v>1</v>
      </c>
      <c r="X1123" s="6">
        <f t="shared" si="322"/>
        <v>0.28516624040920718</v>
      </c>
      <c r="Y1123" s="6">
        <f t="shared" si="306"/>
        <v>0.36771300448430494</v>
      </c>
      <c r="Z1123" s="6">
        <f t="shared" si="307"/>
        <v>0.3094170403587444</v>
      </c>
      <c r="AA1123" s="6">
        <f t="shared" si="308"/>
        <v>0.5112107623318386</v>
      </c>
      <c r="AB1123" s="6">
        <f t="shared" si="309"/>
        <v>0.35874439461883406</v>
      </c>
      <c r="AC1123" s="6">
        <f t="shared" si="310"/>
        <v>0.26457399103139012</v>
      </c>
      <c r="AD1123" s="6">
        <f t="shared" si="311"/>
        <v>0.4103139013452915</v>
      </c>
      <c r="AL1123" s="6">
        <f t="shared" si="323"/>
        <v>0.71483375959079287</v>
      </c>
      <c r="AM1123" s="6">
        <f t="shared" si="312"/>
        <v>0.23971377459749552</v>
      </c>
      <c r="AN1123" s="6">
        <f t="shared" si="313"/>
        <v>0.21288014311270126</v>
      </c>
      <c r="AO1123" s="6">
        <f t="shared" si="314"/>
        <v>0.2629695885509839</v>
      </c>
      <c r="AP1123" s="6">
        <f t="shared" si="315"/>
        <v>0.32379248658318427</v>
      </c>
      <c r="AQ1123" s="6">
        <f t="shared" si="316"/>
        <v>0.25491949910554562</v>
      </c>
      <c r="AR1123" s="6">
        <f t="shared" si="317"/>
        <v>0.30232558139534882</v>
      </c>
    </row>
    <row r="1124" spans="1:44" x14ac:dyDescent="0.3">
      <c r="A1124" s="6" t="s">
        <v>10</v>
      </c>
      <c r="B1124" s="6" t="s">
        <v>10</v>
      </c>
      <c r="C1124" s="6">
        <v>4</v>
      </c>
      <c r="D1124" s="6" t="s">
        <v>10</v>
      </c>
      <c r="E1124" s="6">
        <v>3</v>
      </c>
      <c r="F1124" s="6" t="s">
        <v>11</v>
      </c>
      <c r="G1124" s="6" t="s">
        <v>14</v>
      </c>
      <c r="H1124" s="6">
        <f t="shared" si="318"/>
        <v>1.8272015354940159E-4</v>
      </c>
      <c r="I1124" s="6">
        <f t="shared" si="319"/>
        <v>9.2833447228626072E-4</v>
      </c>
      <c r="J1124" s="6" t="str">
        <f t="shared" si="320"/>
        <v>acc</v>
      </c>
      <c r="K1124" s="6">
        <f t="shared" si="321"/>
        <v>1</v>
      </c>
      <c r="X1124" s="6">
        <f t="shared" si="322"/>
        <v>0.28516624040920718</v>
      </c>
      <c r="Y1124" s="6">
        <f t="shared" si="306"/>
        <v>0.36771300448430494</v>
      </c>
      <c r="Z1124" s="6">
        <f t="shared" si="307"/>
        <v>0.3094170403587444</v>
      </c>
      <c r="AA1124" s="6">
        <f t="shared" si="308"/>
        <v>0.5112107623318386</v>
      </c>
      <c r="AB1124" s="6">
        <f t="shared" si="309"/>
        <v>0.35874439461883406</v>
      </c>
      <c r="AC1124" s="6">
        <f t="shared" si="310"/>
        <v>0.26457399103139012</v>
      </c>
      <c r="AD1124" s="6">
        <f t="shared" si="311"/>
        <v>0.58968609865470856</v>
      </c>
      <c r="AL1124" s="6">
        <f t="shared" si="323"/>
        <v>0.71483375959079287</v>
      </c>
      <c r="AM1124" s="6">
        <f t="shared" si="312"/>
        <v>0.23971377459749552</v>
      </c>
      <c r="AN1124" s="6">
        <f t="shared" si="313"/>
        <v>0.21288014311270126</v>
      </c>
      <c r="AO1124" s="6">
        <f t="shared" si="314"/>
        <v>0.2629695885509839</v>
      </c>
      <c r="AP1124" s="6">
        <f t="shared" si="315"/>
        <v>0.32379248658318427</v>
      </c>
      <c r="AQ1124" s="6">
        <f t="shared" si="316"/>
        <v>0.25491949910554562</v>
      </c>
      <c r="AR1124" s="6">
        <f t="shared" si="317"/>
        <v>0.23076923076923078</v>
      </c>
    </row>
    <row r="1125" spans="1:44" x14ac:dyDescent="0.3">
      <c r="A1125" s="6" t="s">
        <v>10</v>
      </c>
      <c r="B1125" s="6" t="s">
        <v>10</v>
      </c>
      <c r="C1125" s="6">
        <v>4</v>
      </c>
      <c r="D1125" s="6" t="s">
        <v>12</v>
      </c>
      <c r="E1125" s="6">
        <v>3</v>
      </c>
      <c r="F1125" s="6" t="s">
        <v>8</v>
      </c>
      <c r="G1125" s="6" t="s">
        <v>9</v>
      </c>
      <c r="H1125" s="6">
        <f t="shared" si="318"/>
        <v>3.4517980439892728E-4</v>
      </c>
      <c r="I1125" s="6">
        <f t="shared" si="319"/>
        <v>0</v>
      </c>
      <c r="J1125" s="6" t="str">
        <f t="shared" si="320"/>
        <v>unacc</v>
      </c>
      <c r="K1125" s="6">
        <f t="shared" si="321"/>
        <v>1</v>
      </c>
      <c r="X1125" s="6">
        <f t="shared" si="322"/>
        <v>0.28516624040920718</v>
      </c>
      <c r="Y1125" s="6">
        <f t="shared" si="306"/>
        <v>0.36771300448430494</v>
      </c>
      <c r="Z1125" s="6">
        <f t="shared" si="307"/>
        <v>0.3094170403587444</v>
      </c>
      <c r="AA1125" s="6">
        <f t="shared" si="308"/>
        <v>0.5112107623318386</v>
      </c>
      <c r="AB1125" s="6">
        <f t="shared" si="309"/>
        <v>0.40807174887892378</v>
      </c>
      <c r="AC1125" s="6">
        <f t="shared" si="310"/>
        <v>0.26457399103139012</v>
      </c>
      <c r="AD1125" s="6">
        <f t="shared" si="311"/>
        <v>0</v>
      </c>
      <c r="AL1125" s="6">
        <f t="shared" si="323"/>
        <v>0.71483375959079287</v>
      </c>
      <c r="AM1125" s="6">
        <f t="shared" si="312"/>
        <v>0.23971377459749552</v>
      </c>
      <c r="AN1125" s="6">
        <f t="shared" si="313"/>
        <v>0.21288014311270126</v>
      </c>
      <c r="AO1125" s="6">
        <f t="shared" si="314"/>
        <v>0.2629695885509839</v>
      </c>
      <c r="AP1125" s="6">
        <f t="shared" si="315"/>
        <v>0.30232558139534882</v>
      </c>
      <c r="AQ1125" s="6">
        <f t="shared" si="316"/>
        <v>0.25491949910554562</v>
      </c>
      <c r="AR1125" s="6">
        <f t="shared" si="317"/>
        <v>0.4669051878354204</v>
      </c>
    </row>
    <row r="1126" spans="1:44" x14ac:dyDescent="0.3">
      <c r="A1126" s="6" t="s">
        <v>10</v>
      </c>
      <c r="B1126" s="6" t="s">
        <v>10</v>
      </c>
      <c r="C1126" s="6">
        <v>4</v>
      </c>
      <c r="D1126" s="6" t="s">
        <v>12</v>
      </c>
      <c r="E1126" s="6">
        <v>3</v>
      </c>
      <c r="F1126" s="6" t="s">
        <v>10</v>
      </c>
      <c r="G1126" s="6" t="s">
        <v>14</v>
      </c>
      <c r="H1126" s="6">
        <f t="shared" si="318"/>
        <v>2.2350722966827091E-4</v>
      </c>
      <c r="I1126" s="6">
        <f t="shared" si="319"/>
        <v>7.3476967523683934E-4</v>
      </c>
      <c r="J1126" s="6" t="str">
        <f t="shared" si="320"/>
        <v>acc</v>
      </c>
      <c r="K1126" s="6">
        <f t="shared" si="321"/>
        <v>1</v>
      </c>
      <c r="X1126" s="6">
        <f t="shared" si="322"/>
        <v>0.28516624040920718</v>
      </c>
      <c r="Y1126" s="6">
        <f t="shared" si="306"/>
        <v>0.36771300448430494</v>
      </c>
      <c r="Z1126" s="6">
        <f t="shared" si="307"/>
        <v>0.3094170403587444</v>
      </c>
      <c r="AA1126" s="6">
        <f t="shared" si="308"/>
        <v>0.5112107623318386</v>
      </c>
      <c r="AB1126" s="6">
        <f t="shared" si="309"/>
        <v>0.40807174887892378</v>
      </c>
      <c r="AC1126" s="6">
        <f t="shared" si="310"/>
        <v>0.26457399103139012</v>
      </c>
      <c r="AD1126" s="6">
        <f t="shared" si="311"/>
        <v>0.4103139013452915</v>
      </c>
      <c r="AL1126" s="6">
        <f t="shared" si="323"/>
        <v>0.71483375959079287</v>
      </c>
      <c r="AM1126" s="6">
        <f t="shared" si="312"/>
        <v>0.23971377459749552</v>
      </c>
      <c r="AN1126" s="6">
        <f t="shared" si="313"/>
        <v>0.21288014311270126</v>
      </c>
      <c r="AO1126" s="6">
        <f t="shared" si="314"/>
        <v>0.2629695885509839</v>
      </c>
      <c r="AP1126" s="6">
        <f t="shared" si="315"/>
        <v>0.30232558139534882</v>
      </c>
      <c r="AQ1126" s="6">
        <f t="shared" si="316"/>
        <v>0.25491949910554562</v>
      </c>
      <c r="AR1126" s="6">
        <f t="shared" si="317"/>
        <v>0.30232558139534882</v>
      </c>
    </row>
    <row r="1127" spans="1:44" x14ac:dyDescent="0.3">
      <c r="A1127" s="6" t="s">
        <v>10</v>
      </c>
      <c r="B1127" s="6" t="s">
        <v>10</v>
      </c>
      <c r="C1127" s="6">
        <v>4</v>
      </c>
      <c r="D1127" s="6" t="s">
        <v>12</v>
      </c>
      <c r="E1127" s="6">
        <v>3</v>
      </c>
      <c r="F1127" s="6" t="s">
        <v>11</v>
      </c>
      <c r="G1127" s="6" t="s">
        <v>14</v>
      </c>
      <c r="H1127" s="6">
        <f t="shared" si="318"/>
        <v>1.7060611022015948E-4</v>
      </c>
      <c r="I1127" s="6">
        <f t="shared" si="319"/>
        <v>1.0559804622256215E-3</v>
      </c>
      <c r="J1127" s="6" t="str">
        <f t="shared" si="320"/>
        <v>acc</v>
      </c>
      <c r="K1127" s="6">
        <f t="shared" si="321"/>
        <v>1</v>
      </c>
      <c r="X1127" s="6">
        <f t="shared" si="322"/>
        <v>0.28516624040920718</v>
      </c>
      <c r="Y1127" s="6">
        <f t="shared" si="306"/>
        <v>0.36771300448430494</v>
      </c>
      <c r="Z1127" s="6">
        <f t="shared" si="307"/>
        <v>0.3094170403587444</v>
      </c>
      <c r="AA1127" s="6">
        <f t="shared" si="308"/>
        <v>0.5112107623318386</v>
      </c>
      <c r="AB1127" s="6">
        <f t="shared" si="309"/>
        <v>0.40807174887892378</v>
      </c>
      <c r="AC1127" s="6">
        <f t="shared" si="310"/>
        <v>0.26457399103139012</v>
      </c>
      <c r="AD1127" s="6">
        <f t="shared" si="311"/>
        <v>0.58968609865470856</v>
      </c>
      <c r="AL1127" s="6">
        <f t="shared" si="323"/>
        <v>0.71483375959079287</v>
      </c>
      <c r="AM1127" s="6">
        <f t="shared" si="312"/>
        <v>0.23971377459749552</v>
      </c>
      <c r="AN1127" s="6">
        <f t="shared" si="313"/>
        <v>0.21288014311270126</v>
      </c>
      <c r="AO1127" s="6">
        <f t="shared" si="314"/>
        <v>0.2629695885509839</v>
      </c>
      <c r="AP1127" s="6">
        <f t="shared" si="315"/>
        <v>0.30232558139534882</v>
      </c>
      <c r="AQ1127" s="6">
        <f t="shared" si="316"/>
        <v>0.25491949910554562</v>
      </c>
      <c r="AR1127" s="6">
        <f t="shared" si="317"/>
        <v>0.23076923076923078</v>
      </c>
    </row>
    <row r="1128" spans="1:44" x14ac:dyDescent="0.3">
      <c r="A1128" s="6" t="s">
        <v>10</v>
      </c>
      <c r="B1128" s="6" t="s">
        <v>10</v>
      </c>
      <c r="C1128" s="6" t="s">
        <v>13</v>
      </c>
      <c r="D1128" s="6" t="s">
        <v>7</v>
      </c>
      <c r="E1128" s="6">
        <v>3</v>
      </c>
      <c r="F1128" s="6" t="s">
        <v>8</v>
      </c>
      <c r="G1128" s="6" t="s">
        <v>9</v>
      </c>
      <c r="H1128" s="6">
        <f t="shared" si="318"/>
        <v>4.3849492601641296E-4</v>
      </c>
      <c r="I1128" s="6">
        <f t="shared" si="319"/>
        <v>0</v>
      </c>
      <c r="J1128" s="6" t="str">
        <f t="shared" si="320"/>
        <v>unacc</v>
      </c>
      <c r="K1128" s="6">
        <f t="shared" si="321"/>
        <v>1</v>
      </c>
      <c r="X1128" s="6">
        <f t="shared" si="322"/>
        <v>0.28516624040920718</v>
      </c>
      <c r="Y1128" s="6">
        <f t="shared" si="306"/>
        <v>0.36771300448430494</v>
      </c>
      <c r="Z1128" s="6">
        <f t="shared" si="307"/>
        <v>0.3094170403587444</v>
      </c>
      <c r="AA1128" s="6">
        <f t="shared" si="308"/>
        <v>0.48878923766816146</v>
      </c>
      <c r="AB1128" s="6">
        <f t="shared" si="309"/>
        <v>0.23318385650224216</v>
      </c>
      <c r="AC1128" s="6">
        <f t="shared" si="310"/>
        <v>0.26457399103139012</v>
      </c>
      <c r="AD1128" s="6">
        <f t="shared" si="311"/>
        <v>0</v>
      </c>
      <c r="AL1128" s="6">
        <f t="shared" si="323"/>
        <v>0.71483375959079287</v>
      </c>
      <c r="AM1128" s="6">
        <f t="shared" si="312"/>
        <v>0.23971377459749552</v>
      </c>
      <c r="AN1128" s="6">
        <f t="shared" si="313"/>
        <v>0.21288014311270126</v>
      </c>
      <c r="AO1128" s="6">
        <f t="shared" si="314"/>
        <v>0.2701252236135957</v>
      </c>
      <c r="AP1128" s="6">
        <f t="shared" si="315"/>
        <v>0.37388193202146691</v>
      </c>
      <c r="AQ1128" s="6">
        <f t="shared" si="316"/>
        <v>0.25491949910554562</v>
      </c>
      <c r="AR1128" s="6">
        <f t="shared" si="317"/>
        <v>0.4669051878354204</v>
      </c>
    </row>
    <row r="1129" spans="1:44" x14ac:dyDescent="0.3">
      <c r="A1129" s="6" t="s">
        <v>10</v>
      </c>
      <c r="B1129" s="6" t="s">
        <v>10</v>
      </c>
      <c r="C1129" s="6" t="s">
        <v>13</v>
      </c>
      <c r="D1129" s="6" t="s">
        <v>7</v>
      </c>
      <c r="E1129" s="6">
        <v>3</v>
      </c>
      <c r="F1129" s="6" t="s">
        <v>10</v>
      </c>
      <c r="G1129" s="6" t="s">
        <v>14</v>
      </c>
      <c r="H1129" s="6">
        <f t="shared" si="318"/>
        <v>2.8392966473859689E-4</v>
      </c>
      <c r="I1129" s="6">
        <f t="shared" si="319"/>
        <v>4.0145310576849874E-4</v>
      </c>
      <c r="J1129" s="6" t="str">
        <f t="shared" si="320"/>
        <v>acc</v>
      </c>
      <c r="K1129" s="6">
        <f t="shared" si="321"/>
        <v>1</v>
      </c>
      <c r="X1129" s="6">
        <f t="shared" si="322"/>
        <v>0.28516624040920718</v>
      </c>
      <c r="Y1129" s="6">
        <f t="shared" si="306"/>
        <v>0.36771300448430494</v>
      </c>
      <c r="Z1129" s="6">
        <f t="shared" si="307"/>
        <v>0.3094170403587444</v>
      </c>
      <c r="AA1129" s="6">
        <f t="shared" si="308"/>
        <v>0.48878923766816146</v>
      </c>
      <c r="AB1129" s="6">
        <f t="shared" si="309"/>
        <v>0.23318385650224216</v>
      </c>
      <c r="AC1129" s="6">
        <f t="shared" si="310"/>
        <v>0.26457399103139012</v>
      </c>
      <c r="AD1129" s="6">
        <f t="shared" si="311"/>
        <v>0.4103139013452915</v>
      </c>
      <c r="AL1129" s="6">
        <f t="shared" si="323"/>
        <v>0.71483375959079287</v>
      </c>
      <c r="AM1129" s="6">
        <f t="shared" si="312"/>
        <v>0.23971377459749552</v>
      </c>
      <c r="AN1129" s="6">
        <f t="shared" si="313"/>
        <v>0.21288014311270126</v>
      </c>
      <c r="AO1129" s="6">
        <f t="shared" si="314"/>
        <v>0.2701252236135957</v>
      </c>
      <c r="AP1129" s="6">
        <f t="shared" si="315"/>
        <v>0.37388193202146691</v>
      </c>
      <c r="AQ1129" s="6">
        <f t="shared" si="316"/>
        <v>0.25491949910554562</v>
      </c>
      <c r="AR1129" s="6">
        <f t="shared" si="317"/>
        <v>0.30232558139534882</v>
      </c>
    </row>
    <row r="1130" spans="1:44" x14ac:dyDescent="0.3">
      <c r="A1130" s="6" t="s">
        <v>10</v>
      </c>
      <c r="B1130" s="6" t="s">
        <v>10</v>
      </c>
      <c r="C1130" s="6" t="s">
        <v>13</v>
      </c>
      <c r="D1130" s="6" t="s">
        <v>7</v>
      </c>
      <c r="E1130" s="6">
        <v>3</v>
      </c>
      <c r="F1130" s="6" t="s">
        <v>11</v>
      </c>
      <c r="G1130" s="6" t="s">
        <v>14</v>
      </c>
      <c r="H1130" s="6">
        <f t="shared" si="318"/>
        <v>2.1672737722650296E-4</v>
      </c>
      <c r="I1130" s="6">
        <f t="shared" si="319"/>
        <v>5.7695173124106653E-4</v>
      </c>
      <c r="J1130" s="6" t="str">
        <f t="shared" si="320"/>
        <v>acc</v>
      </c>
      <c r="K1130" s="6">
        <f t="shared" si="321"/>
        <v>1</v>
      </c>
      <c r="X1130" s="6">
        <f t="shared" si="322"/>
        <v>0.28516624040920718</v>
      </c>
      <c r="Y1130" s="6">
        <f t="shared" si="306"/>
        <v>0.36771300448430494</v>
      </c>
      <c r="Z1130" s="6">
        <f t="shared" si="307"/>
        <v>0.3094170403587444</v>
      </c>
      <c r="AA1130" s="6">
        <f t="shared" si="308"/>
        <v>0.48878923766816146</v>
      </c>
      <c r="AB1130" s="6">
        <f t="shared" si="309"/>
        <v>0.23318385650224216</v>
      </c>
      <c r="AC1130" s="6">
        <f t="shared" si="310"/>
        <v>0.26457399103139012</v>
      </c>
      <c r="AD1130" s="6">
        <f t="shared" si="311"/>
        <v>0.58968609865470856</v>
      </c>
      <c r="AL1130" s="6">
        <f t="shared" si="323"/>
        <v>0.71483375959079287</v>
      </c>
      <c r="AM1130" s="6">
        <f t="shared" si="312"/>
        <v>0.23971377459749552</v>
      </c>
      <c r="AN1130" s="6">
        <f t="shared" si="313"/>
        <v>0.21288014311270126</v>
      </c>
      <c r="AO1130" s="6">
        <f t="shared" si="314"/>
        <v>0.2701252236135957</v>
      </c>
      <c r="AP1130" s="6">
        <f t="shared" si="315"/>
        <v>0.37388193202146691</v>
      </c>
      <c r="AQ1130" s="6">
        <f t="shared" si="316"/>
        <v>0.25491949910554562</v>
      </c>
      <c r="AR1130" s="6">
        <f t="shared" si="317"/>
        <v>0.23076923076923078</v>
      </c>
    </row>
    <row r="1131" spans="1:44" x14ac:dyDescent="0.3">
      <c r="A1131" s="6" t="s">
        <v>10</v>
      </c>
      <c r="B1131" s="6" t="s">
        <v>10</v>
      </c>
      <c r="C1131" s="6" t="s">
        <v>13</v>
      </c>
      <c r="D1131" s="6" t="s">
        <v>10</v>
      </c>
      <c r="E1131" s="6">
        <v>3</v>
      </c>
      <c r="F1131" s="6" t="s">
        <v>8</v>
      </c>
      <c r="G1131" s="6" t="s">
        <v>9</v>
      </c>
      <c r="H1131" s="6">
        <f t="shared" si="318"/>
        <v>3.7974919430129546E-4</v>
      </c>
      <c r="I1131" s="6">
        <f t="shared" si="319"/>
        <v>0</v>
      </c>
      <c r="J1131" s="6" t="str">
        <f t="shared" si="320"/>
        <v>unacc</v>
      </c>
      <c r="K1131" s="6">
        <f t="shared" si="321"/>
        <v>1</v>
      </c>
      <c r="X1131" s="6">
        <f t="shared" si="322"/>
        <v>0.28516624040920718</v>
      </c>
      <c r="Y1131" s="6">
        <f t="shared" si="306"/>
        <v>0.36771300448430494</v>
      </c>
      <c r="Z1131" s="6">
        <f t="shared" si="307"/>
        <v>0.3094170403587444</v>
      </c>
      <c r="AA1131" s="6">
        <f t="shared" si="308"/>
        <v>0.48878923766816146</v>
      </c>
      <c r="AB1131" s="6">
        <f t="shared" si="309"/>
        <v>0.35874439461883406</v>
      </c>
      <c r="AC1131" s="6">
        <f t="shared" si="310"/>
        <v>0.26457399103139012</v>
      </c>
      <c r="AD1131" s="6">
        <f t="shared" si="311"/>
        <v>0</v>
      </c>
      <c r="AL1131" s="6">
        <f t="shared" si="323"/>
        <v>0.71483375959079287</v>
      </c>
      <c r="AM1131" s="6">
        <f t="shared" si="312"/>
        <v>0.23971377459749552</v>
      </c>
      <c r="AN1131" s="6">
        <f t="shared" si="313"/>
        <v>0.21288014311270126</v>
      </c>
      <c r="AO1131" s="6">
        <f t="shared" si="314"/>
        <v>0.2701252236135957</v>
      </c>
      <c r="AP1131" s="6">
        <f t="shared" si="315"/>
        <v>0.32379248658318427</v>
      </c>
      <c r="AQ1131" s="6">
        <f t="shared" si="316"/>
        <v>0.25491949910554562</v>
      </c>
      <c r="AR1131" s="6">
        <f t="shared" si="317"/>
        <v>0.4669051878354204</v>
      </c>
    </row>
    <row r="1132" spans="1:44" x14ac:dyDescent="0.3">
      <c r="A1132" s="6" t="s">
        <v>10</v>
      </c>
      <c r="B1132" s="6" t="s">
        <v>10</v>
      </c>
      <c r="C1132" s="6" t="s">
        <v>13</v>
      </c>
      <c r="D1132" s="6" t="s">
        <v>10</v>
      </c>
      <c r="E1132" s="6">
        <v>3</v>
      </c>
      <c r="F1132" s="6" t="s">
        <v>10</v>
      </c>
      <c r="G1132" s="6" t="s">
        <v>14</v>
      </c>
      <c r="H1132" s="6">
        <f t="shared" si="318"/>
        <v>2.4589124075447862E-4</v>
      </c>
      <c r="I1132" s="6">
        <f t="shared" si="319"/>
        <v>6.1762016272076724E-4</v>
      </c>
      <c r="J1132" s="6" t="str">
        <f t="shared" si="320"/>
        <v>acc</v>
      </c>
      <c r="K1132" s="6">
        <f t="shared" si="321"/>
        <v>1</v>
      </c>
      <c r="X1132" s="6">
        <f t="shared" si="322"/>
        <v>0.28516624040920718</v>
      </c>
      <c r="Y1132" s="6">
        <f t="shared" si="306"/>
        <v>0.36771300448430494</v>
      </c>
      <c r="Z1132" s="6">
        <f t="shared" si="307"/>
        <v>0.3094170403587444</v>
      </c>
      <c r="AA1132" s="6">
        <f t="shared" si="308"/>
        <v>0.48878923766816146</v>
      </c>
      <c r="AB1132" s="6">
        <f t="shared" si="309"/>
        <v>0.35874439461883406</v>
      </c>
      <c r="AC1132" s="6">
        <f t="shared" si="310"/>
        <v>0.26457399103139012</v>
      </c>
      <c r="AD1132" s="6">
        <f t="shared" si="311"/>
        <v>0.4103139013452915</v>
      </c>
      <c r="AL1132" s="6">
        <f t="shared" si="323"/>
        <v>0.71483375959079287</v>
      </c>
      <c r="AM1132" s="6">
        <f t="shared" si="312"/>
        <v>0.23971377459749552</v>
      </c>
      <c r="AN1132" s="6">
        <f t="shared" si="313"/>
        <v>0.21288014311270126</v>
      </c>
      <c r="AO1132" s="6">
        <f t="shared" si="314"/>
        <v>0.2701252236135957</v>
      </c>
      <c r="AP1132" s="6">
        <f t="shared" si="315"/>
        <v>0.32379248658318427</v>
      </c>
      <c r="AQ1132" s="6">
        <f t="shared" si="316"/>
        <v>0.25491949910554562</v>
      </c>
      <c r="AR1132" s="6">
        <f t="shared" si="317"/>
        <v>0.30232558139534882</v>
      </c>
    </row>
    <row r="1133" spans="1:44" x14ac:dyDescent="0.3">
      <c r="A1133" s="6" t="s">
        <v>10</v>
      </c>
      <c r="B1133" s="6" t="s">
        <v>10</v>
      </c>
      <c r="C1133" s="6" t="s">
        <v>13</v>
      </c>
      <c r="D1133" s="6" t="s">
        <v>10</v>
      </c>
      <c r="E1133" s="6">
        <v>3</v>
      </c>
      <c r="F1133" s="6" t="s">
        <v>11</v>
      </c>
      <c r="G1133" s="6" t="s">
        <v>14</v>
      </c>
      <c r="H1133" s="6">
        <f t="shared" si="318"/>
        <v>1.8769213051673223E-4</v>
      </c>
      <c r="I1133" s="6">
        <f t="shared" si="319"/>
        <v>8.8761804806317915E-4</v>
      </c>
      <c r="J1133" s="6" t="str">
        <f t="shared" si="320"/>
        <v>acc</v>
      </c>
      <c r="K1133" s="6">
        <f t="shared" si="321"/>
        <v>1</v>
      </c>
      <c r="X1133" s="6">
        <f t="shared" si="322"/>
        <v>0.28516624040920718</v>
      </c>
      <c r="Y1133" s="6">
        <f t="shared" si="306"/>
        <v>0.36771300448430494</v>
      </c>
      <c r="Z1133" s="6">
        <f t="shared" si="307"/>
        <v>0.3094170403587444</v>
      </c>
      <c r="AA1133" s="6">
        <f t="shared" si="308"/>
        <v>0.48878923766816146</v>
      </c>
      <c r="AB1133" s="6">
        <f t="shared" si="309"/>
        <v>0.35874439461883406</v>
      </c>
      <c r="AC1133" s="6">
        <f t="shared" si="310"/>
        <v>0.26457399103139012</v>
      </c>
      <c r="AD1133" s="6">
        <f t="shared" si="311"/>
        <v>0.58968609865470856</v>
      </c>
      <c r="AL1133" s="6">
        <f t="shared" si="323"/>
        <v>0.71483375959079287</v>
      </c>
      <c r="AM1133" s="6">
        <f t="shared" si="312"/>
        <v>0.23971377459749552</v>
      </c>
      <c r="AN1133" s="6">
        <f t="shared" si="313"/>
        <v>0.21288014311270126</v>
      </c>
      <c r="AO1133" s="6">
        <f t="shared" si="314"/>
        <v>0.2701252236135957</v>
      </c>
      <c r="AP1133" s="6">
        <f t="shared" si="315"/>
        <v>0.32379248658318427</v>
      </c>
      <c r="AQ1133" s="6">
        <f t="shared" si="316"/>
        <v>0.25491949910554562</v>
      </c>
      <c r="AR1133" s="6">
        <f t="shared" si="317"/>
        <v>0.23076923076923078</v>
      </c>
    </row>
    <row r="1134" spans="1:44" x14ac:dyDescent="0.3">
      <c r="A1134" s="6" t="s">
        <v>10</v>
      </c>
      <c r="B1134" s="6" t="s">
        <v>10</v>
      </c>
      <c r="C1134" s="6" t="s">
        <v>13</v>
      </c>
      <c r="D1134" s="6" t="s">
        <v>12</v>
      </c>
      <c r="E1134" s="6">
        <v>3</v>
      </c>
      <c r="F1134" s="6" t="s">
        <v>8</v>
      </c>
      <c r="G1134" s="6" t="s">
        <v>9</v>
      </c>
      <c r="H1134" s="6">
        <f t="shared" si="318"/>
        <v>3.5457245213767365E-4</v>
      </c>
      <c r="I1134" s="6">
        <f t="shared" si="319"/>
        <v>0</v>
      </c>
      <c r="J1134" s="6" t="str">
        <f t="shared" si="320"/>
        <v>unacc</v>
      </c>
      <c r="K1134" s="6">
        <f t="shared" si="321"/>
        <v>1</v>
      </c>
      <c r="X1134" s="6">
        <f t="shared" si="322"/>
        <v>0.28516624040920718</v>
      </c>
      <c r="Y1134" s="6">
        <f t="shared" si="306"/>
        <v>0.36771300448430494</v>
      </c>
      <c r="Z1134" s="6">
        <f t="shared" si="307"/>
        <v>0.3094170403587444</v>
      </c>
      <c r="AA1134" s="6">
        <f t="shared" si="308"/>
        <v>0.48878923766816146</v>
      </c>
      <c r="AB1134" s="6">
        <f t="shared" si="309"/>
        <v>0.40807174887892378</v>
      </c>
      <c r="AC1134" s="6">
        <f t="shared" si="310"/>
        <v>0.26457399103139012</v>
      </c>
      <c r="AD1134" s="6">
        <f t="shared" si="311"/>
        <v>0</v>
      </c>
      <c r="AL1134" s="6">
        <f t="shared" si="323"/>
        <v>0.71483375959079287</v>
      </c>
      <c r="AM1134" s="6">
        <f t="shared" si="312"/>
        <v>0.23971377459749552</v>
      </c>
      <c r="AN1134" s="6">
        <f t="shared" si="313"/>
        <v>0.21288014311270126</v>
      </c>
      <c r="AO1134" s="6">
        <f t="shared" si="314"/>
        <v>0.2701252236135957</v>
      </c>
      <c r="AP1134" s="6">
        <f t="shared" si="315"/>
        <v>0.30232558139534882</v>
      </c>
      <c r="AQ1134" s="6">
        <f t="shared" si="316"/>
        <v>0.25491949910554562</v>
      </c>
      <c r="AR1134" s="6">
        <f t="shared" si="317"/>
        <v>0.4669051878354204</v>
      </c>
    </row>
    <row r="1135" spans="1:44" x14ac:dyDescent="0.3">
      <c r="A1135" s="6" t="s">
        <v>10</v>
      </c>
      <c r="B1135" s="6" t="s">
        <v>10</v>
      </c>
      <c r="C1135" s="6" t="s">
        <v>13</v>
      </c>
      <c r="D1135" s="6" t="s">
        <v>12</v>
      </c>
      <c r="E1135" s="6">
        <v>3</v>
      </c>
      <c r="F1135" s="6" t="s">
        <v>10</v>
      </c>
      <c r="G1135" s="6" t="s">
        <v>14</v>
      </c>
      <c r="H1135" s="6">
        <f t="shared" si="318"/>
        <v>2.2958905904699937E-4</v>
      </c>
      <c r="I1135" s="6">
        <f t="shared" si="319"/>
        <v>7.0254293509487275E-4</v>
      </c>
      <c r="J1135" s="6" t="str">
        <f t="shared" si="320"/>
        <v>acc</v>
      </c>
      <c r="K1135" s="6">
        <f t="shared" si="321"/>
        <v>1</v>
      </c>
      <c r="X1135" s="6">
        <f t="shared" si="322"/>
        <v>0.28516624040920718</v>
      </c>
      <c r="Y1135" s="6">
        <f t="shared" si="306"/>
        <v>0.36771300448430494</v>
      </c>
      <c r="Z1135" s="6">
        <f t="shared" si="307"/>
        <v>0.3094170403587444</v>
      </c>
      <c r="AA1135" s="6">
        <f t="shared" si="308"/>
        <v>0.48878923766816146</v>
      </c>
      <c r="AB1135" s="6">
        <f t="shared" si="309"/>
        <v>0.40807174887892378</v>
      </c>
      <c r="AC1135" s="6">
        <f t="shared" si="310"/>
        <v>0.26457399103139012</v>
      </c>
      <c r="AD1135" s="6">
        <f t="shared" si="311"/>
        <v>0.4103139013452915</v>
      </c>
      <c r="AL1135" s="6">
        <f t="shared" si="323"/>
        <v>0.71483375959079287</v>
      </c>
      <c r="AM1135" s="6">
        <f t="shared" si="312"/>
        <v>0.23971377459749552</v>
      </c>
      <c r="AN1135" s="6">
        <f t="shared" si="313"/>
        <v>0.21288014311270126</v>
      </c>
      <c r="AO1135" s="6">
        <f t="shared" si="314"/>
        <v>0.2701252236135957</v>
      </c>
      <c r="AP1135" s="6">
        <f t="shared" si="315"/>
        <v>0.30232558139534882</v>
      </c>
      <c r="AQ1135" s="6">
        <f t="shared" si="316"/>
        <v>0.25491949910554562</v>
      </c>
      <c r="AR1135" s="6">
        <f t="shared" si="317"/>
        <v>0.30232558139534882</v>
      </c>
    </row>
    <row r="1136" spans="1:44" x14ac:dyDescent="0.3">
      <c r="A1136" s="6" t="s">
        <v>10</v>
      </c>
      <c r="B1136" s="6" t="s">
        <v>10</v>
      </c>
      <c r="C1136" s="6" t="s">
        <v>13</v>
      </c>
      <c r="D1136" s="6" t="s">
        <v>12</v>
      </c>
      <c r="E1136" s="6">
        <v>3</v>
      </c>
      <c r="F1136" s="6" t="s">
        <v>11</v>
      </c>
      <c r="G1136" s="6" t="s">
        <v>14</v>
      </c>
      <c r="H1136" s="6">
        <f t="shared" si="318"/>
        <v>1.7524845335540191E-4</v>
      </c>
      <c r="I1136" s="6">
        <f t="shared" si="319"/>
        <v>1.0096655296718663E-3</v>
      </c>
      <c r="J1136" s="6" t="str">
        <f t="shared" si="320"/>
        <v>acc</v>
      </c>
      <c r="K1136" s="6">
        <f t="shared" si="321"/>
        <v>1</v>
      </c>
      <c r="X1136" s="6">
        <f t="shared" si="322"/>
        <v>0.28516624040920718</v>
      </c>
      <c r="Y1136" s="6">
        <f t="shared" si="306"/>
        <v>0.36771300448430494</v>
      </c>
      <c r="Z1136" s="6">
        <f t="shared" si="307"/>
        <v>0.3094170403587444</v>
      </c>
      <c r="AA1136" s="6">
        <f t="shared" si="308"/>
        <v>0.48878923766816146</v>
      </c>
      <c r="AB1136" s="6">
        <f t="shared" si="309"/>
        <v>0.40807174887892378</v>
      </c>
      <c r="AC1136" s="6">
        <f t="shared" si="310"/>
        <v>0.26457399103139012</v>
      </c>
      <c r="AD1136" s="6">
        <f t="shared" si="311"/>
        <v>0.58968609865470856</v>
      </c>
      <c r="AL1136" s="6">
        <f t="shared" si="323"/>
        <v>0.71483375959079287</v>
      </c>
      <c r="AM1136" s="6">
        <f t="shared" si="312"/>
        <v>0.23971377459749552</v>
      </c>
      <c r="AN1136" s="6">
        <f t="shared" si="313"/>
        <v>0.21288014311270126</v>
      </c>
      <c r="AO1136" s="6">
        <f t="shared" si="314"/>
        <v>0.2701252236135957</v>
      </c>
      <c r="AP1136" s="6">
        <f t="shared" si="315"/>
        <v>0.30232558139534882</v>
      </c>
      <c r="AQ1136" s="6">
        <f t="shared" si="316"/>
        <v>0.25491949910554562</v>
      </c>
      <c r="AR1136" s="6">
        <f t="shared" si="317"/>
        <v>0.23076923076923078</v>
      </c>
    </row>
    <row r="1137" spans="1:44" x14ac:dyDescent="0.3">
      <c r="A1137" s="6" t="s">
        <v>10</v>
      </c>
      <c r="B1137" s="6" t="s">
        <v>10</v>
      </c>
      <c r="C1137" s="6">
        <v>2</v>
      </c>
      <c r="D1137" s="6" t="s">
        <v>7</v>
      </c>
      <c r="E1137" s="6">
        <v>4</v>
      </c>
      <c r="F1137" s="6" t="s">
        <v>8</v>
      </c>
      <c r="G1137" s="6" t="s">
        <v>9</v>
      </c>
      <c r="H1137" s="6">
        <f t="shared" si="318"/>
        <v>6.9676217104343795E-4</v>
      </c>
      <c r="I1137" s="6">
        <f t="shared" si="319"/>
        <v>0</v>
      </c>
      <c r="J1137" s="6" t="str">
        <f t="shared" si="320"/>
        <v>unacc</v>
      </c>
      <c r="K1137" s="6">
        <f t="shared" si="321"/>
        <v>1</v>
      </c>
      <c r="X1137" s="6">
        <f t="shared" si="322"/>
        <v>0.28516624040920718</v>
      </c>
      <c r="Y1137" s="6">
        <f t="shared" si="306"/>
        <v>0.36771300448430494</v>
      </c>
      <c r="Z1137" s="6">
        <f t="shared" si="307"/>
        <v>0.3094170403587444</v>
      </c>
      <c r="AA1137" s="6">
        <f t="shared" si="308"/>
        <v>0</v>
      </c>
      <c r="AB1137" s="6">
        <f t="shared" si="309"/>
        <v>0.23318385650224216</v>
      </c>
      <c r="AC1137" s="6">
        <f t="shared" si="310"/>
        <v>0.26008968609865468</v>
      </c>
      <c r="AD1137" s="6">
        <f t="shared" si="311"/>
        <v>0</v>
      </c>
      <c r="AL1137" s="6">
        <f t="shared" si="323"/>
        <v>0.71483375959079287</v>
      </c>
      <c r="AM1137" s="6">
        <f t="shared" si="312"/>
        <v>0.23971377459749552</v>
      </c>
      <c r="AN1137" s="6">
        <f t="shared" si="313"/>
        <v>0.21288014311270126</v>
      </c>
      <c r="AO1137" s="6">
        <f t="shared" si="314"/>
        <v>0.4669051878354204</v>
      </c>
      <c r="AP1137" s="6">
        <f t="shared" si="315"/>
        <v>0.37388193202146691</v>
      </c>
      <c r="AQ1137" s="6">
        <f t="shared" si="316"/>
        <v>0.23434704830053668</v>
      </c>
      <c r="AR1137" s="6">
        <f t="shared" si="317"/>
        <v>0.4669051878354204</v>
      </c>
    </row>
    <row r="1138" spans="1:44" x14ac:dyDescent="0.3">
      <c r="A1138" s="6" t="s">
        <v>10</v>
      </c>
      <c r="B1138" s="6" t="s">
        <v>10</v>
      </c>
      <c r="C1138" s="6">
        <v>2</v>
      </c>
      <c r="D1138" s="6" t="s">
        <v>7</v>
      </c>
      <c r="E1138" s="6">
        <v>4</v>
      </c>
      <c r="F1138" s="6" t="s">
        <v>10</v>
      </c>
      <c r="G1138" s="6" t="s">
        <v>9</v>
      </c>
      <c r="H1138" s="6">
        <f t="shared" si="318"/>
        <v>4.511601797177816E-4</v>
      </c>
      <c r="I1138" s="6">
        <f t="shared" si="319"/>
        <v>0</v>
      </c>
      <c r="J1138" s="6" t="str">
        <f t="shared" si="320"/>
        <v>unacc</v>
      </c>
      <c r="K1138" s="6">
        <f t="shared" si="321"/>
        <v>1</v>
      </c>
      <c r="X1138" s="6">
        <f t="shared" si="322"/>
        <v>0.28516624040920718</v>
      </c>
      <c r="Y1138" s="6">
        <f t="shared" si="306"/>
        <v>0.36771300448430494</v>
      </c>
      <c r="Z1138" s="6">
        <f t="shared" si="307"/>
        <v>0.3094170403587444</v>
      </c>
      <c r="AA1138" s="6">
        <f t="shared" si="308"/>
        <v>0</v>
      </c>
      <c r="AB1138" s="6">
        <f t="shared" si="309"/>
        <v>0.23318385650224216</v>
      </c>
      <c r="AC1138" s="6">
        <f t="shared" si="310"/>
        <v>0.26008968609865468</v>
      </c>
      <c r="AD1138" s="6">
        <f t="shared" si="311"/>
        <v>0.4103139013452915</v>
      </c>
      <c r="AL1138" s="6">
        <f t="shared" si="323"/>
        <v>0.71483375959079287</v>
      </c>
      <c r="AM1138" s="6">
        <f t="shared" si="312"/>
        <v>0.23971377459749552</v>
      </c>
      <c r="AN1138" s="6">
        <f t="shared" si="313"/>
        <v>0.21288014311270126</v>
      </c>
      <c r="AO1138" s="6">
        <f t="shared" si="314"/>
        <v>0.4669051878354204</v>
      </c>
      <c r="AP1138" s="6">
        <f t="shared" si="315"/>
        <v>0.37388193202146691</v>
      </c>
      <c r="AQ1138" s="6">
        <f t="shared" si="316"/>
        <v>0.23434704830053668</v>
      </c>
      <c r="AR1138" s="6">
        <f t="shared" si="317"/>
        <v>0.30232558139534882</v>
      </c>
    </row>
    <row r="1139" spans="1:44" x14ac:dyDescent="0.3">
      <c r="A1139" s="6" t="s">
        <v>10</v>
      </c>
      <c r="B1139" s="6" t="s">
        <v>10</v>
      </c>
      <c r="C1139" s="6">
        <v>2</v>
      </c>
      <c r="D1139" s="6" t="s">
        <v>7</v>
      </c>
      <c r="E1139" s="6">
        <v>4</v>
      </c>
      <c r="F1139" s="6" t="s">
        <v>11</v>
      </c>
      <c r="G1139" s="6" t="s">
        <v>9</v>
      </c>
      <c r="H1139" s="6">
        <f t="shared" si="318"/>
        <v>3.4437670522836591E-4</v>
      </c>
      <c r="I1139" s="6">
        <f t="shared" si="319"/>
        <v>0</v>
      </c>
      <c r="J1139" s="6" t="str">
        <f t="shared" si="320"/>
        <v>unacc</v>
      </c>
      <c r="K1139" s="6">
        <f t="shared" si="321"/>
        <v>1</v>
      </c>
      <c r="X1139" s="6">
        <f t="shared" si="322"/>
        <v>0.28516624040920718</v>
      </c>
      <c r="Y1139" s="6">
        <f t="shared" si="306"/>
        <v>0.36771300448430494</v>
      </c>
      <c r="Z1139" s="6">
        <f t="shared" si="307"/>
        <v>0.3094170403587444</v>
      </c>
      <c r="AA1139" s="6">
        <f t="shared" si="308"/>
        <v>0</v>
      </c>
      <c r="AB1139" s="6">
        <f t="shared" si="309"/>
        <v>0.23318385650224216</v>
      </c>
      <c r="AC1139" s="6">
        <f t="shared" si="310"/>
        <v>0.26008968609865468</v>
      </c>
      <c r="AD1139" s="6">
        <f t="shared" si="311"/>
        <v>0.58968609865470856</v>
      </c>
      <c r="AL1139" s="6">
        <f t="shared" si="323"/>
        <v>0.71483375959079287</v>
      </c>
      <c r="AM1139" s="6">
        <f t="shared" si="312"/>
        <v>0.23971377459749552</v>
      </c>
      <c r="AN1139" s="6">
        <f t="shared" si="313"/>
        <v>0.21288014311270126</v>
      </c>
      <c r="AO1139" s="6">
        <f t="shared" si="314"/>
        <v>0.4669051878354204</v>
      </c>
      <c r="AP1139" s="6">
        <f t="shared" si="315"/>
        <v>0.37388193202146691</v>
      </c>
      <c r="AQ1139" s="6">
        <f t="shared" si="316"/>
        <v>0.23434704830053668</v>
      </c>
      <c r="AR1139" s="6">
        <f t="shared" si="317"/>
        <v>0.23076923076923078</v>
      </c>
    </row>
    <row r="1140" spans="1:44" x14ac:dyDescent="0.3">
      <c r="A1140" s="6" t="s">
        <v>10</v>
      </c>
      <c r="B1140" s="6" t="s">
        <v>10</v>
      </c>
      <c r="C1140" s="6">
        <v>2</v>
      </c>
      <c r="D1140" s="6" t="s">
        <v>10</v>
      </c>
      <c r="E1140" s="6">
        <v>4</v>
      </c>
      <c r="F1140" s="6" t="s">
        <v>8</v>
      </c>
      <c r="G1140" s="6" t="s">
        <v>9</v>
      </c>
      <c r="H1140" s="6">
        <f t="shared" si="318"/>
        <v>6.0341604286536974E-4</v>
      </c>
      <c r="I1140" s="6">
        <f t="shared" si="319"/>
        <v>0</v>
      </c>
      <c r="J1140" s="6" t="str">
        <f t="shared" si="320"/>
        <v>unacc</v>
      </c>
      <c r="K1140" s="6">
        <f t="shared" si="321"/>
        <v>1</v>
      </c>
      <c r="X1140" s="6">
        <f t="shared" si="322"/>
        <v>0.28516624040920718</v>
      </c>
      <c r="Y1140" s="6">
        <f t="shared" si="306"/>
        <v>0.36771300448430494</v>
      </c>
      <c r="Z1140" s="6">
        <f t="shared" si="307"/>
        <v>0.3094170403587444</v>
      </c>
      <c r="AA1140" s="6">
        <f t="shared" si="308"/>
        <v>0</v>
      </c>
      <c r="AB1140" s="6">
        <f t="shared" si="309"/>
        <v>0.35874439461883406</v>
      </c>
      <c r="AC1140" s="6">
        <f t="shared" si="310"/>
        <v>0.26008968609865468</v>
      </c>
      <c r="AD1140" s="6">
        <f t="shared" si="311"/>
        <v>0</v>
      </c>
      <c r="AL1140" s="6">
        <f t="shared" si="323"/>
        <v>0.71483375959079287</v>
      </c>
      <c r="AM1140" s="6">
        <f t="shared" si="312"/>
        <v>0.23971377459749552</v>
      </c>
      <c r="AN1140" s="6">
        <f t="shared" si="313"/>
        <v>0.21288014311270126</v>
      </c>
      <c r="AO1140" s="6">
        <f t="shared" si="314"/>
        <v>0.4669051878354204</v>
      </c>
      <c r="AP1140" s="6">
        <f t="shared" si="315"/>
        <v>0.32379248658318427</v>
      </c>
      <c r="AQ1140" s="6">
        <f t="shared" si="316"/>
        <v>0.23434704830053668</v>
      </c>
      <c r="AR1140" s="6">
        <f t="shared" si="317"/>
        <v>0.4669051878354204</v>
      </c>
    </row>
    <row r="1141" spans="1:44" x14ac:dyDescent="0.3">
      <c r="A1141" s="6" t="s">
        <v>10</v>
      </c>
      <c r="B1141" s="6" t="s">
        <v>10</v>
      </c>
      <c r="C1141" s="6">
        <v>2</v>
      </c>
      <c r="D1141" s="6" t="s">
        <v>10</v>
      </c>
      <c r="E1141" s="6">
        <v>4</v>
      </c>
      <c r="F1141" s="6" t="s">
        <v>10</v>
      </c>
      <c r="G1141" s="6" t="s">
        <v>9</v>
      </c>
      <c r="H1141" s="6">
        <f t="shared" si="318"/>
        <v>3.9071766760248074E-4</v>
      </c>
      <c r="I1141" s="6">
        <f t="shared" si="319"/>
        <v>0</v>
      </c>
      <c r="J1141" s="6" t="str">
        <f t="shared" si="320"/>
        <v>unacc</v>
      </c>
      <c r="K1141" s="6">
        <f t="shared" si="321"/>
        <v>1</v>
      </c>
      <c r="X1141" s="6">
        <f t="shared" si="322"/>
        <v>0.28516624040920718</v>
      </c>
      <c r="Y1141" s="6">
        <f t="shared" si="306"/>
        <v>0.36771300448430494</v>
      </c>
      <c r="Z1141" s="6">
        <f t="shared" si="307"/>
        <v>0.3094170403587444</v>
      </c>
      <c r="AA1141" s="6">
        <f t="shared" si="308"/>
        <v>0</v>
      </c>
      <c r="AB1141" s="6">
        <f t="shared" si="309"/>
        <v>0.35874439461883406</v>
      </c>
      <c r="AC1141" s="6">
        <f t="shared" si="310"/>
        <v>0.26008968609865468</v>
      </c>
      <c r="AD1141" s="6">
        <f t="shared" si="311"/>
        <v>0.4103139013452915</v>
      </c>
      <c r="AL1141" s="6">
        <f t="shared" si="323"/>
        <v>0.71483375959079287</v>
      </c>
      <c r="AM1141" s="6">
        <f t="shared" si="312"/>
        <v>0.23971377459749552</v>
      </c>
      <c r="AN1141" s="6">
        <f t="shared" si="313"/>
        <v>0.21288014311270126</v>
      </c>
      <c r="AO1141" s="6">
        <f t="shared" si="314"/>
        <v>0.4669051878354204</v>
      </c>
      <c r="AP1141" s="6">
        <f t="shared" si="315"/>
        <v>0.32379248658318427</v>
      </c>
      <c r="AQ1141" s="6">
        <f t="shared" si="316"/>
        <v>0.23434704830053668</v>
      </c>
      <c r="AR1141" s="6">
        <f t="shared" si="317"/>
        <v>0.30232558139534882</v>
      </c>
    </row>
    <row r="1142" spans="1:44" x14ac:dyDescent="0.3">
      <c r="A1142" s="6" t="s">
        <v>10</v>
      </c>
      <c r="B1142" s="6" t="s">
        <v>10</v>
      </c>
      <c r="C1142" s="6">
        <v>2</v>
      </c>
      <c r="D1142" s="6" t="s">
        <v>10</v>
      </c>
      <c r="E1142" s="6">
        <v>4</v>
      </c>
      <c r="F1142" s="6" t="s">
        <v>11</v>
      </c>
      <c r="G1142" s="6" t="s">
        <v>9</v>
      </c>
      <c r="H1142" s="6">
        <f t="shared" si="318"/>
        <v>2.9824011314035518E-4</v>
      </c>
      <c r="I1142" s="6">
        <f t="shared" si="319"/>
        <v>0</v>
      </c>
      <c r="J1142" s="6" t="str">
        <f t="shared" si="320"/>
        <v>unacc</v>
      </c>
      <c r="K1142" s="6">
        <f t="shared" si="321"/>
        <v>1</v>
      </c>
      <c r="X1142" s="6">
        <f t="shared" si="322"/>
        <v>0.28516624040920718</v>
      </c>
      <c r="Y1142" s="6">
        <f t="shared" si="306"/>
        <v>0.36771300448430494</v>
      </c>
      <c r="Z1142" s="6">
        <f t="shared" si="307"/>
        <v>0.3094170403587444</v>
      </c>
      <c r="AA1142" s="6">
        <f t="shared" si="308"/>
        <v>0</v>
      </c>
      <c r="AB1142" s="6">
        <f t="shared" si="309"/>
        <v>0.35874439461883406</v>
      </c>
      <c r="AC1142" s="6">
        <f t="shared" si="310"/>
        <v>0.26008968609865468</v>
      </c>
      <c r="AD1142" s="6">
        <f t="shared" si="311"/>
        <v>0.58968609865470856</v>
      </c>
      <c r="AL1142" s="6">
        <f t="shared" si="323"/>
        <v>0.71483375959079287</v>
      </c>
      <c r="AM1142" s="6">
        <f t="shared" si="312"/>
        <v>0.23971377459749552</v>
      </c>
      <c r="AN1142" s="6">
        <f t="shared" si="313"/>
        <v>0.21288014311270126</v>
      </c>
      <c r="AO1142" s="6">
        <f t="shared" si="314"/>
        <v>0.4669051878354204</v>
      </c>
      <c r="AP1142" s="6">
        <f t="shared" si="315"/>
        <v>0.32379248658318427</v>
      </c>
      <c r="AQ1142" s="6">
        <f t="shared" si="316"/>
        <v>0.23434704830053668</v>
      </c>
      <c r="AR1142" s="6">
        <f t="shared" si="317"/>
        <v>0.23076923076923078</v>
      </c>
    </row>
    <row r="1143" spans="1:44" x14ac:dyDescent="0.3">
      <c r="A1143" s="6" t="s">
        <v>10</v>
      </c>
      <c r="B1143" s="6" t="s">
        <v>10</v>
      </c>
      <c r="C1143" s="6">
        <v>2</v>
      </c>
      <c r="D1143" s="6" t="s">
        <v>12</v>
      </c>
      <c r="E1143" s="6">
        <v>4</v>
      </c>
      <c r="F1143" s="6" t="s">
        <v>8</v>
      </c>
      <c r="G1143" s="6" t="s">
        <v>9</v>
      </c>
      <c r="H1143" s="6">
        <f t="shared" si="318"/>
        <v>5.6341055936048325E-4</v>
      </c>
      <c r="I1143" s="6">
        <f t="shared" si="319"/>
        <v>0</v>
      </c>
      <c r="J1143" s="6" t="str">
        <f t="shared" si="320"/>
        <v>unacc</v>
      </c>
      <c r="K1143" s="6">
        <f t="shared" si="321"/>
        <v>1</v>
      </c>
      <c r="X1143" s="6">
        <f t="shared" si="322"/>
        <v>0.28516624040920718</v>
      </c>
      <c r="Y1143" s="6">
        <f t="shared" si="306"/>
        <v>0.36771300448430494</v>
      </c>
      <c r="Z1143" s="6">
        <f t="shared" si="307"/>
        <v>0.3094170403587444</v>
      </c>
      <c r="AA1143" s="6">
        <f t="shared" si="308"/>
        <v>0</v>
      </c>
      <c r="AB1143" s="6">
        <f t="shared" si="309"/>
        <v>0.40807174887892378</v>
      </c>
      <c r="AC1143" s="6">
        <f t="shared" si="310"/>
        <v>0.26008968609865468</v>
      </c>
      <c r="AD1143" s="6">
        <f t="shared" si="311"/>
        <v>0</v>
      </c>
      <c r="AL1143" s="6">
        <f t="shared" si="323"/>
        <v>0.71483375959079287</v>
      </c>
      <c r="AM1143" s="6">
        <f t="shared" si="312"/>
        <v>0.23971377459749552</v>
      </c>
      <c r="AN1143" s="6">
        <f t="shared" si="313"/>
        <v>0.21288014311270126</v>
      </c>
      <c r="AO1143" s="6">
        <f t="shared" si="314"/>
        <v>0.4669051878354204</v>
      </c>
      <c r="AP1143" s="6">
        <f t="shared" si="315"/>
        <v>0.30232558139534882</v>
      </c>
      <c r="AQ1143" s="6">
        <f t="shared" si="316"/>
        <v>0.23434704830053668</v>
      </c>
      <c r="AR1143" s="6">
        <f t="shared" si="317"/>
        <v>0.4669051878354204</v>
      </c>
    </row>
    <row r="1144" spans="1:44" x14ac:dyDescent="0.3">
      <c r="A1144" s="6" t="s">
        <v>10</v>
      </c>
      <c r="B1144" s="6" t="s">
        <v>10</v>
      </c>
      <c r="C1144" s="6">
        <v>2</v>
      </c>
      <c r="D1144" s="6" t="s">
        <v>12</v>
      </c>
      <c r="E1144" s="6">
        <v>4</v>
      </c>
      <c r="F1144" s="6" t="s">
        <v>10</v>
      </c>
      <c r="G1144" s="6" t="s">
        <v>9</v>
      </c>
      <c r="H1144" s="6">
        <f t="shared" si="318"/>
        <v>3.6481373383878034E-4</v>
      </c>
      <c r="I1144" s="6">
        <f t="shared" si="319"/>
        <v>0</v>
      </c>
      <c r="J1144" s="6" t="str">
        <f t="shared" si="320"/>
        <v>unacc</v>
      </c>
      <c r="K1144" s="6">
        <f t="shared" si="321"/>
        <v>1</v>
      </c>
      <c r="X1144" s="6">
        <f t="shared" si="322"/>
        <v>0.28516624040920718</v>
      </c>
      <c r="Y1144" s="6">
        <f t="shared" si="306"/>
        <v>0.36771300448430494</v>
      </c>
      <c r="Z1144" s="6">
        <f t="shared" si="307"/>
        <v>0.3094170403587444</v>
      </c>
      <c r="AA1144" s="6">
        <f t="shared" si="308"/>
        <v>0</v>
      </c>
      <c r="AB1144" s="6">
        <f t="shared" si="309"/>
        <v>0.40807174887892378</v>
      </c>
      <c r="AC1144" s="6">
        <f t="shared" si="310"/>
        <v>0.26008968609865468</v>
      </c>
      <c r="AD1144" s="6">
        <f t="shared" si="311"/>
        <v>0.4103139013452915</v>
      </c>
      <c r="AL1144" s="6">
        <f t="shared" si="323"/>
        <v>0.71483375959079287</v>
      </c>
      <c r="AM1144" s="6">
        <f t="shared" si="312"/>
        <v>0.23971377459749552</v>
      </c>
      <c r="AN1144" s="6">
        <f t="shared" si="313"/>
        <v>0.21288014311270126</v>
      </c>
      <c r="AO1144" s="6">
        <f t="shared" si="314"/>
        <v>0.4669051878354204</v>
      </c>
      <c r="AP1144" s="6">
        <f t="shared" si="315"/>
        <v>0.30232558139534882</v>
      </c>
      <c r="AQ1144" s="6">
        <f t="shared" si="316"/>
        <v>0.23434704830053668</v>
      </c>
      <c r="AR1144" s="6">
        <f t="shared" si="317"/>
        <v>0.30232558139534882</v>
      </c>
    </row>
    <row r="1145" spans="1:44" x14ac:dyDescent="0.3">
      <c r="A1145" s="6" t="s">
        <v>10</v>
      </c>
      <c r="B1145" s="6" t="s">
        <v>10</v>
      </c>
      <c r="C1145" s="6">
        <v>2</v>
      </c>
      <c r="D1145" s="6" t="s">
        <v>12</v>
      </c>
      <c r="E1145" s="6">
        <v>4</v>
      </c>
      <c r="F1145" s="6" t="s">
        <v>11</v>
      </c>
      <c r="G1145" s="6" t="s">
        <v>9</v>
      </c>
      <c r="H1145" s="6">
        <f t="shared" si="318"/>
        <v>2.7846728795977908E-4</v>
      </c>
      <c r="I1145" s="6">
        <f t="shared" si="319"/>
        <v>0</v>
      </c>
      <c r="J1145" s="6" t="str">
        <f t="shared" si="320"/>
        <v>unacc</v>
      </c>
      <c r="K1145" s="6">
        <f t="shared" si="321"/>
        <v>1</v>
      </c>
      <c r="X1145" s="6">
        <f t="shared" si="322"/>
        <v>0.28516624040920718</v>
      </c>
      <c r="Y1145" s="6">
        <f t="shared" si="306"/>
        <v>0.36771300448430494</v>
      </c>
      <c r="Z1145" s="6">
        <f t="shared" si="307"/>
        <v>0.3094170403587444</v>
      </c>
      <c r="AA1145" s="6">
        <f t="shared" si="308"/>
        <v>0</v>
      </c>
      <c r="AB1145" s="6">
        <f t="shared" si="309"/>
        <v>0.40807174887892378</v>
      </c>
      <c r="AC1145" s="6">
        <f t="shared" si="310"/>
        <v>0.26008968609865468</v>
      </c>
      <c r="AD1145" s="6">
        <f t="shared" si="311"/>
        <v>0.58968609865470856</v>
      </c>
      <c r="AL1145" s="6">
        <f t="shared" si="323"/>
        <v>0.71483375959079287</v>
      </c>
      <c r="AM1145" s="6">
        <f t="shared" si="312"/>
        <v>0.23971377459749552</v>
      </c>
      <c r="AN1145" s="6">
        <f t="shared" si="313"/>
        <v>0.21288014311270126</v>
      </c>
      <c r="AO1145" s="6">
        <f t="shared" si="314"/>
        <v>0.4669051878354204</v>
      </c>
      <c r="AP1145" s="6">
        <f t="shared" si="315"/>
        <v>0.30232558139534882</v>
      </c>
      <c r="AQ1145" s="6">
        <f t="shared" si="316"/>
        <v>0.23434704830053668</v>
      </c>
      <c r="AR1145" s="6">
        <f t="shared" si="317"/>
        <v>0.23076923076923078</v>
      </c>
    </row>
    <row r="1146" spans="1:44" x14ac:dyDescent="0.3">
      <c r="A1146" s="6" t="s">
        <v>10</v>
      </c>
      <c r="B1146" s="6" t="s">
        <v>10</v>
      </c>
      <c r="C1146" s="6">
        <v>4</v>
      </c>
      <c r="D1146" s="6" t="s">
        <v>7</v>
      </c>
      <c r="E1146" s="6">
        <v>4</v>
      </c>
      <c r="F1146" s="6" t="s">
        <v>8</v>
      </c>
      <c r="G1146" s="6" t="s">
        <v>9</v>
      </c>
      <c r="H1146" s="6">
        <f t="shared" si="318"/>
        <v>3.9242926874860298E-4</v>
      </c>
      <c r="I1146" s="6">
        <f t="shared" si="319"/>
        <v>0</v>
      </c>
      <c r="J1146" s="6" t="str">
        <f t="shared" si="320"/>
        <v>unacc</v>
      </c>
      <c r="K1146" s="6">
        <f t="shared" si="321"/>
        <v>1</v>
      </c>
      <c r="X1146" s="6">
        <f t="shared" si="322"/>
        <v>0.28516624040920718</v>
      </c>
      <c r="Y1146" s="6">
        <f t="shared" si="306"/>
        <v>0.36771300448430494</v>
      </c>
      <c r="Z1146" s="6">
        <f t="shared" si="307"/>
        <v>0.3094170403587444</v>
      </c>
      <c r="AA1146" s="6">
        <f t="shared" si="308"/>
        <v>0.5112107623318386</v>
      </c>
      <c r="AB1146" s="6">
        <f t="shared" si="309"/>
        <v>0.23318385650224216</v>
      </c>
      <c r="AC1146" s="6">
        <f t="shared" si="310"/>
        <v>0.26008968609865468</v>
      </c>
      <c r="AD1146" s="6">
        <f t="shared" si="311"/>
        <v>0</v>
      </c>
      <c r="AL1146" s="6">
        <f t="shared" si="323"/>
        <v>0.71483375959079287</v>
      </c>
      <c r="AM1146" s="6">
        <f t="shared" si="312"/>
        <v>0.23971377459749552</v>
      </c>
      <c r="AN1146" s="6">
        <f t="shared" si="313"/>
        <v>0.21288014311270126</v>
      </c>
      <c r="AO1146" s="6">
        <f t="shared" si="314"/>
        <v>0.2629695885509839</v>
      </c>
      <c r="AP1146" s="6">
        <f t="shared" si="315"/>
        <v>0.37388193202146691</v>
      </c>
      <c r="AQ1146" s="6">
        <f t="shared" si="316"/>
        <v>0.23434704830053668</v>
      </c>
      <c r="AR1146" s="6">
        <f t="shared" si="317"/>
        <v>0.4669051878354204</v>
      </c>
    </row>
    <row r="1147" spans="1:44" x14ac:dyDescent="0.3">
      <c r="A1147" s="6" t="s">
        <v>10</v>
      </c>
      <c r="B1147" s="6" t="s">
        <v>10</v>
      </c>
      <c r="C1147" s="6">
        <v>4</v>
      </c>
      <c r="D1147" s="6" t="s">
        <v>7</v>
      </c>
      <c r="E1147" s="6">
        <v>4</v>
      </c>
      <c r="F1147" s="6" t="s">
        <v>10</v>
      </c>
      <c r="G1147" s="6" t="s">
        <v>14</v>
      </c>
      <c r="H1147" s="6">
        <f t="shared" si="318"/>
        <v>2.5410171041576204E-4</v>
      </c>
      <c r="I1147" s="6">
        <f t="shared" si="319"/>
        <v>4.1275197253013731E-4</v>
      </c>
      <c r="J1147" s="6" t="str">
        <f t="shared" si="320"/>
        <v>acc</v>
      </c>
      <c r="K1147" s="6">
        <f t="shared" si="321"/>
        <v>1</v>
      </c>
      <c r="X1147" s="6">
        <f t="shared" si="322"/>
        <v>0.28516624040920718</v>
      </c>
      <c r="Y1147" s="6">
        <f t="shared" si="306"/>
        <v>0.36771300448430494</v>
      </c>
      <c r="Z1147" s="6">
        <f t="shared" si="307"/>
        <v>0.3094170403587444</v>
      </c>
      <c r="AA1147" s="6">
        <f t="shared" si="308"/>
        <v>0.5112107623318386</v>
      </c>
      <c r="AB1147" s="6">
        <f t="shared" si="309"/>
        <v>0.23318385650224216</v>
      </c>
      <c r="AC1147" s="6">
        <f t="shared" si="310"/>
        <v>0.26008968609865468</v>
      </c>
      <c r="AD1147" s="6">
        <f t="shared" si="311"/>
        <v>0.4103139013452915</v>
      </c>
      <c r="AL1147" s="6">
        <f t="shared" si="323"/>
        <v>0.71483375959079287</v>
      </c>
      <c r="AM1147" s="6">
        <f t="shared" si="312"/>
        <v>0.23971377459749552</v>
      </c>
      <c r="AN1147" s="6">
        <f t="shared" si="313"/>
        <v>0.21288014311270126</v>
      </c>
      <c r="AO1147" s="6">
        <f t="shared" si="314"/>
        <v>0.2629695885509839</v>
      </c>
      <c r="AP1147" s="6">
        <f t="shared" si="315"/>
        <v>0.37388193202146691</v>
      </c>
      <c r="AQ1147" s="6">
        <f t="shared" si="316"/>
        <v>0.23434704830053668</v>
      </c>
      <c r="AR1147" s="6">
        <f t="shared" si="317"/>
        <v>0.30232558139534882</v>
      </c>
    </row>
    <row r="1148" spans="1:44" x14ac:dyDescent="0.3">
      <c r="A1148" s="6" t="s">
        <v>10</v>
      </c>
      <c r="B1148" s="6" t="s">
        <v>10</v>
      </c>
      <c r="C1148" s="6">
        <v>4</v>
      </c>
      <c r="D1148" s="6" t="s">
        <v>7</v>
      </c>
      <c r="E1148" s="6">
        <v>4</v>
      </c>
      <c r="F1148" s="6" t="s">
        <v>11</v>
      </c>
      <c r="G1148" s="6" t="s">
        <v>14</v>
      </c>
      <c r="H1148" s="6">
        <f t="shared" si="318"/>
        <v>1.9395929374930952E-4</v>
      </c>
      <c r="I1148" s="6">
        <f t="shared" si="319"/>
        <v>5.9318999330833938E-4</v>
      </c>
      <c r="J1148" s="6" t="str">
        <f t="shared" si="320"/>
        <v>acc</v>
      </c>
      <c r="K1148" s="6">
        <f t="shared" si="321"/>
        <v>1</v>
      </c>
      <c r="X1148" s="6">
        <f t="shared" si="322"/>
        <v>0.28516624040920718</v>
      </c>
      <c r="Y1148" s="6">
        <f t="shared" si="306"/>
        <v>0.36771300448430494</v>
      </c>
      <c r="Z1148" s="6">
        <f t="shared" si="307"/>
        <v>0.3094170403587444</v>
      </c>
      <c r="AA1148" s="6">
        <f t="shared" si="308"/>
        <v>0.5112107623318386</v>
      </c>
      <c r="AB1148" s="6">
        <f t="shared" si="309"/>
        <v>0.23318385650224216</v>
      </c>
      <c r="AC1148" s="6">
        <f t="shared" si="310"/>
        <v>0.26008968609865468</v>
      </c>
      <c r="AD1148" s="6">
        <f t="shared" si="311"/>
        <v>0.58968609865470856</v>
      </c>
      <c r="AL1148" s="6">
        <f t="shared" si="323"/>
        <v>0.71483375959079287</v>
      </c>
      <c r="AM1148" s="6">
        <f t="shared" si="312"/>
        <v>0.23971377459749552</v>
      </c>
      <c r="AN1148" s="6">
        <f t="shared" si="313"/>
        <v>0.21288014311270126</v>
      </c>
      <c r="AO1148" s="6">
        <f t="shared" si="314"/>
        <v>0.2629695885509839</v>
      </c>
      <c r="AP1148" s="6">
        <f t="shared" si="315"/>
        <v>0.37388193202146691</v>
      </c>
      <c r="AQ1148" s="6">
        <f t="shared" si="316"/>
        <v>0.23434704830053668</v>
      </c>
      <c r="AR1148" s="6">
        <f t="shared" si="317"/>
        <v>0.23076923076923078</v>
      </c>
    </row>
    <row r="1149" spans="1:44" x14ac:dyDescent="0.3">
      <c r="A1149" s="6" t="s">
        <v>10</v>
      </c>
      <c r="B1149" s="6" t="s">
        <v>10</v>
      </c>
      <c r="C1149" s="6">
        <v>4</v>
      </c>
      <c r="D1149" s="6" t="s">
        <v>10</v>
      </c>
      <c r="E1149" s="6">
        <v>4</v>
      </c>
      <c r="F1149" s="6" t="s">
        <v>8</v>
      </c>
      <c r="G1149" s="6" t="s">
        <v>9</v>
      </c>
      <c r="H1149" s="6">
        <f t="shared" si="318"/>
        <v>3.3985501264831167E-4</v>
      </c>
      <c r="I1149" s="6">
        <f t="shared" si="319"/>
        <v>0</v>
      </c>
      <c r="J1149" s="6" t="str">
        <f t="shared" si="320"/>
        <v>unacc</v>
      </c>
      <c r="K1149" s="6">
        <f t="shared" si="321"/>
        <v>1</v>
      </c>
      <c r="X1149" s="6">
        <f t="shared" si="322"/>
        <v>0.28516624040920718</v>
      </c>
      <c r="Y1149" s="6">
        <f t="shared" si="306"/>
        <v>0.36771300448430494</v>
      </c>
      <c r="Z1149" s="6">
        <f t="shared" si="307"/>
        <v>0.3094170403587444</v>
      </c>
      <c r="AA1149" s="6">
        <f t="shared" si="308"/>
        <v>0.5112107623318386</v>
      </c>
      <c r="AB1149" s="6">
        <f t="shared" si="309"/>
        <v>0.35874439461883406</v>
      </c>
      <c r="AC1149" s="6">
        <f t="shared" si="310"/>
        <v>0.26008968609865468</v>
      </c>
      <c r="AD1149" s="6">
        <f t="shared" si="311"/>
        <v>0</v>
      </c>
      <c r="AL1149" s="6">
        <f t="shared" si="323"/>
        <v>0.71483375959079287</v>
      </c>
      <c r="AM1149" s="6">
        <f t="shared" si="312"/>
        <v>0.23971377459749552</v>
      </c>
      <c r="AN1149" s="6">
        <f t="shared" si="313"/>
        <v>0.21288014311270126</v>
      </c>
      <c r="AO1149" s="6">
        <f t="shared" si="314"/>
        <v>0.2629695885509839</v>
      </c>
      <c r="AP1149" s="6">
        <f t="shared" si="315"/>
        <v>0.32379248658318427</v>
      </c>
      <c r="AQ1149" s="6">
        <f t="shared" si="316"/>
        <v>0.23434704830053668</v>
      </c>
      <c r="AR1149" s="6">
        <f t="shared" si="317"/>
        <v>0.4669051878354204</v>
      </c>
    </row>
    <row r="1150" spans="1:44" x14ac:dyDescent="0.3">
      <c r="A1150" s="6" t="s">
        <v>10</v>
      </c>
      <c r="B1150" s="6" t="s">
        <v>10</v>
      </c>
      <c r="C1150" s="6">
        <v>4</v>
      </c>
      <c r="D1150" s="6" t="s">
        <v>10</v>
      </c>
      <c r="E1150" s="6">
        <v>4</v>
      </c>
      <c r="F1150" s="6" t="s">
        <v>10</v>
      </c>
      <c r="G1150" s="6" t="s">
        <v>14</v>
      </c>
      <c r="H1150" s="6">
        <f t="shared" si="318"/>
        <v>2.2005937600599491E-4</v>
      </c>
      <c r="I1150" s="6">
        <f t="shared" si="319"/>
        <v>6.3500303466174969E-4</v>
      </c>
      <c r="J1150" s="6" t="str">
        <f t="shared" si="320"/>
        <v>acc</v>
      </c>
      <c r="K1150" s="6">
        <f t="shared" si="321"/>
        <v>1</v>
      </c>
      <c r="X1150" s="6">
        <f t="shared" si="322"/>
        <v>0.28516624040920718</v>
      </c>
      <c r="Y1150" s="6">
        <f t="shared" si="306"/>
        <v>0.36771300448430494</v>
      </c>
      <c r="Z1150" s="6">
        <f t="shared" si="307"/>
        <v>0.3094170403587444</v>
      </c>
      <c r="AA1150" s="6">
        <f t="shared" si="308"/>
        <v>0.5112107623318386</v>
      </c>
      <c r="AB1150" s="6">
        <f t="shared" si="309"/>
        <v>0.35874439461883406</v>
      </c>
      <c r="AC1150" s="6">
        <f t="shared" si="310"/>
        <v>0.26008968609865468</v>
      </c>
      <c r="AD1150" s="6">
        <f t="shared" si="311"/>
        <v>0.4103139013452915</v>
      </c>
      <c r="AL1150" s="6">
        <f t="shared" si="323"/>
        <v>0.71483375959079287</v>
      </c>
      <c r="AM1150" s="6">
        <f t="shared" si="312"/>
        <v>0.23971377459749552</v>
      </c>
      <c r="AN1150" s="6">
        <f t="shared" si="313"/>
        <v>0.21288014311270126</v>
      </c>
      <c r="AO1150" s="6">
        <f t="shared" si="314"/>
        <v>0.2629695885509839</v>
      </c>
      <c r="AP1150" s="6">
        <f t="shared" si="315"/>
        <v>0.32379248658318427</v>
      </c>
      <c r="AQ1150" s="6">
        <f t="shared" si="316"/>
        <v>0.23434704830053668</v>
      </c>
      <c r="AR1150" s="6">
        <f t="shared" si="317"/>
        <v>0.30232558139534882</v>
      </c>
    </row>
    <row r="1151" spans="1:44" x14ac:dyDescent="0.3">
      <c r="A1151" s="6" t="s">
        <v>10</v>
      </c>
      <c r="B1151" s="6" t="s">
        <v>10</v>
      </c>
      <c r="C1151" s="6">
        <v>4</v>
      </c>
      <c r="D1151" s="6" t="s">
        <v>10</v>
      </c>
      <c r="E1151" s="6">
        <v>4</v>
      </c>
      <c r="F1151" s="6" t="s">
        <v>11</v>
      </c>
      <c r="G1151" s="6" t="s">
        <v>14</v>
      </c>
      <c r="H1151" s="6">
        <f t="shared" si="318"/>
        <v>1.6797431659629198E-4</v>
      </c>
      <c r="I1151" s="6">
        <f t="shared" si="319"/>
        <v>9.1259998970513755E-4</v>
      </c>
      <c r="J1151" s="6" t="str">
        <f t="shared" si="320"/>
        <v>acc</v>
      </c>
      <c r="K1151" s="6">
        <f t="shared" si="321"/>
        <v>1</v>
      </c>
      <c r="X1151" s="6">
        <f t="shared" si="322"/>
        <v>0.28516624040920718</v>
      </c>
      <c r="Y1151" s="6">
        <f t="shared" si="306"/>
        <v>0.36771300448430494</v>
      </c>
      <c r="Z1151" s="6">
        <f t="shared" si="307"/>
        <v>0.3094170403587444</v>
      </c>
      <c r="AA1151" s="6">
        <f t="shared" si="308"/>
        <v>0.5112107623318386</v>
      </c>
      <c r="AB1151" s="6">
        <f t="shared" si="309"/>
        <v>0.35874439461883406</v>
      </c>
      <c r="AC1151" s="6">
        <f t="shared" si="310"/>
        <v>0.26008968609865468</v>
      </c>
      <c r="AD1151" s="6">
        <f t="shared" si="311"/>
        <v>0.58968609865470856</v>
      </c>
      <c r="AL1151" s="6">
        <f t="shared" si="323"/>
        <v>0.71483375959079287</v>
      </c>
      <c r="AM1151" s="6">
        <f t="shared" si="312"/>
        <v>0.23971377459749552</v>
      </c>
      <c r="AN1151" s="6">
        <f t="shared" si="313"/>
        <v>0.21288014311270126</v>
      </c>
      <c r="AO1151" s="6">
        <f t="shared" si="314"/>
        <v>0.2629695885509839</v>
      </c>
      <c r="AP1151" s="6">
        <f t="shared" si="315"/>
        <v>0.32379248658318427</v>
      </c>
      <c r="AQ1151" s="6">
        <f t="shared" si="316"/>
        <v>0.23434704830053668</v>
      </c>
      <c r="AR1151" s="6">
        <f t="shared" si="317"/>
        <v>0.23076923076923078</v>
      </c>
    </row>
    <row r="1152" spans="1:44" x14ac:dyDescent="0.3">
      <c r="A1152" s="6" t="s">
        <v>10</v>
      </c>
      <c r="B1152" s="6" t="s">
        <v>10</v>
      </c>
      <c r="C1152" s="6">
        <v>4</v>
      </c>
      <c r="D1152" s="6" t="s">
        <v>12</v>
      </c>
      <c r="E1152" s="6">
        <v>4</v>
      </c>
      <c r="F1152" s="6" t="s">
        <v>8</v>
      </c>
      <c r="G1152" s="6" t="s">
        <v>9</v>
      </c>
      <c r="H1152" s="6">
        <f t="shared" si="318"/>
        <v>3.1732318860532965E-4</v>
      </c>
      <c r="I1152" s="6">
        <f t="shared" si="319"/>
        <v>0</v>
      </c>
      <c r="J1152" s="6" t="str">
        <f t="shared" si="320"/>
        <v>unacc</v>
      </c>
      <c r="K1152" s="6">
        <f t="shared" si="321"/>
        <v>1</v>
      </c>
      <c r="X1152" s="6">
        <f t="shared" si="322"/>
        <v>0.28516624040920718</v>
      </c>
      <c r="Y1152" s="6">
        <f t="shared" si="306"/>
        <v>0.36771300448430494</v>
      </c>
      <c r="Z1152" s="6">
        <f t="shared" si="307"/>
        <v>0.3094170403587444</v>
      </c>
      <c r="AA1152" s="6">
        <f t="shared" si="308"/>
        <v>0.5112107623318386</v>
      </c>
      <c r="AB1152" s="6">
        <f t="shared" si="309"/>
        <v>0.40807174887892378</v>
      </c>
      <c r="AC1152" s="6">
        <f t="shared" si="310"/>
        <v>0.26008968609865468</v>
      </c>
      <c r="AD1152" s="6">
        <f t="shared" si="311"/>
        <v>0</v>
      </c>
      <c r="AL1152" s="6">
        <f t="shared" si="323"/>
        <v>0.71483375959079287</v>
      </c>
      <c r="AM1152" s="6">
        <f t="shared" si="312"/>
        <v>0.23971377459749552</v>
      </c>
      <c r="AN1152" s="6">
        <f t="shared" si="313"/>
        <v>0.21288014311270126</v>
      </c>
      <c r="AO1152" s="6">
        <f t="shared" si="314"/>
        <v>0.2629695885509839</v>
      </c>
      <c r="AP1152" s="6">
        <f t="shared" si="315"/>
        <v>0.30232558139534882</v>
      </c>
      <c r="AQ1152" s="6">
        <f t="shared" si="316"/>
        <v>0.23434704830053668</v>
      </c>
      <c r="AR1152" s="6">
        <f t="shared" si="317"/>
        <v>0.4669051878354204</v>
      </c>
    </row>
    <row r="1153" spans="1:44" x14ac:dyDescent="0.3">
      <c r="A1153" s="6" t="s">
        <v>10</v>
      </c>
      <c r="B1153" s="6" t="s">
        <v>10</v>
      </c>
      <c r="C1153" s="6">
        <v>4</v>
      </c>
      <c r="D1153" s="6" t="s">
        <v>12</v>
      </c>
      <c r="E1153" s="6">
        <v>4</v>
      </c>
      <c r="F1153" s="6" t="s">
        <v>10</v>
      </c>
      <c r="G1153" s="6" t="s">
        <v>14</v>
      </c>
      <c r="H1153" s="6">
        <f t="shared" si="318"/>
        <v>2.0546980411609468E-4</v>
      </c>
      <c r="I1153" s="6">
        <f t="shared" si="319"/>
        <v>7.2231595192774026E-4</v>
      </c>
      <c r="J1153" s="6" t="str">
        <f t="shared" si="320"/>
        <v>acc</v>
      </c>
      <c r="K1153" s="6">
        <f t="shared" si="321"/>
        <v>1</v>
      </c>
      <c r="X1153" s="6">
        <f t="shared" si="322"/>
        <v>0.28516624040920718</v>
      </c>
      <c r="Y1153" s="6">
        <f t="shared" si="306"/>
        <v>0.36771300448430494</v>
      </c>
      <c r="Z1153" s="6">
        <f t="shared" si="307"/>
        <v>0.3094170403587444</v>
      </c>
      <c r="AA1153" s="6">
        <f t="shared" si="308"/>
        <v>0.5112107623318386</v>
      </c>
      <c r="AB1153" s="6">
        <f t="shared" si="309"/>
        <v>0.40807174887892378</v>
      </c>
      <c r="AC1153" s="6">
        <f t="shared" si="310"/>
        <v>0.26008968609865468</v>
      </c>
      <c r="AD1153" s="6">
        <f t="shared" si="311"/>
        <v>0.4103139013452915</v>
      </c>
      <c r="AL1153" s="6">
        <f t="shared" si="323"/>
        <v>0.71483375959079287</v>
      </c>
      <c r="AM1153" s="6">
        <f t="shared" si="312"/>
        <v>0.23971377459749552</v>
      </c>
      <c r="AN1153" s="6">
        <f t="shared" si="313"/>
        <v>0.21288014311270126</v>
      </c>
      <c r="AO1153" s="6">
        <f t="shared" si="314"/>
        <v>0.2629695885509839</v>
      </c>
      <c r="AP1153" s="6">
        <f t="shared" si="315"/>
        <v>0.30232558139534882</v>
      </c>
      <c r="AQ1153" s="6">
        <f t="shared" si="316"/>
        <v>0.23434704830053668</v>
      </c>
      <c r="AR1153" s="6">
        <f t="shared" si="317"/>
        <v>0.30232558139534882</v>
      </c>
    </row>
    <row r="1154" spans="1:44" x14ac:dyDescent="0.3">
      <c r="A1154" s="6" t="s">
        <v>10</v>
      </c>
      <c r="B1154" s="6" t="s">
        <v>10</v>
      </c>
      <c r="C1154" s="6">
        <v>4</v>
      </c>
      <c r="D1154" s="6" t="s">
        <v>12</v>
      </c>
      <c r="E1154" s="6">
        <v>4</v>
      </c>
      <c r="F1154" s="6" t="s">
        <v>11</v>
      </c>
      <c r="G1154" s="6" t="s">
        <v>14</v>
      </c>
      <c r="H1154" s="6">
        <f t="shared" si="318"/>
        <v>1.5683789781642733E-4</v>
      </c>
      <c r="I1154" s="6">
        <f t="shared" si="319"/>
        <v>1.0380824882895939E-3</v>
      </c>
      <c r="J1154" s="6" t="str">
        <f t="shared" si="320"/>
        <v>acc</v>
      </c>
      <c r="K1154" s="6">
        <f t="shared" si="321"/>
        <v>1</v>
      </c>
      <c r="X1154" s="6">
        <f t="shared" si="322"/>
        <v>0.28516624040920718</v>
      </c>
      <c r="Y1154" s="6">
        <f t="shared" si="306"/>
        <v>0.36771300448430494</v>
      </c>
      <c r="Z1154" s="6">
        <f t="shared" si="307"/>
        <v>0.3094170403587444</v>
      </c>
      <c r="AA1154" s="6">
        <f t="shared" si="308"/>
        <v>0.5112107623318386</v>
      </c>
      <c r="AB1154" s="6">
        <f t="shared" si="309"/>
        <v>0.40807174887892378</v>
      </c>
      <c r="AC1154" s="6">
        <f t="shared" si="310"/>
        <v>0.26008968609865468</v>
      </c>
      <c r="AD1154" s="6">
        <f t="shared" si="311"/>
        <v>0.58968609865470856</v>
      </c>
      <c r="AL1154" s="6">
        <f t="shared" si="323"/>
        <v>0.71483375959079287</v>
      </c>
      <c r="AM1154" s="6">
        <f t="shared" si="312"/>
        <v>0.23971377459749552</v>
      </c>
      <c r="AN1154" s="6">
        <f t="shared" si="313"/>
        <v>0.21288014311270126</v>
      </c>
      <c r="AO1154" s="6">
        <f t="shared" si="314"/>
        <v>0.2629695885509839</v>
      </c>
      <c r="AP1154" s="6">
        <f t="shared" si="315"/>
        <v>0.30232558139534882</v>
      </c>
      <c r="AQ1154" s="6">
        <f t="shared" si="316"/>
        <v>0.23434704830053668</v>
      </c>
      <c r="AR1154" s="6">
        <f t="shared" si="317"/>
        <v>0.23076923076923078</v>
      </c>
    </row>
    <row r="1155" spans="1:44" x14ac:dyDescent="0.3">
      <c r="A1155" s="6" t="s">
        <v>10</v>
      </c>
      <c r="B1155" s="6" t="s">
        <v>10</v>
      </c>
      <c r="C1155" s="6" t="s">
        <v>13</v>
      </c>
      <c r="D1155" s="6" t="s">
        <v>7</v>
      </c>
      <c r="E1155" s="6">
        <v>4</v>
      </c>
      <c r="F1155" s="6" t="s">
        <v>8</v>
      </c>
      <c r="G1155" s="6" t="s">
        <v>9</v>
      </c>
      <c r="H1155" s="6">
        <f t="shared" si="318"/>
        <v>4.0310761619754458E-4</v>
      </c>
      <c r="I1155" s="6">
        <f t="shared" si="319"/>
        <v>0</v>
      </c>
      <c r="J1155" s="6" t="str">
        <f t="shared" si="320"/>
        <v>unacc</v>
      </c>
      <c r="K1155" s="6">
        <f t="shared" si="321"/>
        <v>1</v>
      </c>
      <c r="X1155" s="6">
        <f t="shared" si="322"/>
        <v>0.28516624040920718</v>
      </c>
      <c r="Y1155" s="6">
        <f t="shared" ref="Y1155:Y1218" si="324">IF(A1155=$R$3,$O$15,IF(A1155=$S$3,$O$16,IF(A1155=$T$3,$O$17,$O$18)))</f>
        <v>0.36771300448430494</v>
      </c>
      <c r="Z1155" s="6">
        <f t="shared" ref="Z1155:Z1218" si="325">IF(B1155=$R$3,$O$21,IF(B1155=$S$3,$O$22,IF(B1155=$T$3,$O$23,$O$24)))</f>
        <v>0.3094170403587444</v>
      </c>
      <c r="AA1155" s="6">
        <f t="shared" ref="AA1155:AA1218" si="326">IF(C1155=$R$5,$O$27,IF(C1155=$T$5,$O$28,$O$29))</f>
        <v>0.48878923766816146</v>
      </c>
      <c r="AB1155" s="6">
        <f t="shared" ref="AB1155:AB1218" si="327">IF(D1155=$R$4,$T$15,IF(D1155=$S$4,$T$16,$T$17))</f>
        <v>0.23318385650224216</v>
      </c>
      <c r="AC1155" s="6">
        <f t="shared" ref="AC1155:AC1218" si="328">IF(E1155=$R$5,$T$21,IF(E1155=$S$5,$T$22,IF(E1155=$T$5,$T$23,$T$24)))</f>
        <v>0.26008968609865468</v>
      </c>
      <c r="AD1155" s="6">
        <f t="shared" ref="AD1155:AD1218" si="329">IF(F1155=$R$3,$T$27,IF(F1155=$S$3,$T$28,$T$29))</f>
        <v>0</v>
      </c>
      <c r="AL1155" s="6">
        <f t="shared" si="323"/>
        <v>0.71483375959079287</v>
      </c>
      <c r="AM1155" s="6">
        <f t="shared" ref="AM1155:AM1218" si="330">IF(A1155=$R$3,$Q$15,IF(A1155=$S$3,$Q$16,IF(A1155=$T$3,$Q$17,$Q$18)))</f>
        <v>0.23971377459749552</v>
      </c>
      <c r="AN1155" s="6">
        <f t="shared" ref="AN1155:AN1218" si="331">IF(B1155=$R$3,$Q$21,IF(B1155=$S$3,$Q$22,IF(B1155=$T$3,$Q$23,$Q$24)))</f>
        <v>0.21288014311270126</v>
      </c>
      <c r="AO1155" s="6">
        <f t="shared" ref="AO1155:AO1218" si="332">IF(C1155=$R$5,$Q$27,IF(C1155=$T$5,$Q$28,$Q$29))</f>
        <v>0.2701252236135957</v>
      </c>
      <c r="AP1155" s="6">
        <f t="shared" ref="AP1155:AP1218" si="333">IF(D1155=$R$4,$V$15,IF(D1155=$S$4,$V$16,$V$17))</f>
        <v>0.37388193202146691</v>
      </c>
      <c r="AQ1155" s="6">
        <f t="shared" ref="AQ1155:AQ1218" si="334">IF(E1155=$R$5,$V$21,IF(E1155=$S$5,$V$22,IF(E1155=$T$5,$V$23,$V$24)))</f>
        <v>0.23434704830053668</v>
      </c>
      <c r="AR1155" s="6">
        <f t="shared" ref="AR1155:AR1218" si="335">IF(F1155=$R$3,$V$27,IF(F1155=$S$3,$V$28,$V$29))</f>
        <v>0.4669051878354204</v>
      </c>
    </row>
    <row r="1156" spans="1:44" x14ac:dyDescent="0.3">
      <c r="A1156" s="6" t="s">
        <v>10</v>
      </c>
      <c r="B1156" s="6" t="s">
        <v>10</v>
      </c>
      <c r="C1156" s="6" t="s">
        <v>13</v>
      </c>
      <c r="D1156" s="6" t="s">
        <v>7</v>
      </c>
      <c r="E1156" s="6">
        <v>4</v>
      </c>
      <c r="F1156" s="6" t="s">
        <v>10</v>
      </c>
      <c r="G1156" s="6" t="s">
        <v>14</v>
      </c>
      <c r="H1156" s="6">
        <f t="shared" ref="H1156:H1219" si="336">AL1156*AM1156*AN1156*AO1156*AP1156*AQ1156*AR1156</f>
        <v>2.610160426719733E-4</v>
      </c>
      <c r="I1156" s="6">
        <f t="shared" ref="I1156:I1219" si="337">X1156*Y1156*Z1156*AA1156*AB1156*AC1156*AD1156</f>
        <v>3.9464881584021905E-4</v>
      </c>
      <c r="J1156" s="6" t="str">
        <f t="shared" ref="J1156:J1219" si="338">IF(I1156&gt;H1156,"acc","unacc")</f>
        <v>acc</v>
      </c>
      <c r="K1156" s="6">
        <f t="shared" ref="K1156:K1219" si="339">IF(J1156=G1156,1,0)</f>
        <v>1</v>
      </c>
      <c r="X1156" s="6">
        <f t="shared" ref="X1156:X1219" si="340">446/1564</f>
        <v>0.28516624040920718</v>
      </c>
      <c r="Y1156" s="6">
        <f t="shared" si="324"/>
        <v>0.36771300448430494</v>
      </c>
      <c r="Z1156" s="6">
        <f t="shared" si="325"/>
        <v>0.3094170403587444</v>
      </c>
      <c r="AA1156" s="6">
        <f t="shared" si="326"/>
        <v>0.48878923766816146</v>
      </c>
      <c r="AB1156" s="6">
        <f t="shared" si="327"/>
        <v>0.23318385650224216</v>
      </c>
      <c r="AC1156" s="6">
        <f t="shared" si="328"/>
        <v>0.26008968609865468</v>
      </c>
      <c r="AD1156" s="6">
        <f t="shared" si="329"/>
        <v>0.4103139013452915</v>
      </c>
      <c r="AL1156" s="6">
        <f t="shared" ref="AL1156:AL1219" si="341">1118/1564</f>
        <v>0.71483375959079287</v>
      </c>
      <c r="AM1156" s="6">
        <f t="shared" si="330"/>
        <v>0.23971377459749552</v>
      </c>
      <c r="AN1156" s="6">
        <f t="shared" si="331"/>
        <v>0.21288014311270126</v>
      </c>
      <c r="AO1156" s="6">
        <f t="shared" si="332"/>
        <v>0.2701252236135957</v>
      </c>
      <c r="AP1156" s="6">
        <f t="shared" si="333"/>
        <v>0.37388193202146691</v>
      </c>
      <c r="AQ1156" s="6">
        <f t="shared" si="334"/>
        <v>0.23434704830053668</v>
      </c>
      <c r="AR1156" s="6">
        <f t="shared" si="335"/>
        <v>0.30232558139534882</v>
      </c>
    </row>
    <row r="1157" spans="1:44" x14ac:dyDescent="0.3">
      <c r="A1157" s="6" t="s">
        <v>10</v>
      </c>
      <c r="B1157" s="6" t="s">
        <v>10</v>
      </c>
      <c r="C1157" s="6" t="s">
        <v>13</v>
      </c>
      <c r="D1157" s="6" t="s">
        <v>7</v>
      </c>
      <c r="E1157" s="6">
        <v>4</v>
      </c>
      <c r="F1157" s="6" t="s">
        <v>11</v>
      </c>
      <c r="G1157" s="6" t="s">
        <v>14</v>
      </c>
      <c r="H1157" s="6">
        <f t="shared" si="336"/>
        <v>1.9923709766085537E-4</v>
      </c>
      <c r="I1157" s="6">
        <f t="shared" si="337"/>
        <v>5.6717288833867553E-4</v>
      </c>
      <c r="J1157" s="6" t="str">
        <f t="shared" si="338"/>
        <v>acc</v>
      </c>
      <c r="K1157" s="6">
        <f t="shared" si="339"/>
        <v>1</v>
      </c>
      <c r="X1157" s="6">
        <f t="shared" si="340"/>
        <v>0.28516624040920718</v>
      </c>
      <c r="Y1157" s="6">
        <f t="shared" si="324"/>
        <v>0.36771300448430494</v>
      </c>
      <c r="Z1157" s="6">
        <f t="shared" si="325"/>
        <v>0.3094170403587444</v>
      </c>
      <c r="AA1157" s="6">
        <f t="shared" si="326"/>
        <v>0.48878923766816146</v>
      </c>
      <c r="AB1157" s="6">
        <f t="shared" si="327"/>
        <v>0.23318385650224216</v>
      </c>
      <c r="AC1157" s="6">
        <f t="shared" si="328"/>
        <v>0.26008968609865468</v>
      </c>
      <c r="AD1157" s="6">
        <f t="shared" si="329"/>
        <v>0.58968609865470856</v>
      </c>
      <c r="AL1157" s="6">
        <f t="shared" si="341"/>
        <v>0.71483375959079287</v>
      </c>
      <c r="AM1157" s="6">
        <f t="shared" si="330"/>
        <v>0.23971377459749552</v>
      </c>
      <c r="AN1157" s="6">
        <f t="shared" si="331"/>
        <v>0.21288014311270126</v>
      </c>
      <c r="AO1157" s="6">
        <f t="shared" si="332"/>
        <v>0.2701252236135957</v>
      </c>
      <c r="AP1157" s="6">
        <f t="shared" si="333"/>
        <v>0.37388193202146691</v>
      </c>
      <c r="AQ1157" s="6">
        <f t="shared" si="334"/>
        <v>0.23434704830053668</v>
      </c>
      <c r="AR1157" s="6">
        <f t="shared" si="335"/>
        <v>0.23076923076923078</v>
      </c>
    </row>
    <row r="1158" spans="1:44" x14ac:dyDescent="0.3">
      <c r="A1158" s="6" t="s">
        <v>10</v>
      </c>
      <c r="B1158" s="6" t="s">
        <v>10</v>
      </c>
      <c r="C1158" s="6" t="s">
        <v>13</v>
      </c>
      <c r="D1158" s="6" t="s">
        <v>10</v>
      </c>
      <c r="E1158" s="6">
        <v>4</v>
      </c>
      <c r="F1158" s="6" t="s">
        <v>8</v>
      </c>
      <c r="G1158" s="6" t="s">
        <v>9</v>
      </c>
      <c r="H1158" s="6">
        <f t="shared" si="336"/>
        <v>3.4910276809452424E-4</v>
      </c>
      <c r="I1158" s="6">
        <f t="shared" si="337"/>
        <v>0</v>
      </c>
      <c r="J1158" s="6" t="str">
        <f t="shared" si="338"/>
        <v>unacc</v>
      </c>
      <c r="K1158" s="6">
        <f t="shared" si="339"/>
        <v>1</v>
      </c>
      <c r="X1158" s="6">
        <f t="shared" si="340"/>
        <v>0.28516624040920718</v>
      </c>
      <c r="Y1158" s="6">
        <f t="shared" si="324"/>
        <v>0.36771300448430494</v>
      </c>
      <c r="Z1158" s="6">
        <f t="shared" si="325"/>
        <v>0.3094170403587444</v>
      </c>
      <c r="AA1158" s="6">
        <f t="shared" si="326"/>
        <v>0.48878923766816146</v>
      </c>
      <c r="AB1158" s="6">
        <f t="shared" si="327"/>
        <v>0.35874439461883406</v>
      </c>
      <c r="AC1158" s="6">
        <f t="shared" si="328"/>
        <v>0.26008968609865468</v>
      </c>
      <c r="AD1158" s="6">
        <f t="shared" si="329"/>
        <v>0</v>
      </c>
      <c r="AL1158" s="6">
        <f t="shared" si="341"/>
        <v>0.71483375959079287</v>
      </c>
      <c r="AM1158" s="6">
        <f t="shared" si="330"/>
        <v>0.23971377459749552</v>
      </c>
      <c r="AN1158" s="6">
        <f t="shared" si="331"/>
        <v>0.21288014311270126</v>
      </c>
      <c r="AO1158" s="6">
        <f t="shared" si="332"/>
        <v>0.2701252236135957</v>
      </c>
      <c r="AP1158" s="6">
        <f t="shared" si="333"/>
        <v>0.32379248658318427</v>
      </c>
      <c r="AQ1158" s="6">
        <f t="shared" si="334"/>
        <v>0.23434704830053668</v>
      </c>
      <c r="AR1158" s="6">
        <f t="shared" si="335"/>
        <v>0.4669051878354204</v>
      </c>
    </row>
    <row r="1159" spans="1:44" x14ac:dyDescent="0.3">
      <c r="A1159" s="6" t="s">
        <v>10</v>
      </c>
      <c r="B1159" s="6" t="s">
        <v>10</v>
      </c>
      <c r="C1159" s="6" t="s">
        <v>13</v>
      </c>
      <c r="D1159" s="6" t="s">
        <v>10</v>
      </c>
      <c r="E1159" s="6">
        <v>4</v>
      </c>
      <c r="F1159" s="6" t="s">
        <v>10</v>
      </c>
      <c r="G1159" s="6" t="s">
        <v>14</v>
      </c>
      <c r="H1159" s="6">
        <f t="shared" si="336"/>
        <v>2.2604738623745055E-4</v>
      </c>
      <c r="I1159" s="6">
        <f t="shared" si="337"/>
        <v>6.0715202436956769E-4</v>
      </c>
      <c r="J1159" s="6" t="str">
        <f t="shared" si="338"/>
        <v>acc</v>
      </c>
      <c r="K1159" s="6">
        <f t="shared" si="339"/>
        <v>1</v>
      </c>
      <c r="X1159" s="6">
        <f t="shared" si="340"/>
        <v>0.28516624040920718</v>
      </c>
      <c r="Y1159" s="6">
        <f t="shared" si="324"/>
        <v>0.36771300448430494</v>
      </c>
      <c r="Z1159" s="6">
        <f t="shared" si="325"/>
        <v>0.3094170403587444</v>
      </c>
      <c r="AA1159" s="6">
        <f t="shared" si="326"/>
        <v>0.48878923766816146</v>
      </c>
      <c r="AB1159" s="6">
        <f t="shared" si="327"/>
        <v>0.35874439461883406</v>
      </c>
      <c r="AC1159" s="6">
        <f t="shared" si="328"/>
        <v>0.26008968609865468</v>
      </c>
      <c r="AD1159" s="6">
        <f t="shared" si="329"/>
        <v>0.4103139013452915</v>
      </c>
      <c r="AL1159" s="6">
        <f t="shared" si="341"/>
        <v>0.71483375959079287</v>
      </c>
      <c r="AM1159" s="6">
        <f t="shared" si="330"/>
        <v>0.23971377459749552</v>
      </c>
      <c r="AN1159" s="6">
        <f t="shared" si="331"/>
        <v>0.21288014311270126</v>
      </c>
      <c r="AO1159" s="6">
        <f t="shared" si="332"/>
        <v>0.2701252236135957</v>
      </c>
      <c r="AP1159" s="6">
        <f t="shared" si="333"/>
        <v>0.32379248658318427</v>
      </c>
      <c r="AQ1159" s="6">
        <f t="shared" si="334"/>
        <v>0.23434704830053668</v>
      </c>
      <c r="AR1159" s="6">
        <f t="shared" si="335"/>
        <v>0.30232558139534882</v>
      </c>
    </row>
    <row r="1160" spans="1:44" x14ac:dyDescent="0.3">
      <c r="A1160" s="6" t="s">
        <v>10</v>
      </c>
      <c r="B1160" s="6" t="s">
        <v>10</v>
      </c>
      <c r="C1160" s="6" t="s">
        <v>13</v>
      </c>
      <c r="D1160" s="6" t="s">
        <v>10</v>
      </c>
      <c r="E1160" s="6">
        <v>4</v>
      </c>
      <c r="F1160" s="6" t="s">
        <v>11</v>
      </c>
      <c r="G1160" s="6" t="s">
        <v>14</v>
      </c>
      <c r="H1160" s="6">
        <f t="shared" si="336"/>
        <v>1.7254504629959246E-4</v>
      </c>
      <c r="I1160" s="6">
        <f t="shared" si="337"/>
        <v>8.7257367436719292E-4</v>
      </c>
      <c r="J1160" s="6" t="str">
        <f t="shared" si="338"/>
        <v>acc</v>
      </c>
      <c r="K1160" s="6">
        <f t="shared" si="339"/>
        <v>1</v>
      </c>
      <c r="X1160" s="6">
        <f t="shared" si="340"/>
        <v>0.28516624040920718</v>
      </c>
      <c r="Y1160" s="6">
        <f t="shared" si="324"/>
        <v>0.36771300448430494</v>
      </c>
      <c r="Z1160" s="6">
        <f t="shared" si="325"/>
        <v>0.3094170403587444</v>
      </c>
      <c r="AA1160" s="6">
        <f t="shared" si="326"/>
        <v>0.48878923766816146</v>
      </c>
      <c r="AB1160" s="6">
        <f t="shared" si="327"/>
        <v>0.35874439461883406</v>
      </c>
      <c r="AC1160" s="6">
        <f t="shared" si="328"/>
        <v>0.26008968609865468</v>
      </c>
      <c r="AD1160" s="6">
        <f t="shared" si="329"/>
        <v>0.58968609865470856</v>
      </c>
      <c r="AL1160" s="6">
        <f t="shared" si="341"/>
        <v>0.71483375959079287</v>
      </c>
      <c r="AM1160" s="6">
        <f t="shared" si="330"/>
        <v>0.23971377459749552</v>
      </c>
      <c r="AN1160" s="6">
        <f t="shared" si="331"/>
        <v>0.21288014311270126</v>
      </c>
      <c r="AO1160" s="6">
        <f t="shared" si="332"/>
        <v>0.2701252236135957</v>
      </c>
      <c r="AP1160" s="6">
        <f t="shared" si="333"/>
        <v>0.32379248658318427</v>
      </c>
      <c r="AQ1160" s="6">
        <f t="shared" si="334"/>
        <v>0.23434704830053668</v>
      </c>
      <c r="AR1160" s="6">
        <f t="shared" si="335"/>
        <v>0.23076923076923078</v>
      </c>
    </row>
    <row r="1161" spans="1:44" x14ac:dyDescent="0.3">
      <c r="A1161" s="6" t="s">
        <v>10</v>
      </c>
      <c r="B1161" s="6" t="s">
        <v>10</v>
      </c>
      <c r="C1161" s="6" t="s">
        <v>13</v>
      </c>
      <c r="D1161" s="6" t="s">
        <v>12</v>
      </c>
      <c r="E1161" s="6">
        <v>4</v>
      </c>
      <c r="F1161" s="6" t="s">
        <v>8</v>
      </c>
      <c r="G1161" s="6" t="s">
        <v>9</v>
      </c>
      <c r="H1161" s="6">
        <f t="shared" si="336"/>
        <v>3.2595783319322983E-4</v>
      </c>
      <c r="I1161" s="6">
        <f t="shared" si="337"/>
        <v>0</v>
      </c>
      <c r="J1161" s="6" t="str">
        <f t="shared" si="338"/>
        <v>unacc</v>
      </c>
      <c r="K1161" s="6">
        <f t="shared" si="339"/>
        <v>1</v>
      </c>
      <c r="X1161" s="6">
        <f t="shared" si="340"/>
        <v>0.28516624040920718</v>
      </c>
      <c r="Y1161" s="6">
        <f t="shared" si="324"/>
        <v>0.36771300448430494</v>
      </c>
      <c r="Z1161" s="6">
        <f t="shared" si="325"/>
        <v>0.3094170403587444</v>
      </c>
      <c r="AA1161" s="6">
        <f t="shared" si="326"/>
        <v>0.48878923766816146</v>
      </c>
      <c r="AB1161" s="6">
        <f t="shared" si="327"/>
        <v>0.40807174887892378</v>
      </c>
      <c r="AC1161" s="6">
        <f t="shared" si="328"/>
        <v>0.26008968609865468</v>
      </c>
      <c r="AD1161" s="6">
        <f t="shared" si="329"/>
        <v>0</v>
      </c>
      <c r="AL1161" s="6">
        <f t="shared" si="341"/>
        <v>0.71483375959079287</v>
      </c>
      <c r="AM1161" s="6">
        <f t="shared" si="330"/>
        <v>0.23971377459749552</v>
      </c>
      <c r="AN1161" s="6">
        <f t="shared" si="331"/>
        <v>0.21288014311270126</v>
      </c>
      <c r="AO1161" s="6">
        <f t="shared" si="332"/>
        <v>0.2701252236135957</v>
      </c>
      <c r="AP1161" s="6">
        <f t="shared" si="333"/>
        <v>0.30232558139534882</v>
      </c>
      <c r="AQ1161" s="6">
        <f t="shared" si="334"/>
        <v>0.23434704830053668</v>
      </c>
      <c r="AR1161" s="6">
        <f t="shared" si="335"/>
        <v>0.4669051878354204</v>
      </c>
    </row>
    <row r="1162" spans="1:44" x14ac:dyDescent="0.3">
      <c r="A1162" s="6" t="s">
        <v>10</v>
      </c>
      <c r="B1162" s="6" t="s">
        <v>10</v>
      </c>
      <c r="C1162" s="6" t="s">
        <v>13</v>
      </c>
      <c r="D1162" s="6" t="s">
        <v>12</v>
      </c>
      <c r="E1162" s="6">
        <v>4</v>
      </c>
      <c r="F1162" s="6" t="s">
        <v>10</v>
      </c>
      <c r="G1162" s="6" t="s">
        <v>14</v>
      </c>
      <c r="H1162" s="6">
        <f t="shared" si="336"/>
        <v>2.1106081919408366E-4</v>
      </c>
      <c r="I1162" s="6">
        <f t="shared" si="337"/>
        <v>6.906354277203833E-4</v>
      </c>
      <c r="J1162" s="6" t="str">
        <f t="shared" si="338"/>
        <v>acc</v>
      </c>
      <c r="K1162" s="6">
        <f t="shared" si="339"/>
        <v>1</v>
      </c>
      <c r="X1162" s="6">
        <f t="shared" si="340"/>
        <v>0.28516624040920718</v>
      </c>
      <c r="Y1162" s="6">
        <f t="shared" si="324"/>
        <v>0.36771300448430494</v>
      </c>
      <c r="Z1162" s="6">
        <f t="shared" si="325"/>
        <v>0.3094170403587444</v>
      </c>
      <c r="AA1162" s="6">
        <f t="shared" si="326"/>
        <v>0.48878923766816146</v>
      </c>
      <c r="AB1162" s="6">
        <f t="shared" si="327"/>
        <v>0.40807174887892378</v>
      </c>
      <c r="AC1162" s="6">
        <f t="shared" si="328"/>
        <v>0.26008968609865468</v>
      </c>
      <c r="AD1162" s="6">
        <f t="shared" si="329"/>
        <v>0.4103139013452915</v>
      </c>
      <c r="AL1162" s="6">
        <f t="shared" si="341"/>
        <v>0.71483375959079287</v>
      </c>
      <c r="AM1162" s="6">
        <f t="shared" si="330"/>
        <v>0.23971377459749552</v>
      </c>
      <c r="AN1162" s="6">
        <f t="shared" si="331"/>
        <v>0.21288014311270126</v>
      </c>
      <c r="AO1162" s="6">
        <f t="shared" si="332"/>
        <v>0.2701252236135957</v>
      </c>
      <c r="AP1162" s="6">
        <f t="shared" si="333"/>
        <v>0.30232558139534882</v>
      </c>
      <c r="AQ1162" s="6">
        <f t="shared" si="334"/>
        <v>0.23434704830053668</v>
      </c>
      <c r="AR1162" s="6">
        <f t="shared" si="335"/>
        <v>0.30232558139534882</v>
      </c>
    </row>
    <row r="1163" spans="1:44" x14ac:dyDescent="0.3">
      <c r="A1163" s="6" t="s">
        <v>10</v>
      </c>
      <c r="B1163" s="6" t="s">
        <v>10</v>
      </c>
      <c r="C1163" s="6" t="s">
        <v>13</v>
      </c>
      <c r="D1163" s="6" t="s">
        <v>12</v>
      </c>
      <c r="E1163" s="6">
        <v>4</v>
      </c>
      <c r="F1163" s="6" t="s">
        <v>11</v>
      </c>
      <c r="G1163" s="6" t="s">
        <v>14</v>
      </c>
      <c r="H1163" s="6">
        <f t="shared" si="336"/>
        <v>1.6110559571619405E-4</v>
      </c>
      <c r="I1163" s="6">
        <f t="shared" si="337"/>
        <v>9.9255255459268217E-4</v>
      </c>
      <c r="J1163" s="6" t="str">
        <f t="shared" si="338"/>
        <v>acc</v>
      </c>
      <c r="K1163" s="6">
        <f t="shared" si="339"/>
        <v>1</v>
      </c>
      <c r="X1163" s="6">
        <f t="shared" si="340"/>
        <v>0.28516624040920718</v>
      </c>
      <c r="Y1163" s="6">
        <f t="shared" si="324"/>
        <v>0.36771300448430494</v>
      </c>
      <c r="Z1163" s="6">
        <f t="shared" si="325"/>
        <v>0.3094170403587444</v>
      </c>
      <c r="AA1163" s="6">
        <f t="shared" si="326"/>
        <v>0.48878923766816146</v>
      </c>
      <c r="AB1163" s="6">
        <f t="shared" si="327"/>
        <v>0.40807174887892378</v>
      </c>
      <c r="AC1163" s="6">
        <f t="shared" si="328"/>
        <v>0.26008968609865468</v>
      </c>
      <c r="AD1163" s="6">
        <f t="shared" si="329"/>
        <v>0.58968609865470856</v>
      </c>
      <c r="AL1163" s="6">
        <f t="shared" si="341"/>
        <v>0.71483375959079287</v>
      </c>
      <c r="AM1163" s="6">
        <f t="shared" si="330"/>
        <v>0.23971377459749552</v>
      </c>
      <c r="AN1163" s="6">
        <f t="shared" si="331"/>
        <v>0.21288014311270126</v>
      </c>
      <c r="AO1163" s="6">
        <f t="shared" si="332"/>
        <v>0.2701252236135957</v>
      </c>
      <c r="AP1163" s="6">
        <f t="shared" si="333"/>
        <v>0.30232558139534882</v>
      </c>
      <c r="AQ1163" s="6">
        <f t="shared" si="334"/>
        <v>0.23434704830053668</v>
      </c>
      <c r="AR1163" s="6">
        <f t="shared" si="335"/>
        <v>0.23076923076923078</v>
      </c>
    </row>
    <row r="1164" spans="1:44" x14ac:dyDescent="0.3">
      <c r="A1164" s="6" t="s">
        <v>10</v>
      </c>
      <c r="B1164" s="6" t="s">
        <v>10</v>
      </c>
      <c r="C1164" s="6">
        <v>2</v>
      </c>
      <c r="D1164" s="6" t="s">
        <v>7</v>
      </c>
      <c r="E1164" s="6" t="s">
        <v>13</v>
      </c>
      <c r="F1164" s="6" t="s">
        <v>8</v>
      </c>
      <c r="G1164" s="6" t="s">
        <v>9</v>
      </c>
      <c r="H1164" s="6">
        <f t="shared" si="336"/>
        <v>6.9676217104343795E-4</v>
      </c>
      <c r="I1164" s="6">
        <f t="shared" si="337"/>
        <v>0</v>
      </c>
      <c r="J1164" s="6" t="str">
        <f t="shared" si="338"/>
        <v>unacc</v>
      </c>
      <c r="K1164" s="6">
        <f t="shared" si="339"/>
        <v>1</v>
      </c>
      <c r="X1164" s="6">
        <f t="shared" si="340"/>
        <v>0.28516624040920718</v>
      </c>
      <c r="Y1164" s="6">
        <f t="shared" si="324"/>
        <v>0.36771300448430494</v>
      </c>
      <c r="Z1164" s="6">
        <f t="shared" si="325"/>
        <v>0.3094170403587444</v>
      </c>
      <c r="AA1164" s="6">
        <f t="shared" si="326"/>
        <v>0</v>
      </c>
      <c r="AB1164" s="6">
        <f t="shared" si="327"/>
        <v>0.23318385650224216</v>
      </c>
      <c r="AC1164" s="6">
        <f t="shared" si="328"/>
        <v>0.26008968609865468</v>
      </c>
      <c r="AD1164" s="6">
        <f t="shared" si="329"/>
        <v>0</v>
      </c>
      <c r="AL1164" s="6">
        <f t="shared" si="341"/>
        <v>0.71483375959079287</v>
      </c>
      <c r="AM1164" s="6">
        <f t="shared" si="330"/>
        <v>0.23971377459749552</v>
      </c>
      <c r="AN1164" s="6">
        <f t="shared" si="331"/>
        <v>0.21288014311270126</v>
      </c>
      <c r="AO1164" s="6">
        <f t="shared" si="332"/>
        <v>0.4669051878354204</v>
      </c>
      <c r="AP1164" s="6">
        <f t="shared" si="333"/>
        <v>0.37388193202146691</v>
      </c>
      <c r="AQ1164" s="6">
        <f t="shared" si="334"/>
        <v>0.23434704830053668</v>
      </c>
      <c r="AR1164" s="6">
        <f t="shared" si="335"/>
        <v>0.4669051878354204</v>
      </c>
    </row>
    <row r="1165" spans="1:44" x14ac:dyDescent="0.3">
      <c r="A1165" s="6" t="s">
        <v>10</v>
      </c>
      <c r="B1165" s="6" t="s">
        <v>10</v>
      </c>
      <c r="C1165" s="6">
        <v>2</v>
      </c>
      <c r="D1165" s="6" t="s">
        <v>7</v>
      </c>
      <c r="E1165" s="6" t="s">
        <v>13</v>
      </c>
      <c r="F1165" s="6" t="s">
        <v>10</v>
      </c>
      <c r="G1165" s="6" t="s">
        <v>9</v>
      </c>
      <c r="H1165" s="6">
        <f t="shared" si="336"/>
        <v>4.511601797177816E-4</v>
      </c>
      <c r="I1165" s="6">
        <f t="shared" si="337"/>
        <v>0</v>
      </c>
      <c r="J1165" s="6" t="str">
        <f t="shared" si="338"/>
        <v>unacc</v>
      </c>
      <c r="K1165" s="6">
        <f t="shared" si="339"/>
        <v>1</v>
      </c>
      <c r="X1165" s="6">
        <f t="shared" si="340"/>
        <v>0.28516624040920718</v>
      </c>
      <c r="Y1165" s="6">
        <f t="shared" si="324"/>
        <v>0.36771300448430494</v>
      </c>
      <c r="Z1165" s="6">
        <f t="shared" si="325"/>
        <v>0.3094170403587444</v>
      </c>
      <c r="AA1165" s="6">
        <f t="shared" si="326"/>
        <v>0</v>
      </c>
      <c r="AB1165" s="6">
        <f t="shared" si="327"/>
        <v>0.23318385650224216</v>
      </c>
      <c r="AC1165" s="6">
        <f t="shared" si="328"/>
        <v>0.26008968609865468</v>
      </c>
      <c r="AD1165" s="6">
        <f t="shared" si="329"/>
        <v>0.4103139013452915</v>
      </c>
      <c r="AL1165" s="6">
        <f t="shared" si="341"/>
        <v>0.71483375959079287</v>
      </c>
      <c r="AM1165" s="6">
        <f t="shared" si="330"/>
        <v>0.23971377459749552</v>
      </c>
      <c r="AN1165" s="6">
        <f t="shared" si="331"/>
        <v>0.21288014311270126</v>
      </c>
      <c r="AO1165" s="6">
        <f t="shared" si="332"/>
        <v>0.4669051878354204</v>
      </c>
      <c r="AP1165" s="6">
        <f t="shared" si="333"/>
        <v>0.37388193202146691</v>
      </c>
      <c r="AQ1165" s="6">
        <f t="shared" si="334"/>
        <v>0.23434704830053668</v>
      </c>
      <c r="AR1165" s="6">
        <f t="shared" si="335"/>
        <v>0.30232558139534882</v>
      </c>
    </row>
    <row r="1166" spans="1:44" x14ac:dyDescent="0.3">
      <c r="A1166" s="6" t="s">
        <v>10</v>
      </c>
      <c r="B1166" s="6" t="s">
        <v>10</v>
      </c>
      <c r="C1166" s="6">
        <v>2</v>
      </c>
      <c r="D1166" s="6" t="s">
        <v>7</v>
      </c>
      <c r="E1166" s="6" t="s">
        <v>13</v>
      </c>
      <c r="F1166" s="6" t="s">
        <v>11</v>
      </c>
      <c r="G1166" s="6" t="s">
        <v>9</v>
      </c>
      <c r="H1166" s="6">
        <f t="shared" si="336"/>
        <v>3.4437670522836591E-4</v>
      </c>
      <c r="I1166" s="6">
        <f t="shared" si="337"/>
        <v>0</v>
      </c>
      <c r="J1166" s="6" t="str">
        <f t="shared" si="338"/>
        <v>unacc</v>
      </c>
      <c r="K1166" s="6">
        <f t="shared" si="339"/>
        <v>1</v>
      </c>
      <c r="X1166" s="6">
        <f t="shared" si="340"/>
        <v>0.28516624040920718</v>
      </c>
      <c r="Y1166" s="6">
        <f t="shared" si="324"/>
        <v>0.36771300448430494</v>
      </c>
      <c r="Z1166" s="6">
        <f t="shared" si="325"/>
        <v>0.3094170403587444</v>
      </c>
      <c r="AA1166" s="6">
        <f t="shared" si="326"/>
        <v>0</v>
      </c>
      <c r="AB1166" s="6">
        <f t="shared" si="327"/>
        <v>0.23318385650224216</v>
      </c>
      <c r="AC1166" s="6">
        <f t="shared" si="328"/>
        <v>0.26008968609865468</v>
      </c>
      <c r="AD1166" s="6">
        <f t="shared" si="329"/>
        <v>0.58968609865470856</v>
      </c>
      <c r="AL1166" s="6">
        <f t="shared" si="341"/>
        <v>0.71483375959079287</v>
      </c>
      <c r="AM1166" s="6">
        <f t="shared" si="330"/>
        <v>0.23971377459749552</v>
      </c>
      <c r="AN1166" s="6">
        <f t="shared" si="331"/>
        <v>0.21288014311270126</v>
      </c>
      <c r="AO1166" s="6">
        <f t="shared" si="332"/>
        <v>0.4669051878354204</v>
      </c>
      <c r="AP1166" s="6">
        <f t="shared" si="333"/>
        <v>0.37388193202146691</v>
      </c>
      <c r="AQ1166" s="6">
        <f t="shared" si="334"/>
        <v>0.23434704830053668</v>
      </c>
      <c r="AR1166" s="6">
        <f t="shared" si="335"/>
        <v>0.23076923076923078</v>
      </c>
    </row>
    <row r="1167" spans="1:44" x14ac:dyDescent="0.3">
      <c r="A1167" s="6" t="s">
        <v>10</v>
      </c>
      <c r="B1167" s="6" t="s">
        <v>10</v>
      </c>
      <c r="C1167" s="6">
        <v>2</v>
      </c>
      <c r="D1167" s="6" t="s">
        <v>10</v>
      </c>
      <c r="E1167" s="6" t="s">
        <v>13</v>
      </c>
      <c r="F1167" s="6" t="s">
        <v>8</v>
      </c>
      <c r="G1167" s="6" t="s">
        <v>9</v>
      </c>
      <c r="H1167" s="6">
        <f t="shared" si="336"/>
        <v>6.0341604286536974E-4</v>
      </c>
      <c r="I1167" s="6">
        <f t="shared" si="337"/>
        <v>0</v>
      </c>
      <c r="J1167" s="6" t="str">
        <f t="shared" si="338"/>
        <v>unacc</v>
      </c>
      <c r="K1167" s="6">
        <f t="shared" si="339"/>
        <v>1</v>
      </c>
      <c r="X1167" s="6">
        <f t="shared" si="340"/>
        <v>0.28516624040920718</v>
      </c>
      <c r="Y1167" s="6">
        <f t="shared" si="324"/>
        <v>0.36771300448430494</v>
      </c>
      <c r="Z1167" s="6">
        <f t="shared" si="325"/>
        <v>0.3094170403587444</v>
      </c>
      <c r="AA1167" s="6">
        <f t="shared" si="326"/>
        <v>0</v>
      </c>
      <c r="AB1167" s="6">
        <f t="shared" si="327"/>
        <v>0.35874439461883406</v>
      </c>
      <c r="AC1167" s="6">
        <f t="shared" si="328"/>
        <v>0.26008968609865468</v>
      </c>
      <c r="AD1167" s="6">
        <f t="shared" si="329"/>
        <v>0</v>
      </c>
      <c r="AL1167" s="6">
        <f t="shared" si="341"/>
        <v>0.71483375959079287</v>
      </c>
      <c r="AM1167" s="6">
        <f t="shared" si="330"/>
        <v>0.23971377459749552</v>
      </c>
      <c r="AN1167" s="6">
        <f t="shared" si="331"/>
        <v>0.21288014311270126</v>
      </c>
      <c r="AO1167" s="6">
        <f t="shared" si="332"/>
        <v>0.4669051878354204</v>
      </c>
      <c r="AP1167" s="6">
        <f t="shared" si="333"/>
        <v>0.32379248658318427</v>
      </c>
      <c r="AQ1167" s="6">
        <f t="shared" si="334"/>
        <v>0.23434704830053668</v>
      </c>
      <c r="AR1167" s="6">
        <f t="shared" si="335"/>
        <v>0.4669051878354204</v>
      </c>
    </row>
    <row r="1168" spans="1:44" x14ac:dyDescent="0.3">
      <c r="A1168" s="6" t="s">
        <v>10</v>
      </c>
      <c r="B1168" s="6" t="s">
        <v>10</v>
      </c>
      <c r="C1168" s="6">
        <v>2</v>
      </c>
      <c r="D1168" s="6" t="s">
        <v>10</v>
      </c>
      <c r="E1168" s="6" t="s">
        <v>13</v>
      </c>
      <c r="F1168" s="6" t="s">
        <v>10</v>
      </c>
      <c r="G1168" s="6" t="s">
        <v>9</v>
      </c>
      <c r="H1168" s="6">
        <f t="shared" si="336"/>
        <v>3.9071766760248074E-4</v>
      </c>
      <c r="I1168" s="6">
        <f t="shared" si="337"/>
        <v>0</v>
      </c>
      <c r="J1168" s="6" t="str">
        <f t="shared" si="338"/>
        <v>unacc</v>
      </c>
      <c r="K1168" s="6">
        <f t="shared" si="339"/>
        <v>1</v>
      </c>
      <c r="X1168" s="6">
        <f t="shared" si="340"/>
        <v>0.28516624040920718</v>
      </c>
      <c r="Y1168" s="6">
        <f t="shared" si="324"/>
        <v>0.36771300448430494</v>
      </c>
      <c r="Z1168" s="6">
        <f t="shared" si="325"/>
        <v>0.3094170403587444</v>
      </c>
      <c r="AA1168" s="6">
        <f t="shared" si="326"/>
        <v>0</v>
      </c>
      <c r="AB1168" s="6">
        <f t="shared" si="327"/>
        <v>0.35874439461883406</v>
      </c>
      <c r="AC1168" s="6">
        <f t="shared" si="328"/>
        <v>0.26008968609865468</v>
      </c>
      <c r="AD1168" s="6">
        <f t="shared" si="329"/>
        <v>0.4103139013452915</v>
      </c>
      <c r="AL1168" s="6">
        <f t="shared" si="341"/>
        <v>0.71483375959079287</v>
      </c>
      <c r="AM1168" s="6">
        <f t="shared" si="330"/>
        <v>0.23971377459749552</v>
      </c>
      <c r="AN1168" s="6">
        <f t="shared" si="331"/>
        <v>0.21288014311270126</v>
      </c>
      <c r="AO1168" s="6">
        <f t="shared" si="332"/>
        <v>0.4669051878354204</v>
      </c>
      <c r="AP1168" s="6">
        <f t="shared" si="333"/>
        <v>0.32379248658318427</v>
      </c>
      <c r="AQ1168" s="6">
        <f t="shared" si="334"/>
        <v>0.23434704830053668</v>
      </c>
      <c r="AR1168" s="6">
        <f t="shared" si="335"/>
        <v>0.30232558139534882</v>
      </c>
    </row>
    <row r="1169" spans="1:44" x14ac:dyDescent="0.3">
      <c r="A1169" s="6" t="s">
        <v>10</v>
      </c>
      <c r="B1169" s="6" t="s">
        <v>10</v>
      </c>
      <c r="C1169" s="6">
        <v>2</v>
      </c>
      <c r="D1169" s="6" t="s">
        <v>10</v>
      </c>
      <c r="E1169" s="6" t="s">
        <v>13</v>
      </c>
      <c r="F1169" s="6" t="s">
        <v>11</v>
      </c>
      <c r="G1169" s="6" t="s">
        <v>9</v>
      </c>
      <c r="H1169" s="6">
        <f t="shared" si="336"/>
        <v>2.9824011314035518E-4</v>
      </c>
      <c r="I1169" s="6">
        <f t="shared" si="337"/>
        <v>0</v>
      </c>
      <c r="J1169" s="6" t="str">
        <f t="shared" si="338"/>
        <v>unacc</v>
      </c>
      <c r="K1169" s="6">
        <f t="shared" si="339"/>
        <v>1</v>
      </c>
      <c r="X1169" s="6">
        <f t="shared" si="340"/>
        <v>0.28516624040920718</v>
      </c>
      <c r="Y1169" s="6">
        <f t="shared" si="324"/>
        <v>0.36771300448430494</v>
      </c>
      <c r="Z1169" s="6">
        <f t="shared" si="325"/>
        <v>0.3094170403587444</v>
      </c>
      <c r="AA1169" s="6">
        <f t="shared" si="326"/>
        <v>0</v>
      </c>
      <c r="AB1169" s="6">
        <f t="shared" si="327"/>
        <v>0.35874439461883406</v>
      </c>
      <c r="AC1169" s="6">
        <f t="shared" si="328"/>
        <v>0.26008968609865468</v>
      </c>
      <c r="AD1169" s="6">
        <f t="shared" si="329"/>
        <v>0.58968609865470856</v>
      </c>
      <c r="AL1169" s="6">
        <f t="shared" si="341"/>
        <v>0.71483375959079287</v>
      </c>
      <c r="AM1169" s="6">
        <f t="shared" si="330"/>
        <v>0.23971377459749552</v>
      </c>
      <c r="AN1169" s="6">
        <f t="shared" si="331"/>
        <v>0.21288014311270126</v>
      </c>
      <c r="AO1169" s="6">
        <f t="shared" si="332"/>
        <v>0.4669051878354204</v>
      </c>
      <c r="AP1169" s="6">
        <f t="shared" si="333"/>
        <v>0.32379248658318427</v>
      </c>
      <c r="AQ1169" s="6">
        <f t="shared" si="334"/>
        <v>0.23434704830053668</v>
      </c>
      <c r="AR1169" s="6">
        <f t="shared" si="335"/>
        <v>0.23076923076923078</v>
      </c>
    </row>
    <row r="1170" spans="1:44" x14ac:dyDescent="0.3">
      <c r="A1170" s="6" t="s">
        <v>10</v>
      </c>
      <c r="B1170" s="6" t="s">
        <v>10</v>
      </c>
      <c r="C1170" s="6">
        <v>2</v>
      </c>
      <c r="D1170" s="6" t="s">
        <v>12</v>
      </c>
      <c r="E1170" s="6" t="s">
        <v>13</v>
      </c>
      <c r="F1170" s="6" t="s">
        <v>8</v>
      </c>
      <c r="G1170" s="6" t="s">
        <v>9</v>
      </c>
      <c r="H1170" s="6">
        <f t="shared" si="336"/>
        <v>5.6341055936048325E-4</v>
      </c>
      <c r="I1170" s="6">
        <f t="shared" si="337"/>
        <v>0</v>
      </c>
      <c r="J1170" s="6" t="str">
        <f t="shared" si="338"/>
        <v>unacc</v>
      </c>
      <c r="K1170" s="6">
        <f t="shared" si="339"/>
        <v>1</v>
      </c>
      <c r="X1170" s="6">
        <f t="shared" si="340"/>
        <v>0.28516624040920718</v>
      </c>
      <c r="Y1170" s="6">
        <f t="shared" si="324"/>
        <v>0.36771300448430494</v>
      </c>
      <c r="Z1170" s="6">
        <f t="shared" si="325"/>
        <v>0.3094170403587444</v>
      </c>
      <c r="AA1170" s="6">
        <f t="shared" si="326"/>
        <v>0</v>
      </c>
      <c r="AB1170" s="6">
        <f t="shared" si="327"/>
        <v>0.40807174887892378</v>
      </c>
      <c r="AC1170" s="6">
        <f t="shared" si="328"/>
        <v>0.26008968609865468</v>
      </c>
      <c r="AD1170" s="6">
        <f t="shared" si="329"/>
        <v>0</v>
      </c>
      <c r="AL1170" s="6">
        <f t="shared" si="341"/>
        <v>0.71483375959079287</v>
      </c>
      <c r="AM1170" s="6">
        <f t="shared" si="330"/>
        <v>0.23971377459749552</v>
      </c>
      <c r="AN1170" s="6">
        <f t="shared" si="331"/>
        <v>0.21288014311270126</v>
      </c>
      <c r="AO1170" s="6">
        <f t="shared" si="332"/>
        <v>0.4669051878354204</v>
      </c>
      <c r="AP1170" s="6">
        <f t="shared" si="333"/>
        <v>0.30232558139534882</v>
      </c>
      <c r="AQ1170" s="6">
        <f t="shared" si="334"/>
        <v>0.23434704830053668</v>
      </c>
      <c r="AR1170" s="6">
        <f t="shared" si="335"/>
        <v>0.4669051878354204</v>
      </c>
    </row>
    <row r="1171" spans="1:44" x14ac:dyDescent="0.3">
      <c r="A1171" s="6" t="s">
        <v>10</v>
      </c>
      <c r="B1171" s="6" t="s">
        <v>10</v>
      </c>
      <c r="C1171" s="6">
        <v>2</v>
      </c>
      <c r="D1171" s="6" t="s">
        <v>12</v>
      </c>
      <c r="E1171" s="6" t="s">
        <v>13</v>
      </c>
      <c r="F1171" s="6" t="s">
        <v>10</v>
      </c>
      <c r="G1171" s="6" t="s">
        <v>9</v>
      </c>
      <c r="H1171" s="6">
        <f t="shared" si="336"/>
        <v>3.6481373383878034E-4</v>
      </c>
      <c r="I1171" s="6">
        <f t="shared" si="337"/>
        <v>0</v>
      </c>
      <c r="J1171" s="6" t="str">
        <f t="shared" si="338"/>
        <v>unacc</v>
      </c>
      <c r="K1171" s="6">
        <f t="shared" si="339"/>
        <v>1</v>
      </c>
      <c r="X1171" s="6">
        <f t="shared" si="340"/>
        <v>0.28516624040920718</v>
      </c>
      <c r="Y1171" s="6">
        <f t="shared" si="324"/>
        <v>0.36771300448430494</v>
      </c>
      <c r="Z1171" s="6">
        <f t="shared" si="325"/>
        <v>0.3094170403587444</v>
      </c>
      <c r="AA1171" s="6">
        <f t="shared" si="326"/>
        <v>0</v>
      </c>
      <c r="AB1171" s="6">
        <f t="shared" si="327"/>
        <v>0.40807174887892378</v>
      </c>
      <c r="AC1171" s="6">
        <f t="shared" si="328"/>
        <v>0.26008968609865468</v>
      </c>
      <c r="AD1171" s="6">
        <f t="shared" si="329"/>
        <v>0.4103139013452915</v>
      </c>
      <c r="AL1171" s="6">
        <f t="shared" si="341"/>
        <v>0.71483375959079287</v>
      </c>
      <c r="AM1171" s="6">
        <f t="shared" si="330"/>
        <v>0.23971377459749552</v>
      </c>
      <c r="AN1171" s="6">
        <f t="shared" si="331"/>
        <v>0.21288014311270126</v>
      </c>
      <c r="AO1171" s="6">
        <f t="shared" si="332"/>
        <v>0.4669051878354204</v>
      </c>
      <c r="AP1171" s="6">
        <f t="shared" si="333"/>
        <v>0.30232558139534882</v>
      </c>
      <c r="AQ1171" s="6">
        <f t="shared" si="334"/>
        <v>0.23434704830053668</v>
      </c>
      <c r="AR1171" s="6">
        <f t="shared" si="335"/>
        <v>0.30232558139534882</v>
      </c>
    </row>
    <row r="1172" spans="1:44" x14ac:dyDescent="0.3">
      <c r="A1172" s="6" t="s">
        <v>10</v>
      </c>
      <c r="B1172" s="6" t="s">
        <v>10</v>
      </c>
      <c r="C1172" s="6">
        <v>2</v>
      </c>
      <c r="D1172" s="6" t="s">
        <v>12</v>
      </c>
      <c r="E1172" s="6" t="s">
        <v>13</v>
      </c>
      <c r="F1172" s="6" t="s">
        <v>11</v>
      </c>
      <c r="G1172" s="6" t="s">
        <v>9</v>
      </c>
      <c r="H1172" s="6">
        <f t="shared" si="336"/>
        <v>2.7846728795977908E-4</v>
      </c>
      <c r="I1172" s="6">
        <f t="shared" si="337"/>
        <v>0</v>
      </c>
      <c r="J1172" s="6" t="str">
        <f t="shared" si="338"/>
        <v>unacc</v>
      </c>
      <c r="K1172" s="6">
        <f t="shared" si="339"/>
        <v>1</v>
      </c>
      <c r="X1172" s="6">
        <f t="shared" si="340"/>
        <v>0.28516624040920718</v>
      </c>
      <c r="Y1172" s="6">
        <f t="shared" si="324"/>
        <v>0.36771300448430494</v>
      </c>
      <c r="Z1172" s="6">
        <f t="shared" si="325"/>
        <v>0.3094170403587444</v>
      </c>
      <c r="AA1172" s="6">
        <f t="shared" si="326"/>
        <v>0</v>
      </c>
      <c r="AB1172" s="6">
        <f t="shared" si="327"/>
        <v>0.40807174887892378</v>
      </c>
      <c r="AC1172" s="6">
        <f t="shared" si="328"/>
        <v>0.26008968609865468</v>
      </c>
      <c r="AD1172" s="6">
        <f t="shared" si="329"/>
        <v>0.58968609865470856</v>
      </c>
      <c r="AL1172" s="6">
        <f t="shared" si="341"/>
        <v>0.71483375959079287</v>
      </c>
      <c r="AM1172" s="6">
        <f t="shared" si="330"/>
        <v>0.23971377459749552</v>
      </c>
      <c r="AN1172" s="6">
        <f t="shared" si="331"/>
        <v>0.21288014311270126</v>
      </c>
      <c r="AO1172" s="6">
        <f t="shared" si="332"/>
        <v>0.4669051878354204</v>
      </c>
      <c r="AP1172" s="6">
        <f t="shared" si="333"/>
        <v>0.30232558139534882</v>
      </c>
      <c r="AQ1172" s="6">
        <f t="shared" si="334"/>
        <v>0.23434704830053668</v>
      </c>
      <c r="AR1172" s="6">
        <f t="shared" si="335"/>
        <v>0.23076923076923078</v>
      </c>
    </row>
    <row r="1173" spans="1:44" x14ac:dyDescent="0.3">
      <c r="A1173" s="6" t="s">
        <v>10</v>
      </c>
      <c r="B1173" s="6" t="s">
        <v>10</v>
      </c>
      <c r="C1173" s="6">
        <v>4</v>
      </c>
      <c r="D1173" s="6" t="s">
        <v>7</v>
      </c>
      <c r="E1173" s="6" t="s">
        <v>13</v>
      </c>
      <c r="F1173" s="6" t="s">
        <v>8</v>
      </c>
      <c r="G1173" s="6" t="s">
        <v>9</v>
      </c>
      <c r="H1173" s="6">
        <f t="shared" si="336"/>
        <v>3.9242926874860298E-4</v>
      </c>
      <c r="I1173" s="6">
        <f t="shared" si="337"/>
        <v>0</v>
      </c>
      <c r="J1173" s="6" t="str">
        <f t="shared" si="338"/>
        <v>unacc</v>
      </c>
      <c r="K1173" s="6">
        <f t="shared" si="339"/>
        <v>1</v>
      </c>
      <c r="X1173" s="6">
        <f t="shared" si="340"/>
        <v>0.28516624040920718</v>
      </c>
      <c r="Y1173" s="6">
        <f t="shared" si="324"/>
        <v>0.36771300448430494</v>
      </c>
      <c r="Z1173" s="6">
        <f t="shared" si="325"/>
        <v>0.3094170403587444</v>
      </c>
      <c r="AA1173" s="6">
        <f t="shared" si="326"/>
        <v>0.5112107623318386</v>
      </c>
      <c r="AB1173" s="6">
        <f t="shared" si="327"/>
        <v>0.23318385650224216</v>
      </c>
      <c r="AC1173" s="6">
        <f t="shared" si="328"/>
        <v>0.26008968609865468</v>
      </c>
      <c r="AD1173" s="6">
        <f t="shared" si="329"/>
        <v>0</v>
      </c>
      <c r="AL1173" s="6">
        <f t="shared" si="341"/>
        <v>0.71483375959079287</v>
      </c>
      <c r="AM1173" s="6">
        <f t="shared" si="330"/>
        <v>0.23971377459749552</v>
      </c>
      <c r="AN1173" s="6">
        <f t="shared" si="331"/>
        <v>0.21288014311270126</v>
      </c>
      <c r="AO1173" s="6">
        <f t="shared" si="332"/>
        <v>0.2629695885509839</v>
      </c>
      <c r="AP1173" s="6">
        <f t="shared" si="333"/>
        <v>0.37388193202146691</v>
      </c>
      <c r="AQ1173" s="6">
        <f t="shared" si="334"/>
        <v>0.23434704830053668</v>
      </c>
      <c r="AR1173" s="6">
        <f t="shared" si="335"/>
        <v>0.4669051878354204</v>
      </c>
    </row>
    <row r="1174" spans="1:44" x14ac:dyDescent="0.3">
      <c r="A1174" s="6" t="s">
        <v>10</v>
      </c>
      <c r="B1174" s="6" t="s">
        <v>10</v>
      </c>
      <c r="C1174" s="6">
        <v>4</v>
      </c>
      <c r="D1174" s="6" t="s">
        <v>7</v>
      </c>
      <c r="E1174" s="6" t="s">
        <v>13</v>
      </c>
      <c r="F1174" s="6" t="s">
        <v>10</v>
      </c>
      <c r="G1174" s="6" t="s">
        <v>14</v>
      </c>
      <c r="H1174" s="6">
        <f t="shared" si="336"/>
        <v>2.5410171041576204E-4</v>
      </c>
      <c r="I1174" s="6">
        <f t="shared" si="337"/>
        <v>4.1275197253013731E-4</v>
      </c>
      <c r="J1174" s="6" t="str">
        <f t="shared" si="338"/>
        <v>acc</v>
      </c>
      <c r="K1174" s="6">
        <f t="shared" si="339"/>
        <v>1</v>
      </c>
      <c r="X1174" s="6">
        <f t="shared" si="340"/>
        <v>0.28516624040920718</v>
      </c>
      <c r="Y1174" s="6">
        <f t="shared" si="324"/>
        <v>0.36771300448430494</v>
      </c>
      <c r="Z1174" s="6">
        <f t="shared" si="325"/>
        <v>0.3094170403587444</v>
      </c>
      <c r="AA1174" s="6">
        <f t="shared" si="326"/>
        <v>0.5112107623318386</v>
      </c>
      <c r="AB1174" s="6">
        <f t="shared" si="327"/>
        <v>0.23318385650224216</v>
      </c>
      <c r="AC1174" s="6">
        <f t="shared" si="328"/>
        <v>0.26008968609865468</v>
      </c>
      <c r="AD1174" s="6">
        <f t="shared" si="329"/>
        <v>0.4103139013452915</v>
      </c>
      <c r="AL1174" s="6">
        <f t="shared" si="341"/>
        <v>0.71483375959079287</v>
      </c>
      <c r="AM1174" s="6">
        <f t="shared" si="330"/>
        <v>0.23971377459749552</v>
      </c>
      <c r="AN1174" s="6">
        <f t="shared" si="331"/>
        <v>0.21288014311270126</v>
      </c>
      <c r="AO1174" s="6">
        <f t="shared" si="332"/>
        <v>0.2629695885509839</v>
      </c>
      <c r="AP1174" s="6">
        <f t="shared" si="333"/>
        <v>0.37388193202146691</v>
      </c>
      <c r="AQ1174" s="6">
        <f t="shared" si="334"/>
        <v>0.23434704830053668</v>
      </c>
      <c r="AR1174" s="6">
        <f t="shared" si="335"/>
        <v>0.30232558139534882</v>
      </c>
    </row>
    <row r="1175" spans="1:44" x14ac:dyDescent="0.3">
      <c r="A1175" s="6" t="s">
        <v>10</v>
      </c>
      <c r="B1175" s="6" t="s">
        <v>10</v>
      </c>
      <c r="C1175" s="6">
        <v>4</v>
      </c>
      <c r="D1175" s="6" t="s">
        <v>7</v>
      </c>
      <c r="E1175" s="6" t="s">
        <v>13</v>
      </c>
      <c r="F1175" s="6" t="s">
        <v>11</v>
      </c>
      <c r="G1175" s="6" t="s">
        <v>14</v>
      </c>
      <c r="H1175" s="6">
        <f t="shared" si="336"/>
        <v>1.9395929374930952E-4</v>
      </c>
      <c r="I1175" s="6">
        <f t="shared" si="337"/>
        <v>5.9318999330833938E-4</v>
      </c>
      <c r="J1175" s="6" t="str">
        <f t="shared" si="338"/>
        <v>acc</v>
      </c>
      <c r="K1175" s="6">
        <f t="shared" si="339"/>
        <v>1</v>
      </c>
      <c r="X1175" s="6">
        <f t="shared" si="340"/>
        <v>0.28516624040920718</v>
      </c>
      <c r="Y1175" s="6">
        <f t="shared" si="324"/>
        <v>0.36771300448430494</v>
      </c>
      <c r="Z1175" s="6">
        <f t="shared" si="325"/>
        <v>0.3094170403587444</v>
      </c>
      <c r="AA1175" s="6">
        <f t="shared" si="326"/>
        <v>0.5112107623318386</v>
      </c>
      <c r="AB1175" s="6">
        <f t="shared" si="327"/>
        <v>0.23318385650224216</v>
      </c>
      <c r="AC1175" s="6">
        <f t="shared" si="328"/>
        <v>0.26008968609865468</v>
      </c>
      <c r="AD1175" s="6">
        <f t="shared" si="329"/>
        <v>0.58968609865470856</v>
      </c>
      <c r="AL1175" s="6">
        <f t="shared" si="341"/>
        <v>0.71483375959079287</v>
      </c>
      <c r="AM1175" s="6">
        <f t="shared" si="330"/>
        <v>0.23971377459749552</v>
      </c>
      <c r="AN1175" s="6">
        <f t="shared" si="331"/>
        <v>0.21288014311270126</v>
      </c>
      <c r="AO1175" s="6">
        <f t="shared" si="332"/>
        <v>0.2629695885509839</v>
      </c>
      <c r="AP1175" s="6">
        <f t="shared" si="333"/>
        <v>0.37388193202146691</v>
      </c>
      <c r="AQ1175" s="6">
        <f t="shared" si="334"/>
        <v>0.23434704830053668</v>
      </c>
      <c r="AR1175" s="6">
        <f t="shared" si="335"/>
        <v>0.23076923076923078</v>
      </c>
    </row>
    <row r="1176" spans="1:44" x14ac:dyDescent="0.3">
      <c r="A1176" s="6" t="s">
        <v>10</v>
      </c>
      <c r="B1176" s="6" t="s">
        <v>10</v>
      </c>
      <c r="C1176" s="6">
        <v>4</v>
      </c>
      <c r="D1176" s="6" t="s">
        <v>10</v>
      </c>
      <c r="E1176" s="6" t="s">
        <v>13</v>
      </c>
      <c r="F1176" s="6" t="s">
        <v>8</v>
      </c>
      <c r="G1176" s="6" t="s">
        <v>9</v>
      </c>
      <c r="H1176" s="6">
        <f t="shared" si="336"/>
        <v>3.3985501264831167E-4</v>
      </c>
      <c r="I1176" s="6">
        <f t="shared" si="337"/>
        <v>0</v>
      </c>
      <c r="J1176" s="6" t="str">
        <f t="shared" si="338"/>
        <v>unacc</v>
      </c>
      <c r="K1176" s="6">
        <f t="shared" si="339"/>
        <v>1</v>
      </c>
      <c r="X1176" s="6">
        <f t="shared" si="340"/>
        <v>0.28516624040920718</v>
      </c>
      <c r="Y1176" s="6">
        <f t="shared" si="324"/>
        <v>0.36771300448430494</v>
      </c>
      <c r="Z1176" s="6">
        <f t="shared" si="325"/>
        <v>0.3094170403587444</v>
      </c>
      <c r="AA1176" s="6">
        <f t="shared" si="326"/>
        <v>0.5112107623318386</v>
      </c>
      <c r="AB1176" s="6">
        <f t="shared" si="327"/>
        <v>0.35874439461883406</v>
      </c>
      <c r="AC1176" s="6">
        <f t="shared" si="328"/>
        <v>0.26008968609865468</v>
      </c>
      <c r="AD1176" s="6">
        <f t="shared" si="329"/>
        <v>0</v>
      </c>
      <c r="AL1176" s="6">
        <f t="shared" si="341"/>
        <v>0.71483375959079287</v>
      </c>
      <c r="AM1176" s="6">
        <f t="shared" si="330"/>
        <v>0.23971377459749552</v>
      </c>
      <c r="AN1176" s="6">
        <f t="shared" si="331"/>
        <v>0.21288014311270126</v>
      </c>
      <c r="AO1176" s="6">
        <f t="shared" si="332"/>
        <v>0.2629695885509839</v>
      </c>
      <c r="AP1176" s="6">
        <f t="shared" si="333"/>
        <v>0.32379248658318427</v>
      </c>
      <c r="AQ1176" s="6">
        <f t="shared" si="334"/>
        <v>0.23434704830053668</v>
      </c>
      <c r="AR1176" s="6">
        <f t="shared" si="335"/>
        <v>0.4669051878354204</v>
      </c>
    </row>
    <row r="1177" spans="1:44" x14ac:dyDescent="0.3">
      <c r="A1177" s="6" t="s">
        <v>10</v>
      </c>
      <c r="B1177" s="6" t="s">
        <v>10</v>
      </c>
      <c r="C1177" s="6">
        <v>4</v>
      </c>
      <c r="D1177" s="6" t="s">
        <v>10</v>
      </c>
      <c r="E1177" s="6" t="s">
        <v>13</v>
      </c>
      <c r="F1177" s="6" t="s">
        <v>10</v>
      </c>
      <c r="G1177" s="6" t="s">
        <v>14</v>
      </c>
      <c r="H1177" s="6">
        <f t="shared" si="336"/>
        <v>2.2005937600599491E-4</v>
      </c>
      <c r="I1177" s="6">
        <f t="shared" si="337"/>
        <v>6.3500303466174969E-4</v>
      </c>
      <c r="J1177" s="6" t="str">
        <f t="shared" si="338"/>
        <v>acc</v>
      </c>
      <c r="K1177" s="6">
        <f t="shared" si="339"/>
        <v>1</v>
      </c>
      <c r="X1177" s="6">
        <f t="shared" si="340"/>
        <v>0.28516624040920718</v>
      </c>
      <c r="Y1177" s="6">
        <f t="shared" si="324"/>
        <v>0.36771300448430494</v>
      </c>
      <c r="Z1177" s="6">
        <f t="shared" si="325"/>
        <v>0.3094170403587444</v>
      </c>
      <c r="AA1177" s="6">
        <f t="shared" si="326"/>
        <v>0.5112107623318386</v>
      </c>
      <c r="AB1177" s="6">
        <f t="shared" si="327"/>
        <v>0.35874439461883406</v>
      </c>
      <c r="AC1177" s="6">
        <f t="shared" si="328"/>
        <v>0.26008968609865468</v>
      </c>
      <c r="AD1177" s="6">
        <f t="shared" si="329"/>
        <v>0.4103139013452915</v>
      </c>
      <c r="AL1177" s="6">
        <f t="shared" si="341"/>
        <v>0.71483375959079287</v>
      </c>
      <c r="AM1177" s="6">
        <f t="shared" si="330"/>
        <v>0.23971377459749552</v>
      </c>
      <c r="AN1177" s="6">
        <f t="shared" si="331"/>
        <v>0.21288014311270126</v>
      </c>
      <c r="AO1177" s="6">
        <f t="shared" si="332"/>
        <v>0.2629695885509839</v>
      </c>
      <c r="AP1177" s="6">
        <f t="shared" si="333"/>
        <v>0.32379248658318427</v>
      </c>
      <c r="AQ1177" s="6">
        <f t="shared" si="334"/>
        <v>0.23434704830053668</v>
      </c>
      <c r="AR1177" s="6">
        <f t="shared" si="335"/>
        <v>0.30232558139534882</v>
      </c>
    </row>
    <row r="1178" spans="1:44" x14ac:dyDescent="0.3">
      <c r="A1178" s="6" t="s">
        <v>10</v>
      </c>
      <c r="B1178" s="6" t="s">
        <v>10</v>
      </c>
      <c r="C1178" s="6">
        <v>4</v>
      </c>
      <c r="D1178" s="6" t="s">
        <v>10</v>
      </c>
      <c r="E1178" s="6" t="s">
        <v>13</v>
      </c>
      <c r="F1178" s="6" t="s">
        <v>11</v>
      </c>
      <c r="G1178" s="6" t="s">
        <v>14</v>
      </c>
      <c r="H1178" s="6">
        <f t="shared" si="336"/>
        <v>1.6797431659629198E-4</v>
      </c>
      <c r="I1178" s="6">
        <f t="shared" si="337"/>
        <v>9.1259998970513755E-4</v>
      </c>
      <c r="J1178" s="6" t="str">
        <f t="shared" si="338"/>
        <v>acc</v>
      </c>
      <c r="K1178" s="6">
        <f t="shared" si="339"/>
        <v>1</v>
      </c>
      <c r="X1178" s="6">
        <f t="shared" si="340"/>
        <v>0.28516624040920718</v>
      </c>
      <c r="Y1178" s="6">
        <f t="shared" si="324"/>
        <v>0.36771300448430494</v>
      </c>
      <c r="Z1178" s="6">
        <f t="shared" si="325"/>
        <v>0.3094170403587444</v>
      </c>
      <c r="AA1178" s="6">
        <f t="shared" si="326"/>
        <v>0.5112107623318386</v>
      </c>
      <c r="AB1178" s="6">
        <f t="shared" si="327"/>
        <v>0.35874439461883406</v>
      </c>
      <c r="AC1178" s="6">
        <f t="shared" si="328"/>
        <v>0.26008968609865468</v>
      </c>
      <c r="AD1178" s="6">
        <f t="shared" si="329"/>
        <v>0.58968609865470856</v>
      </c>
      <c r="AL1178" s="6">
        <f t="shared" si="341"/>
        <v>0.71483375959079287</v>
      </c>
      <c r="AM1178" s="6">
        <f t="shared" si="330"/>
        <v>0.23971377459749552</v>
      </c>
      <c r="AN1178" s="6">
        <f t="shared" si="331"/>
        <v>0.21288014311270126</v>
      </c>
      <c r="AO1178" s="6">
        <f t="shared" si="332"/>
        <v>0.2629695885509839</v>
      </c>
      <c r="AP1178" s="6">
        <f t="shared" si="333"/>
        <v>0.32379248658318427</v>
      </c>
      <c r="AQ1178" s="6">
        <f t="shared" si="334"/>
        <v>0.23434704830053668</v>
      </c>
      <c r="AR1178" s="6">
        <f t="shared" si="335"/>
        <v>0.23076923076923078</v>
      </c>
    </row>
    <row r="1179" spans="1:44" x14ac:dyDescent="0.3">
      <c r="A1179" s="6" t="s">
        <v>10</v>
      </c>
      <c r="B1179" s="6" t="s">
        <v>10</v>
      </c>
      <c r="C1179" s="6">
        <v>4</v>
      </c>
      <c r="D1179" s="6" t="s">
        <v>12</v>
      </c>
      <c r="E1179" s="6" t="s">
        <v>13</v>
      </c>
      <c r="F1179" s="6" t="s">
        <v>8</v>
      </c>
      <c r="G1179" s="6" t="s">
        <v>9</v>
      </c>
      <c r="H1179" s="6">
        <f t="shared" si="336"/>
        <v>3.1732318860532965E-4</v>
      </c>
      <c r="I1179" s="6">
        <f t="shared" si="337"/>
        <v>0</v>
      </c>
      <c r="J1179" s="6" t="str">
        <f t="shared" si="338"/>
        <v>unacc</v>
      </c>
      <c r="K1179" s="6">
        <f t="shared" si="339"/>
        <v>1</v>
      </c>
      <c r="X1179" s="6">
        <f t="shared" si="340"/>
        <v>0.28516624040920718</v>
      </c>
      <c r="Y1179" s="6">
        <f t="shared" si="324"/>
        <v>0.36771300448430494</v>
      </c>
      <c r="Z1179" s="6">
        <f t="shared" si="325"/>
        <v>0.3094170403587444</v>
      </c>
      <c r="AA1179" s="6">
        <f t="shared" si="326"/>
        <v>0.5112107623318386</v>
      </c>
      <c r="AB1179" s="6">
        <f t="shared" si="327"/>
        <v>0.40807174887892378</v>
      </c>
      <c r="AC1179" s="6">
        <f t="shared" si="328"/>
        <v>0.26008968609865468</v>
      </c>
      <c r="AD1179" s="6">
        <f t="shared" si="329"/>
        <v>0</v>
      </c>
      <c r="AL1179" s="6">
        <f t="shared" si="341"/>
        <v>0.71483375959079287</v>
      </c>
      <c r="AM1179" s="6">
        <f t="shared" si="330"/>
        <v>0.23971377459749552</v>
      </c>
      <c r="AN1179" s="6">
        <f t="shared" si="331"/>
        <v>0.21288014311270126</v>
      </c>
      <c r="AO1179" s="6">
        <f t="shared" si="332"/>
        <v>0.2629695885509839</v>
      </c>
      <c r="AP1179" s="6">
        <f t="shared" si="333"/>
        <v>0.30232558139534882</v>
      </c>
      <c r="AQ1179" s="6">
        <f t="shared" si="334"/>
        <v>0.23434704830053668</v>
      </c>
      <c r="AR1179" s="6">
        <f t="shared" si="335"/>
        <v>0.4669051878354204</v>
      </c>
    </row>
    <row r="1180" spans="1:44" x14ac:dyDescent="0.3">
      <c r="A1180" s="6" t="s">
        <v>10</v>
      </c>
      <c r="B1180" s="6" t="s">
        <v>10</v>
      </c>
      <c r="C1180" s="6">
        <v>4</v>
      </c>
      <c r="D1180" s="6" t="s">
        <v>12</v>
      </c>
      <c r="E1180" s="6" t="s">
        <v>13</v>
      </c>
      <c r="F1180" s="6" t="s">
        <v>10</v>
      </c>
      <c r="G1180" s="6" t="s">
        <v>14</v>
      </c>
      <c r="H1180" s="6">
        <f t="shared" si="336"/>
        <v>2.0546980411609468E-4</v>
      </c>
      <c r="I1180" s="6">
        <f t="shared" si="337"/>
        <v>7.2231595192774026E-4</v>
      </c>
      <c r="J1180" s="6" t="str">
        <f t="shared" si="338"/>
        <v>acc</v>
      </c>
      <c r="K1180" s="6">
        <f t="shared" si="339"/>
        <v>1</v>
      </c>
      <c r="X1180" s="6">
        <f t="shared" si="340"/>
        <v>0.28516624040920718</v>
      </c>
      <c r="Y1180" s="6">
        <f t="shared" si="324"/>
        <v>0.36771300448430494</v>
      </c>
      <c r="Z1180" s="6">
        <f t="shared" si="325"/>
        <v>0.3094170403587444</v>
      </c>
      <c r="AA1180" s="6">
        <f t="shared" si="326"/>
        <v>0.5112107623318386</v>
      </c>
      <c r="AB1180" s="6">
        <f t="shared" si="327"/>
        <v>0.40807174887892378</v>
      </c>
      <c r="AC1180" s="6">
        <f t="shared" si="328"/>
        <v>0.26008968609865468</v>
      </c>
      <c r="AD1180" s="6">
        <f t="shared" si="329"/>
        <v>0.4103139013452915</v>
      </c>
      <c r="AL1180" s="6">
        <f t="shared" si="341"/>
        <v>0.71483375959079287</v>
      </c>
      <c r="AM1180" s="6">
        <f t="shared" si="330"/>
        <v>0.23971377459749552</v>
      </c>
      <c r="AN1180" s="6">
        <f t="shared" si="331"/>
        <v>0.21288014311270126</v>
      </c>
      <c r="AO1180" s="6">
        <f t="shared" si="332"/>
        <v>0.2629695885509839</v>
      </c>
      <c r="AP1180" s="6">
        <f t="shared" si="333"/>
        <v>0.30232558139534882</v>
      </c>
      <c r="AQ1180" s="6">
        <f t="shared" si="334"/>
        <v>0.23434704830053668</v>
      </c>
      <c r="AR1180" s="6">
        <f t="shared" si="335"/>
        <v>0.30232558139534882</v>
      </c>
    </row>
    <row r="1181" spans="1:44" x14ac:dyDescent="0.3">
      <c r="A1181" s="6" t="s">
        <v>10</v>
      </c>
      <c r="B1181" s="6" t="s">
        <v>10</v>
      </c>
      <c r="C1181" s="6">
        <v>4</v>
      </c>
      <c r="D1181" s="6" t="s">
        <v>12</v>
      </c>
      <c r="E1181" s="6" t="s">
        <v>13</v>
      </c>
      <c r="F1181" s="6" t="s">
        <v>11</v>
      </c>
      <c r="G1181" s="6" t="s">
        <v>14</v>
      </c>
      <c r="H1181" s="6">
        <f t="shared" si="336"/>
        <v>1.5683789781642733E-4</v>
      </c>
      <c r="I1181" s="6">
        <f t="shared" si="337"/>
        <v>1.0380824882895939E-3</v>
      </c>
      <c r="J1181" s="6" t="str">
        <f t="shared" si="338"/>
        <v>acc</v>
      </c>
      <c r="K1181" s="6">
        <f t="shared" si="339"/>
        <v>1</v>
      </c>
      <c r="X1181" s="6">
        <f t="shared" si="340"/>
        <v>0.28516624040920718</v>
      </c>
      <c r="Y1181" s="6">
        <f t="shared" si="324"/>
        <v>0.36771300448430494</v>
      </c>
      <c r="Z1181" s="6">
        <f t="shared" si="325"/>
        <v>0.3094170403587444</v>
      </c>
      <c r="AA1181" s="6">
        <f t="shared" si="326"/>
        <v>0.5112107623318386</v>
      </c>
      <c r="AB1181" s="6">
        <f t="shared" si="327"/>
        <v>0.40807174887892378</v>
      </c>
      <c r="AC1181" s="6">
        <f t="shared" si="328"/>
        <v>0.26008968609865468</v>
      </c>
      <c r="AD1181" s="6">
        <f t="shared" si="329"/>
        <v>0.58968609865470856</v>
      </c>
      <c r="AL1181" s="6">
        <f t="shared" si="341"/>
        <v>0.71483375959079287</v>
      </c>
      <c r="AM1181" s="6">
        <f t="shared" si="330"/>
        <v>0.23971377459749552</v>
      </c>
      <c r="AN1181" s="6">
        <f t="shared" si="331"/>
        <v>0.21288014311270126</v>
      </c>
      <c r="AO1181" s="6">
        <f t="shared" si="332"/>
        <v>0.2629695885509839</v>
      </c>
      <c r="AP1181" s="6">
        <f t="shared" si="333"/>
        <v>0.30232558139534882</v>
      </c>
      <c r="AQ1181" s="6">
        <f t="shared" si="334"/>
        <v>0.23434704830053668</v>
      </c>
      <c r="AR1181" s="6">
        <f t="shared" si="335"/>
        <v>0.23076923076923078</v>
      </c>
    </row>
    <row r="1182" spans="1:44" x14ac:dyDescent="0.3">
      <c r="A1182" s="6" t="s">
        <v>10</v>
      </c>
      <c r="B1182" s="6" t="s">
        <v>10</v>
      </c>
      <c r="C1182" s="6" t="s">
        <v>13</v>
      </c>
      <c r="D1182" s="6" t="s">
        <v>7</v>
      </c>
      <c r="E1182" s="6" t="s">
        <v>13</v>
      </c>
      <c r="F1182" s="6" t="s">
        <v>8</v>
      </c>
      <c r="G1182" s="6" t="s">
        <v>9</v>
      </c>
      <c r="H1182" s="6">
        <f t="shared" si="336"/>
        <v>4.0310761619754458E-4</v>
      </c>
      <c r="I1182" s="6">
        <f t="shared" si="337"/>
        <v>0</v>
      </c>
      <c r="J1182" s="6" t="str">
        <f t="shared" si="338"/>
        <v>unacc</v>
      </c>
      <c r="K1182" s="6">
        <f t="shared" si="339"/>
        <v>1</v>
      </c>
      <c r="X1182" s="6">
        <f t="shared" si="340"/>
        <v>0.28516624040920718</v>
      </c>
      <c r="Y1182" s="6">
        <f t="shared" si="324"/>
        <v>0.36771300448430494</v>
      </c>
      <c r="Z1182" s="6">
        <f t="shared" si="325"/>
        <v>0.3094170403587444</v>
      </c>
      <c r="AA1182" s="6">
        <f t="shared" si="326"/>
        <v>0.48878923766816146</v>
      </c>
      <c r="AB1182" s="6">
        <f t="shared" si="327"/>
        <v>0.23318385650224216</v>
      </c>
      <c r="AC1182" s="6">
        <f t="shared" si="328"/>
        <v>0.26008968609865468</v>
      </c>
      <c r="AD1182" s="6">
        <f t="shared" si="329"/>
        <v>0</v>
      </c>
      <c r="AL1182" s="6">
        <f t="shared" si="341"/>
        <v>0.71483375959079287</v>
      </c>
      <c r="AM1182" s="6">
        <f t="shared" si="330"/>
        <v>0.23971377459749552</v>
      </c>
      <c r="AN1182" s="6">
        <f t="shared" si="331"/>
        <v>0.21288014311270126</v>
      </c>
      <c r="AO1182" s="6">
        <f t="shared" si="332"/>
        <v>0.2701252236135957</v>
      </c>
      <c r="AP1182" s="6">
        <f t="shared" si="333"/>
        <v>0.37388193202146691</v>
      </c>
      <c r="AQ1182" s="6">
        <f t="shared" si="334"/>
        <v>0.23434704830053668</v>
      </c>
      <c r="AR1182" s="6">
        <f t="shared" si="335"/>
        <v>0.4669051878354204</v>
      </c>
    </row>
    <row r="1183" spans="1:44" x14ac:dyDescent="0.3">
      <c r="A1183" s="6" t="s">
        <v>10</v>
      </c>
      <c r="B1183" s="6" t="s">
        <v>10</v>
      </c>
      <c r="C1183" s="6" t="s">
        <v>13</v>
      </c>
      <c r="D1183" s="6" t="s">
        <v>7</v>
      </c>
      <c r="E1183" s="6" t="s">
        <v>13</v>
      </c>
      <c r="F1183" s="6" t="s">
        <v>10</v>
      </c>
      <c r="G1183" s="6" t="s">
        <v>14</v>
      </c>
      <c r="H1183" s="6">
        <f t="shared" si="336"/>
        <v>2.610160426719733E-4</v>
      </c>
      <c r="I1183" s="6">
        <f t="shared" si="337"/>
        <v>3.9464881584021905E-4</v>
      </c>
      <c r="J1183" s="6" t="str">
        <f t="shared" si="338"/>
        <v>acc</v>
      </c>
      <c r="K1183" s="6">
        <f t="shared" si="339"/>
        <v>1</v>
      </c>
      <c r="X1183" s="6">
        <f t="shared" si="340"/>
        <v>0.28516624040920718</v>
      </c>
      <c r="Y1183" s="6">
        <f t="shared" si="324"/>
        <v>0.36771300448430494</v>
      </c>
      <c r="Z1183" s="6">
        <f t="shared" si="325"/>
        <v>0.3094170403587444</v>
      </c>
      <c r="AA1183" s="6">
        <f t="shared" si="326"/>
        <v>0.48878923766816146</v>
      </c>
      <c r="AB1183" s="6">
        <f t="shared" si="327"/>
        <v>0.23318385650224216</v>
      </c>
      <c r="AC1183" s="6">
        <f t="shared" si="328"/>
        <v>0.26008968609865468</v>
      </c>
      <c r="AD1183" s="6">
        <f t="shared" si="329"/>
        <v>0.4103139013452915</v>
      </c>
      <c r="AL1183" s="6">
        <f t="shared" si="341"/>
        <v>0.71483375959079287</v>
      </c>
      <c r="AM1183" s="6">
        <f t="shared" si="330"/>
        <v>0.23971377459749552</v>
      </c>
      <c r="AN1183" s="6">
        <f t="shared" si="331"/>
        <v>0.21288014311270126</v>
      </c>
      <c r="AO1183" s="6">
        <f t="shared" si="332"/>
        <v>0.2701252236135957</v>
      </c>
      <c r="AP1183" s="6">
        <f t="shared" si="333"/>
        <v>0.37388193202146691</v>
      </c>
      <c r="AQ1183" s="6">
        <f t="shared" si="334"/>
        <v>0.23434704830053668</v>
      </c>
      <c r="AR1183" s="6">
        <f t="shared" si="335"/>
        <v>0.30232558139534882</v>
      </c>
    </row>
    <row r="1184" spans="1:44" x14ac:dyDescent="0.3">
      <c r="A1184" s="6" t="s">
        <v>10</v>
      </c>
      <c r="B1184" s="6" t="s">
        <v>10</v>
      </c>
      <c r="C1184" s="6" t="s">
        <v>13</v>
      </c>
      <c r="D1184" s="6" t="s">
        <v>7</v>
      </c>
      <c r="E1184" s="6" t="s">
        <v>13</v>
      </c>
      <c r="F1184" s="6" t="s">
        <v>11</v>
      </c>
      <c r="G1184" s="6" t="s">
        <v>14</v>
      </c>
      <c r="H1184" s="6">
        <f t="shared" si="336"/>
        <v>1.9923709766085537E-4</v>
      </c>
      <c r="I1184" s="6">
        <f t="shared" si="337"/>
        <v>5.6717288833867553E-4</v>
      </c>
      <c r="J1184" s="6" t="str">
        <f t="shared" si="338"/>
        <v>acc</v>
      </c>
      <c r="K1184" s="6">
        <f t="shared" si="339"/>
        <v>1</v>
      </c>
      <c r="X1184" s="6">
        <f t="shared" si="340"/>
        <v>0.28516624040920718</v>
      </c>
      <c r="Y1184" s="6">
        <f t="shared" si="324"/>
        <v>0.36771300448430494</v>
      </c>
      <c r="Z1184" s="6">
        <f t="shared" si="325"/>
        <v>0.3094170403587444</v>
      </c>
      <c r="AA1184" s="6">
        <f t="shared" si="326"/>
        <v>0.48878923766816146</v>
      </c>
      <c r="AB1184" s="6">
        <f t="shared" si="327"/>
        <v>0.23318385650224216</v>
      </c>
      <c r="AC1184" s="6">
        <f t="shared" si="328"/>
        <v>0.26008968609865468</v>
      </c>
      <c r="AD1184" s="6">
        <f t="shared" si="329"/>
        <v>0.58968609865470856</v>
      </c>
      <c r="AL1184" s="6">
        <f t="shared" si="341"/>
        <v>0.71483375959079287</v>
      </c>
      <c r="AM1184" s="6">
        <f t="shared" si="330"/>
        <v>0.23971377459749552</v>
      </c>
      <c r="AN1184" s="6">
        <f t="shared" si="331"/>
        <v>0.21288014311270126</v>
      </c>
      <c r="AO1184" s="6">
        <f t="shared" si="332"/>
        <v>0.2701252236135957</v>
      </c>
      <c r="AP1184" s="6">
        <f t="shared" si="333"/>
        <v>0.37388193202146691</v>
      </c>
      <c r="AQ1184" s="6">
        <f t="shared" si="334"/>
        <v>0.23434704830053668</v>
      </c>
      <c r="AR1184" s="6">
        <f t="shared" si="335"/>
        <v>0.23076923076923078</v>
      </c>
    </row>
    <row r="1185" spans="1:44" x14ac:dyDescent="0.3">
      <c r="A1185" s="6" t="s">
        <v>10</v>
      </c>
      <c r="B1185" s="6" t="s">
        <v>10</v>
      </c>
      <c r="C1185" s="6" t="s">
        <v>13</v>
      </c>
      <c r="D1185" s="6" t="s">
        <v>10</v>
      </c>
      <c r="E1185" s="6" t="s">
        <v>13</v>
      </c>
      <c r="F1185" s="6" t="s">
        <v>8</v>
      </c>
      <c r="G1185" s="6" t="s">
        <v>9</v>
      </c>
      <c r="H1185" s="6">
        <f t="shared" si="336"/>
        <v>3.4910276809452424E-4</v>
      </c>
      <c r="I1185" s="6">
        <f t="shared" si="337"/>
        <v>0</v>
      </c>
      <c r="J1185" s="6" t="str">
        <f t="shared" si="338"/>
        <v>unacc</v>
      </c>
      <c r="K1185" s="6">
        <f t="shared" si="339"/>
        <v>1</v>
      </c>
      <c r="X1185" s="6">
        <f t="shared" si="340"/>
        <v>0.28516624040920718</v>
      </c>
      <c r="Y1185" s="6">
        <f t="shared" si="324"/>
        <v>0.36771300448430494</v>
      </c>
      <c r="Z1185" s="6">
        <f t="shared" si="325"/>
        <v>0.3094170403587444</v>
      </c>
      <c r="AA1185" s="6">
        <f t="shared" si="326"/>
        <v>0.48878923766816146</v>
      </c>
      <c r="AB1185" s="6">
        <f t="shared" si="327"/>
        <v>0.35874439461883406</v>
      </c>
      <c r="AC1185" s="6">
        <f t="shared" si="328"/>
        <v>0.26008968609865468</v>
      </c>
      <c r="AD1185" s="6">
        <f t="shared" si="329"/>
        <v>0</v>
      </c>
      <c r="AL1185" s="6">
        <f t="shared" si="341"/>
        <v>0.71483375959079287</v>
      </c>
      <c r="AM1185" s="6">
        <f t="shared" si="330"/>
        <v>0.23971377459749552</v>
      </c>
      <c r="AN1185" s="6">
        <f t="shared" si="331"/>
        <v>0.21288014311270126</v>
      </c>
      <c r="AO1185" s="6">
        <f t="shared" si="332"/>
        <v>0.2701252236135957</v>
      </c>
      <c r="AP1185" s="6">
        <f t="shared" si="333"/>
        <v>0.32379248658318427</v>
      </c>
      <c r="AQ1185" s="6">
        <f t="shared" si="334"/>
        <v>0.23434704830053668</v>
      </c>
      <c r="AR1185" s="6">
        <f t="shared" si="335"/>
        <v>0.4669051878354204</v>
      </c>
    </row>
    <row r="1186" spans="1:44" x14ac:dyDescent="0.3">
      <c r="A1186" s="6" t="s">
        <v>10</v>
      </c>
      <c r="B1186" s="6" t="s">
        <v>10</v>
      </c>
      <c r="C1186" s="6" t="s">
        <v>13</v>
      </c>
      <c r="D1186" s="6" t="s">
        <v>10</v>
      </c>
      <c r="E1186" s="6" t="s">
        <v>13</v>
      </c>
      <c r="F1186" s="6" t="s">
        <v>10</v>
      </c>
      <c r="G1186" s="6" t="s">
        <v>14</v>
      </c>
      <c r="H1186" s="6">
        <f t="shared" si="336"/>
        <v>2.2604738623745055E-4</v>
      </c>
      <c r="I1186" s="6">
        <f t="shared" si="337"/>
        <v>6.0715202436956769E-4</v>
      </c>
      <c r="J1186" s="6" t="str">
        <f t="shared" si="338"/>
        <v>acc</v>
      </c>
      <c r="K1186" s="6">
        <f t="shared" si="339"/>
        <v>1</v>
      </c>
      <c r="X1186" s="6">
        <f t="shared" si="340"/>
        <v>0.28516624040920718</v>
      </c>
      <c r="Y1186" s="6">
        <f t="shared" si="324"/>
        <v>0.36771300448430494</v>
      </c>
      <c r="Z1186" s="6">
        <f t="shared" si="325"/>
        <v>0.3094170403587444</v>
      </c>
      <c r="AA1186" s="6">
        <f t="shared" si="326"/>
        <v>0.48878923766816146</v>
      </c>
      <c r="AB1186" s="6">
        <f t="shared" si="327"/>
        <v>0.35874439461883406</v>
      </c>
      <c r="AC1186" s="6">
        <f t="shared" si="328"/>
        <v>0.26008968609865468</v>
      </c>
      <c r="AD1186" s="6">
        <f t="shared" si="329"/>
        <v>0.4103139013452915</v>
      </c>
      <c r="AL1186" s="6">
        <f t="shared" si="341"/>
        <v>0.71483375959079287</v>
      </c>
      <c r="AM1186" s="6">
        <f t="shared" si="330"/>
        <v>0.23971377459749552</v>
      </c>
      <c r="AN1186" s="6">
        <f t="shared" si="331"/>
        <v>0.21288014311270126</v>
      </c>
      <c r="AO1186" s="6">
        <f t="shared" si="332"/>
        <v>0.2701252236135957</v>
      </c>
      <c r="AP1186" s="6">
        <f t="shared" si="333"/>
        <v>0.32379248658318427</v>
      </c>
      <c r="AQ1186" s="6">
        <f t="shared" si="334"/>
        <v>0.23434704830053668</v>
      </c>
      <c r="AR1186" s="6">
        <f t="shared" si="335"/>
        <v>0.30232558139534882</v>
      </c>
    </row>
    <row r="1187" spans="1:44" x14ac:dyDescent="0.3">
      <c r="A1187" s="6" t="s">
        <v>10</v>
      </c>
      <c r="B1187" s="6" t="s">
        <v>10</v>
      </c>
      <c r="C1187" s="6" t="s">
        <v>13</v>
      </c>
      <c r="D1187" s="6" t="s">
        <v>10</v>
      </c>
      <c r="E1187" s="6" t="s">
        <v>13</v>
      </c>
      <c r="F1187" s="6" t="s">
        <v>11</v>
      </c>
      <c r="G1187" s="6" t="s">
        <v>14</v>
      </c>
      <c r="H1187" s="6">
        <f t="shared" si="336"/>
        <v>1.7254504629959246E-4</v>
      </c>
      <c r="I1187" s="6">
        <f t="shared" si="337"/>
        <v>8.7257367436719292E-4</v>
      </c>
      <c r="J1187" s="6" t="str">
        <f t="shared" si="338"/>
        <v>acc</v>
      </c>
      <c r="K1187" s="6">
        <f t="shared" si="339"/>
        <v>1</v>
      </c>
      <c r="X1187" s="6">
        <f t="shared" si="340"/>
        <v>0.28516624040920718</v>
      </c>
      <c r="Y1187" s="6">
        <f t="shared" si="324"/>
        <v>0.36771300448430494</v>
      </c>
      <c r="Z1187" s="6">
        <f t="shared" si="325"/>
        <v>0.3094170403587444</v>
      </c>
      <c r="AA1187" s="6">
        <f t="shared" si="326"/>
        <v>0.48878923766816146</v>
      </c>
      <c r="AB1187" s="6">
        <f t="shared" si="327"/>
        <v>0.35874439461883406</v>
      </c>
      <c r="AC1187" s="6">
        <f t="shared" si="328"/>
        <v>0.26008968609865468</v>
      </c>
      <c r="AD1187" s="6">
        <f t="shared" si="329"/>
        <v>0.58968609865470856</v>
      </c>
      <c r="AL1187" s="6">
        <f t="shared" si="341"/>
        <v>0.71483375959079287</v>
      </c>
      <c r="AM1187" s="6">
        <f t="shared" si="330"/>
        <v>0.23971377459749552</v>
      </c>
      <c r="AN1187" s="6">
        <f t="shared" si="331"/>
        <v>0.21288014311270126</v>
      </c>
      <c r="AO1187" s="6">
        <f t="shared" si="332"/>
        <v>0.2701252236135957</v>
      </c>
      <c r="AP1187" s="6">
        <f t="shared" si="333"/>
        <v>0.32379248658318427</v>
      </c>
      <c r="AQ1187" s="6">
        <f t="shared" si="334"/>
        <v>0.23434704830053668</v>
      </c>
      <c r="AR1187" s="6">
        <f t="shared" si="335"/>
        <v>0.23076923076923078</v>
      </c>
    </row>
    <row r="1188" spans="1:44" x14ac:dyDescent="0.3">
      <c r="A1188" s="6" t="s">
        <v>10</v>
      </c>
      <c r="B1188" s="6" t="s">
        <v>10</v>
      </c>
      <c r="C1188" s="6" t="s">
        <v>13</v>
      </c>
      <c r="D1188" s="6" t="s">
        <v>12</v>
      </c>
      <c r="E1188" s="6" t="s">
        <v>13</v>
      </c>
      <c r="F1188" s="6" t="s">
        <v>8</v>
      </c>
      <c r="G1188" s="6" t="s">
        <v>9</v>
      </c>
      <c r="H1188" s="6">
        <f t="shared" si="336"/>
        <v>3.2595783319322983E-4</v>
      </c>
      <c r="I1188" s="6">
        <f t="shared" si="337"/>
        <v>0</v>
      </c>
      <c r="J1188" s="6" t="str">
        <f t="shared" si="338"/>
        <v>unacc</v>
      </c>
      <c r="K1188" s="6">
        <f t="shared" si="339"/>
        <v>1</v>
      </c>
      <c r="X1188" s="6">
        <f t="shared" si="340"/>
        <v>0.28516624040920718</v>
      </c>
      <c r="Y1188" s="6">
        <f t="shared" si="324"/>
        <v>0.36771300448430494</v>
      </c>
      <c r="Z1188" s="6">
        <f t="shared" si="325"/>
        <v>0.3094170403587444</v>
      </c>
      <c r="AA1188" s="6">
        <f t="shared" si="326"/>
        <v>0.48878923766816146</v>
      </c>
      <c r="AB1188" s="6">
        <f t="shared" si="327"/>
        <v>0.40807174887892378</v>
      </c>
      <c r="AC1188" s="6">
        <f t="shared" si="328"/>
        <v>0.26008968609865468</v>
      </c>
      <c r="AD1188" s="6">
        <f t="shared" si="329"/>
        <v>0</v>
      </c>
      <c r="AL1188" s="6">
        <f t="shared" si="341"/>
        <v>0.71483375959079287</v>
      </c>
      <c r="AM1188" s="6">
        <f t="shared" si="330"/>
        <v>0.23971377459749552</v>
      </c>
      <c r="AN1188" s="6">
        <f t="shared" si="331"/>
        <v>0.21288014311270126</v>
      </c>
      <c r="AO1188" s="6">
        <f t="shared" si="332"/>
        <v>0.2701252236135957</v>
      </c>
      <c r="AP1188" s="6">
        <f t="shared" si="333"/>
        <v>0.30232558139534882</v>
      </c>
      <c r="AQ1188" s="6">
        <f t="shared" si="334"/>
        <v>0.23434704830053668</v>
      </c>
      <c r="AR1188" s="6">
        <f t="shared" si="335"/>
        <v>0.4669051878354204</v>
      </c>
    </row>
    <row r="1189" spans="1:44" x14ac:dyDescent="0.3">
      <c r="A1189" s="6" t="s">
        <v>10</v>
      </c>
      <c r="B1189" s="6" t="s">
        <v>10</v>
      </c>
      <c r="C1189" s="6" t="s">
        <v>13</v>
      </c>
      <c r="D1189" s="6" t="s">
        <v>12</v>
      </c>
      <c r="E1189" s="6" t="s">
        <v>13</v>
      </c>
      <c r="F1189" s="6" t="s">
        <v>10</v>
      </c>
      <c r="G1189" s="6" t="s">
        <v>14</v>
      </c>
      <c r="H1189" s="6">
        <f t="shared" si="336"/>
        <v>2.1106081919408366E-4</v>
      </c>
      <c r="I1189" s="6">
        <f t="shared" si="337"/>
        <v>6.906354277203833E-4</v>
      </c>
      <c r="J1189" s="6" t="str">
        <f t="shared" si="338"/>
        <v>acc</v>
      </c>
      <c r="K1189" s="6">
        <f t="shared" si="339"/>
        <v>1</v>
      </c>
      <c r="X1189" s="6">
        <f t="shared" si="340"/>
        <v>0.28516624040920718</v>
      </c>
      <c r="Y1189" s="6">
        <f t="shared" si="324"/>
        <v>0.36771300448430494</v>
      </c>
      <c r="Z1189" s="6">
        <f t="shared" si="325"/>
        <v>0.3094170403587444</v>
      </c>
      <c r="AA1189" s="6">
        <f t="shared" si="326"/>
        <v>0.48878923766816146</v>
      </c>
      <c r="AB1189" s="6">
        <f t="shared" si="327"/>
        <v>0.40807174887892378</v>
      </c>
      <c r="AC1189" s="6">
        <f t="shared" si="328"/>
        <v>0.26008968609865468</v>
      </c>
      <c r="AD1189" s="6">
        <f t="shared" si="329"/>
        <v>0.4103139013452915</v>
      </c>
      <c r="AL1189" s="6">
        <f t="shared" si="341"/>
        <v>0.71483375959079287</v>
      </c>
      <c r="AM1189" s="6">
        <f t="shared" si="330"/>
        <v>0.23971377459749552</v>
      </c>
      <c r="AN1189" s="6">
        <f t="shared" si="331"/>
        <v>0.21288014311270126</v>
      </c>
      <c r="AO1189" s="6">
        <f t="shared" si="332"/>
        <v>0.2701252236135957</v>
      </c>
      <c r="AP1189" s="6">
        <f t="shared" si="333"/>
        <v>0.30232558139534882</v>
      </c>
      <c r="AQ1189" s="6">
        <f t="shared" si="334"/>
        <v>0.23434704830053668</v>
      </c>
      <c r="AR1189" s="6">
        <f t="shared" si="335"/>
        <v>0.30232558139534882</v>
      </c>
    </row>
    <row r="1190" spans="1:44" x14ac:dyDescent="0.3">
      <c r="A1190" s="6" t="s">
        <v>10</v>
      </c>
      <c r="B1190" s="6" t="s">
        <v>10</v>
      </c>
      <c r="C1190" s="6" t="s">
        <v>13</v>
      </c>
      <c r="D1190" s="6" t="s">
        <v>12</v>
      </c>
      <c r="E1190" s="6" t="s">
        <v>13</v>
      </c>
      <c r="F1190" s="6" t="s">
        <v>11</v>
      </c>
      <c r="G1190" s="6" t="s">
        <v>14</v>
      </c>
      <c r="H1190" s="6">
        <f t="shared" si="336"/>
        <v>1.6110559571619405E-4</v>
      </c>
      <c r="I1190" s="6">
        <f t="shared" si="337"/>
        <v>9.9255255459268217E-4</v>
      </c>
      <c r="J1190" s="6" t="str">
        <f t="shared" si="338"/>
        <v>acc</v>
      </c>
      <c r="K1190" s="6">
        <f t="shared" si="339"/>
        <v>1</v>
      </c>
      <c r="X1190" s="6">
        <f t="shared" si="340"/>
        <v>0.28516624040920718</v>
      </c>
      <c r="Y1190" s="6">
        <f t="shared" si="324"/>
        <v>0.36771300448430494</v>
      </c>
      <c r="Z1190" s="6">
        <f t="shared" si="325"/>
        <v>0.3094170403587444</v>
      </c>
      <c r="AA1190" s="6">
        <f t="shared" si="326"/>
        <v>0.48878923766816146</v>
      </c>
      <c r="AB1190" s="6">
        <f t="shared" si="327"/>
        <v>0.40807174887892378</v>
      </c>
      <c r="AC1190" s="6">
        <f t="shared" si="328"/>
        <v>0.26008968609865468</v>
      </c>
      <c r="AD1190" s="6">
        <f t="shared" si="329"/>
        <v>0.58968609865470856</v>
      </c>
      <c r="AL1190" s="6">
        <f t="shared" si="341"/>
        <v>0.71483375959079287</v>
      </c>
      <c r="AM1190" s="6">
        <f t="shared" si="330"/>
        <v>0.23971377459749552</v>
      </c>
      <c r="AN1190" s="6">
        <f t="shared" si="331"/>
        <v>0.21288014311270126</v>
      </c>
      <c r="AO1190" s="6">
        <f t="shared" si="332"/>
        <v>0.2701252236135957</v>
      </c>
      <c r="AP1190" s="6">
        <f t="shared" si="333"/>
        <v>0.30232558139534882</v>
      </c>
      <c r="AQ1190" s="6">
        <f t="shared" si="334"/>
        <v>0.23434704830053668</v>
      </c>
      <c r="AR1190" s="6">
        <f t="shared" si="335"/>
        <v>0.23076923076923078</v>
      </c>
    </row>
    <row r="1191" spans="1:44" x14ac:dyDescent="0.3">
      <c r="A1191" s="6" t="s">
        <v>10</v>
      </c>
      <c r="B1191" s="6" t="s">
        <v>8</v>
      </c>
      <c r="C1191" s="6">
        <v>2</v>
      </c>
      <c r="D1191" s="6" t="s">
        <v>7</v>
      </c>
      <c r="E1191" s="6">
        <v>2</v>
      </c>
      <c r="F1191" s="6" t="s">
        <v>8</v>
      </c>
      <c r="G1191" s="6" t="s">
        <v>9</v>
      </c>
      <c r="H1191" s="6">
        <f t="shared" si="336"/>
        <v>7.1126594450572514E-4</v>
      </c>
      <c r="I1191" s="6">
        <f t="shared" si="337"/>
        <v>0</v>
      </c>
      <c r="J1191" s="6" t="str">
        <f t="shared" si="338"/>
        <v>unacc</v>
      </c>
      <c r="K1191" s="6">
        <f t="shared" si="339"/>
        <v>1</v>
      </c>
      <c r="X1191" s="6">
        <f t="shared" si="340"/>
        <v>0.28516624040920718</v>
      </c>
      <c r="Y1191" s="6">
        <f t="shared" si="324"/>
        <v>0.36771300448430494</v>
      </c>
      <c r="Z1191" s="6">
        <f t="shared" si="325"/>
        <v>0.26457399103139012</v>
      </c>
      <c r="AA1191" s="6">
        <f t="shared" si="326"/>
        <v>0</v>
      </c>
      <c r="AB1191" s="6">
        <f t="shared" si="327"/>
        <v>0.23318385650224216</v>
      </c>
      <c r="AC1191" s="6">
        <f t="shared" si="328"/>
        <v>0.21524663677130046</v>
      </c>
      <c r="AD1191" s="6">
        <f t="shared" si="329"/>
        <v>0</v>
      </c>
      <c r="AL1191" s="6">
        <f t="shared" si="341"/>
        <v>0.71483375959079287</v>
      </c>
      <c r="AM1191" s="6">
        <f t="shared" si="330"/>
        <v>0.23971377459749552</v>
      </c>
      <c r="AN1191" s="6">
        <f t="shared" si="331"/>
        <v>0.18425760286225404</v>
      </c>
      <c r="AO1191" s="6">
        <f t="shared" si="332"/>
        <v>0.4669051878354204</v>
      </c>
      <c r="AP1191" s="6">
        <f t="shared" si="333"/>
        <v>0.37388193202146691</v>
      </c>
      <c r="AQ1191" s="6">
        <f t="shared" si="334"/>
        <v>0.27638640429338102</v>
      </c>
      <c r="AR1191" s="6">
        <f t="shared" si="335"/>
        <v>0.4669051878354204</v>
      </c>
    </row>
    <row r="1192" spans="1:44" x14ac:dyDescent="0.3">
      <c r="A1192" s="6" t="s">
        <v>10</v>
      </c>
      <c r="B1192" s="6" t="s">
        <v>8</v>
      </c>
      <c r="C1192" s="6">
        <v>2</v>
      </c>
      <c r="D1192" s="6" t="s">
        <v>7</v>
      </c>
      <c r="E1192" s="6">
        <v>2</v>
      </c>
      <c r="F1192" s="6" t="s">
        <v>10</v>
      </c>
      <c r="G1192" s="6" t="s">
        <v>9</v>
      </c>
      <c r="H1192" s="6">
        <f t="shared" si="336"/>
        <v>4.6055151195964575E-4</v>
      </c>
      <c r="I1192" s="6">
        <f t="shared" si="337"/>
        <v>0</v>
      </c>
      <c r="J1192" s="6" t="str">
        <f t="shared" si="338"/>
        <v>unacc</v>
      </c>
      <c r="K1192" s="6">
        <f t="shared" si="339"/>
        <v>1</v>
      </c>
      <c r="X1192" s="6">
        <f t="shared" si="340"/>
        <v>0.28516624040920718</v>
      </c>
      <c r="Y1192" s="6">
        <f t="shared" si="324"/>
        <v>0.36771300448430494</v>
      </c>
      <c r="Z1192" s="6">
        <f t="shared" si="325"/>
        <v>0.26457399103139012</v>
      </c>
      <c r="AA1192" s="6">
        <f t="shared" si="326"/>
        <v>0</v>
      </c>
      <c r="AB1192" s="6">
        <f t="shared" si="327"/>
        <v>0.23318385650224216</v>
      </c>
      <c r="AC1192" s="6">
        <f t="shared" si="328"/>
        <v>0.21524663677130046</v>
      </c>
      <c r="AD1192" s="6">
        <f t="shared" si="329"/>
        <v>0.4103139013452915</v>
      </c>
      <c r="AL1192" s="6">
        <f t="shared" si="341"/>
        <v>0.71483375959079287</v>
      </c>
      <c r="AM1192" s="6">
        <f t="shared" si="330"/>
        <v>0.23971377459749552</v>
      </c>
      <c r="AN1192" s="6">
        <f t="shared" si="331"/>
        <v>0.18425760286225404</v>
      </c>
      <c r="AO1192" s="6">
        <f t="shared" si="332"/>
        <v>0.4669051878354204</v>
      </c>
      <c r="AP1192" s="6">
        <f t="shared" si="333"/>
        <v>0.37388193202146691</v>
      </c>
      <c r="AQ1192" s="6">
        <f t="shared" si="334"/>
        <v>0.27638640429338102</v>
      </c>
      <c r="AR1192" s="6">
        <f t="shared" si="335"/>
        <v>0.30232558139534882</v>
      </c>
    </row>
    <row r="1193" spans="1:44" x14ac:dyDescent="0.3">
      <c r="A1193" s="6" t="s">
        <v>10</v>
      </c>
      <c r="B1193" s="6" t="s">
        <v>8</v>
      </c>
      <c r="C1193" s="6">
        <v>2</v>
      </c>
      <c r="D1193" s="6" t="s">
        <v>7</v>
      </c>
      <c r="E1193" s="6">
        <v>2</v>
      </c>
      <c r="F1193" s="6" t="s">
        <v>11</v>
      </c>
      <c r="G1193" s="6" t="s">
        <v>9</v>
      </c>
      <c r="H1193" s="6">
        <f t="shared" si="336"/>
        <v>3.5154523693961131E-4</v>
      </c>
      <c r="I1193" s="6">
        <f t="shared" si="337"/>
        <v>0</v>
      </c>
      <c r="J1193" s="6" t="str">
        <f t="shared" si="338"/>
        <v>unacc</v>
      </c>
      <c r="K1193" s="6">
        <f t="shared" si="339"/>
        <v>1</v>
      </c>
      <c r="X1193" s="6">
        <f t="shared" si="340"/>
        <v>0.28516624040920718</v>
      </c>
      <c r="Y1193" s="6">
        <f t="shared" si="324"/>
        <v>0.36771300448430494</v>
      </c>
      <c r="Z1193" s="6">
        <f t="shared" si="325"/>
        <v>0.26457399103139012</v>
      </c>
      <c r="AA1193" s="6">
        <f t="shared" si="326"/>
        <v>0</v>
      </c>
      <c r="AB1193" s="6">
        <f t="shared" si="327"/>
        <v>0.23318385650224216</v>
      </c>
      <c r="AC1193" s="6">
        <f t="shared" si="328"/>
        <v>0.21524663677130046</v>
      </c>
      <c r="AD1193" s="6">
        <f t="shared" si="329"/>
        <v>0.58968609865470856</v>
      </c>
      <c r="AL1193" s="6">
        <f t="shared" si="341"/>
        <v>0.71483375959079287</v>
      </c>
      <c r="AM1193" s="6">
        <f t="shared" si="330"/>
        <v>0.23971377459749552</v>
      </c>
      <c r="AN1193" s="6">
        <f t="shared" si="331"/>
        <v>0.18425760286225404</v>
      </c>
      <c r="AO1193" s="6">
        <f t="shared" si="332"/>
        <v>0.4669051878354204</v>
      </c>
      <c r="AP1193" s="6">
        <f t="shared" si="333"/>
        <v>0.37388193202146691</v>
      </c>
      <c r="AQ1193" s="6">
        <f t="shared" si="334"/>
        <v>0.27638640429338102</v>
      </c>
      <c r="AR1193" s="6">
        <f t="shared" si="335"/>
        <v>0.23076923076923078</v>
      </c>
    </row>
    <row r="1194" spans="1:44" x14ac:dyDescent="0.3">
      <c r="A1194" s="6" t="s">
        <v>10</v>
      </c>
      <c r="B1194" s="6" t="s">
        <v>8</v>
      </c>
      <c r="C1194" s="6">
        <v>2</v>
      </c>
      <c r="D1194" s="6" t="s">
        <v>10</v>
      </c>
      <c r="E1194" s="6">
        <v>2</v>
      </c>
      <c r="F1194" s="6" t="s">
        <v>8</v>
      </c>
      <c r="G1194" s="6" t="s">
        <v>9</v>
      </c>
      <c r="H1194" s="6">
        <f t="shared" si="336"/>
        <v>6.1597672705998206E-4</v>
      </c>
      <c r="I1194" s="6">
        <f t="shared" si="337"/>
        <v>0</v>
      </c>
      <c r="J1194" s="6" t="str">
        <f t="shared" si="338"/>
        <v>unacc</v>
      </c>
      <c r="K1194" s="6">
        <f t="shared" si="339"/>
        <v>1</v>
      </c>
      <c r="X1194" s="6">
        <f t="shared" si="340"/>
        <v>0.28516624040920718</v>
      </c>
      <c r="Y1194" s="6">
        <f t="shared" si="324"/>
        <v>0.36771300448430494</v>
      </c>
      <c r="Z1194" s="6">
        <f t="shared" si="325"/>
        <v>0.26457399103139012</v>
      </c>
      <c r="AA1194" s="6">
        <f t="shared" si="326"/>
        <v>0</v>
      </c>
      <c r="AB1194" s="6">
        <f t="shared" si="327"/>
        <v>0.35874439461883406</v>
      </c>
      <c r="AC1194" s="6">
        <f t="shared" si="328"/>
        <v>0.21524663677130046</v>
      </c>
      <c r="AD1194" s="6">
        <f t="shared" si="329"/>
        <v>0</v>
      </c>
      <c r="AL1194" s="6">
        <f t="shared" si="341"/>
        <v>0.71483375959079287</v>
      </c>
      <c r="AM1194" s="6">
        <f t="shared" si="330"/>
        <v>0.23971377459749552</v>
      </c>
      <c r="AN1194" s="6">
        <f t="shared" si="331"/>
        <v>0.18425760286225404</v>
      </c>
      <c r="AO1194" s="6">
        <f t="shared" si="332"/>
        <v>0.4669051878354204</v>
      </c>
      <c r="AP1194" s="6">
        <f t="shared" si="333"/>
        <v>0.32379248658318427</v>
      </c>
      <c r="AQ1194" s="6">
        <f t="shared" si="334"/>
        <v>0.27638640429338102</v>
      </c>
      <c r="AR1194" s="6">
        <f t="shared" si="335"/>
        <v>0.4669051878354204</v>
      </c>
    </row>
    <row r="1195" spans="1:44" x14ac:dyDescent="0.3">
      <c r="A1195" s="6" t="s">
        <v>10</v>
      </c>
      <c r="B1195" s="6" t="s">
        <v>8</v>
      </c>
      <c r="C1195" s="6">
        <v>2</v>
      </c>
      <c r="D1195" s="6" t="s">
        <v>10</v>
      </c>
      <c r="E1195" s="6">
        <v>2</v>
      </c>
      <c r="F1195" s="6" t="s">
        <v>10</v>
      </c>
      <c r="G1195" s="6" t="s">
        <v>9</v>
      </c>
      <c r="H1195" s="6">
        <f t="shared" si="336"/>
        <v>3.988508309315592E-4</v>
      </c>
      <c r="I1195" s="6">
        <f t="shared" si="337"/>
        <v>0</v>
      </c>
      <c r="J1195" s="6" t="str">
        <f t="shared" si="338"/>
        <v>unacc</v>
      </c>
      <c r="K1195" s="6">
        <f t="shared" si="339"/>
        <v>1</v>
      </c>
      <c r="X1195" s="6">
        <f t="shared" si="340"/>
        <v>0.28516624040920718</v>
      </c>
      <c r="Y1195" s="6">
        <f t="shared" si="324"/>
        <v>0.36771300448430494</v>
      </c>
      <c r="Z1195" s="6">
        <f t="shared" si="325"/>
        <v>0.26457399103139012</v>
      </c>
      <c r="AA1195" s="6">
        <f t="shared" si="326"/>
        <v>0</v>
      </c>
      <c r="AB1195" s="6">
        <f t="shared" si="327"/>
        <v>0.35874439461883406</v>
      </c>
      <c r="AC1195" s="6">
        <f t="shared" si="328"/>
        <v>0.21524663677130046</v>
      </c>
      <c r="AD1195" s="6">
        <f t="shared" si="329"/>
        <v>0.4103139013452915</v>
      </c>
      <c r="AL1195" s="6">
        <f t="shared" si="341"/>
        <v>0.71483375959079287</v>
      </c>
      <c r="AM1195" s="6">
        <f t="shared" si="330"/>
        <v>0.23971377459749552</v>
      </c>
      <c r="AN1195" s="6">
        <f t="shared" si="331"/>
        <v>0.18425760286225404</v>
      </c>
      <c r="AO1195" s="6">
        <f t="shared" si="332"/>
        <v>0.4669051878354204</v>
      </c>
      <c r="AP1195" s="6">
        <f t="shared" si="333"/>
        <v>0.32379248658318427</v>
      </c>
      <c r="AQ1195" s="6">
        <f t="shared" si="334"/>
        <v>0.27638640429338102</v>
      </c>
      <c r="AR1195" s="6">
        <f t="shared" si="335"/>
        <v>0.30232558139534882</v>
      </c>
    </row>
    <row r="1196" spans="1:44" x14ac:dyDescent="0.3">
      <c r="A1196" s="6" t="s">
        <v>10</v>
      </c>
      <c r="B1196" s="6" t="s">
        <v>8</v>
      </c>
      <c r="C1196" s="6">
        <v>2</v>
      </c>
      <c r="D1196" s="6" t="s">
        <v>10</v>
      </c>
      <c r="E1196" s="6">
        <v>2</v>
      </c>
      <c r="F1196" s="6" t="s">
        <v>11</v>
      </c>
      <c r="G1196" s="6" t="s">
        <v>9</v>
      </c>
      <c r="H1196" s="6">
        <f t="shared" si="336"/>
        <v>3.0444826739746238E-4</v>
      </c>
      <c r="I1196" s="6">
        <f t="shared" si="337"/>
        <v>0</v>
      </c>
      <c r="J1196" s="6" t="str">
        <f t="shared" si="338"/>
        <v>unacc</v>
      </c>
      <c r="K1196" s="6">
        <f t="shared" si="339"/>
        <v>1</v>
      </c>
      <c r="X1196" s="6">
        <f t="shared" si="340"/>
        <v>0.28516624040920718</v>
      </c>
      <c r="Y1196" s="6">
        <f t="shared" si="324"/>
        <v>0.36771300448430494</v>
      </c>
      <c r="Z1196" s="6">
        <f t="shared" si="325"/>
        <v>0.26457399103139012</v>
      </c>
      <c r="AA1196" s="6">
        <f t="shared" si="326"/>
        <v>0</v>
      </c>
      <c r="AB1196" s="6">
        <f t="shared" si="327"/>
        <v>0.35874439461883406</v>
      </c>
      <c r="AC1196" s="6">
        <f t="shared" si="328"/>
        <v>0.21524663677130046</v>
      </c>
      <c r="AD1196" s="6">
        <f t="shared" si="329"/>
        <v>0.58968609865470856</v>
      </c>
      <c r="AL1196" s="6">
        <f t="shared" si="341"/>
        <v>0.71483375959079287</v>
      </c>
      <c r="AM1196" s="6">
        <f t="shared" si="330"/>
        <v>0.23971377459749552</v>
      </c>
      <c r="AN1196" s="6">
        <f t="shared" si="331"/>
        <v>0.18425760286225404</v>
      </c>
      <c r="AO1196" s="6">
        <f t="shared" si="332"/>
        <v>0.4669051878354204</v>
      </c>
      <c r="AP1196" s="6">
        <f t="shared" si="333"/>
        <v>0.32379248658318427</v>
      </c>
      <c r="AQ1196" s="6">
        <f t="shared" si="334"/>
        <v>0.27638640429338102</v>
      </c>
      <c r="AR1196" s="6">
        <f t="shared" si="335"/>
        <v>0.23076923076923078</v>
      </c>
    </row>
    <row r="1197" spans="1:44" x14ac:dyDescent="0.3">
      <c r="A1197" s="6" t="s">
        <v>10</v>
      </c>
      <c r="B1197" s="6" t="s">
        <v>8</v>
      </c>
      <c r="C1197" s="6">
        <v>2</v>
      </c>
      <c r="D1197" s="6" t="s">
        <v>12</v>
      </c>
      <c r="E1197" s="6">
        <v>2</v>
      </c>
      <c r="F1197" s="6" t="s">
        <v>8</v>
      </c>
      <c r="G1197" s="6" t="s">
        <v>9</v>
      </c>
      <c r="H1197" s="6">
        <f t="shared" si="336"/>
        <v>5.751384910118064E-4</v>
      </c>
      <c r="I1197" s="6">
        <f t="shared" si="337"/>
        <v>0</v>
      </c>
      <c r="J1197" s="6" t="str">
        <f t="shared" si="338"/>
        <v>unacc</v>
      </c>
      <c r="K1197" s="6">
        <f t="shared" si="339"/>
        <v>1</v>
      </c>
      <c r="X1197" s="6">
        <f t="shared" si="340"/>
        <v>0.28516624040920718</v>
      </c>
      <c r="Y1197" s="6">
        <f t="shared" si="324"/>
        <v>0.36771300448430494</v>
      </c>
      <c r="Z1197" s="6">
        <f t="shared" si="325"/>
        <v>0.26457399103139012</v>
      </c>
      <c r="AA1197" s="6">
        <f t="shared" si="326"/>
        <v>0</v>
      </c>
      <c r="AB1197" s="6">
        <f t="shared" si="327"/>
        <v>0.40807174887892378</v>
      </c>
      <c r="AC1197" s="6">
        <f t="shared" si="328"/>
        <v>0.21524663677130046</v>
      </c>
      <c r="AD1197" s="6">
        <f t="shared" si="329"/>
        <v>0</v>
      </c>
      <c r="AL1197" s="6">
        <f t="shared" si="341"/>
        <v>0.71483375959079287</v>
      </c>
      <c r="AM1197" s="6">
        <f t="shared" si="330"/>
        <v>0.23971377459749552</v>
      </c>
      <c r="AN1197" s="6">
        <f t="shared" si="331"/>
        <v>0.18425760286225404</v>
      </c>
      <c r="AO1197" s="6">
        <f t="shared" si="332"/>
        <v>0.4669051878354204</v>
      </c>
      <c r="AP1197" s="6">
        <f t="shared" si="333"/>
        <v>0.30232558139534882</v>
      </c>
      <c r="AQ1197" s="6">
        <f t="shared" si="334"/>
        <v>0.27638640429338102</v>
      </c>
      <c r="AR1197" s="6">
        <f t="shared" si="335"/>
        <v>0.4669051878354204</v>
      </c>
    </row>
    <row r="1198" spans="1:44" x14ac:dyDescent="0.3">
      <c r="A1198" s="6" t="s">
        <v>10</v>
      </c>
      <c r="B1198" s="6" t="s">
        <v>8</v>
      </c>
      <c r="C1198" s="6">
        <v>2</v>
      </c>
      <c r="D1198" s="6" t="s">
        <v>12</v>
      </c>
      <c r="E1198" s="6">
        <v>2</v>
      </c>
      <c r="F1198" s="6" t="s">
        <v>10</v>
      </c>
      <c r="G1198" s="6" t="s">
        <v>9</v>
      </c>
      <c r="H1198" s="6">
        <f t="shared" si="336"/>
        <v>3.7240768191952215E-4</v>
      </c>
      <c r="I1198" s="6">
        <f t="shared" si="337"/>
        <v>0</v>
      </c>
      <c r="J1198" s="6" t="str">
        <f t="shared" si="338"/>
        <v>unacc</v>
      </c>
      <c r="K1198" s="6">
        <f t="shared" si="339"/>
        <v>1</v>
      </c>
      <c r="X1198" s="6">
        <f t="shared" si="340"/>
        <v>0.28516624040920718</v>
      </c>
      <c r="Y1198" s="6">
        <f t="shared" si="324"/>
        <v>0.36771300448430494</v>
      </c>
      <c r="Z1198" s="6">
        <f t="shared" si="325"/>
        <v>0.26457399103139012</v>
      </c>
      <c r="AA1198" s="6">
        <f t="shared" si="326"/>
        <v>0</v>
      </c>
      <c r="AB1198" s="6">
        <f t="shared" si="327"/>
        <v>0.40807174887892378</v>
      </c>
      <c r="AC1198" s="6">
        <f t="shared" si="328"/>
        <v>0.21524663677130046</v>
      </c>
      <c r="AD1198" s="6">
        <f t="shared" si="329"/>
        <v>0.4103139013452915</v>
      </c>
      <c r="AL1198" s="6">
        <f t="shared" si="341"/>
        <v>0.71483375959079287</v>
      </c>
      <c r="AM1198" s="6">
        <f t="shared" si="330"/>
        <v>0.23971377459749552</v>
      </c>
      <c r="AN1198" s="6">
        <f t="shared" si="331"/>
        <v>0.18425760286225404</v>
      </c>
      <c r="AO1198" s="6">
        <f t="shared" si="332"/>
        <v>0.4669051878354204</v>
      </c>
      <c r="AP1198" s="6">
        <f t="shared" si="333"/>
        <v>0.30232558139534882</v>
      </c>
      <c r="AQ1198" s="6">
        <f t="shared" si="334"/>
        <v>0.27638640429338102</v>
      </c>
      <c r="AR1198" s="6">
        <f t="shared" si="335"/>
        <v>0.30232558139534882</v>
      </c>
    </row>
    <row r="1199" spans="1:44" x14ac:dyDescent="0.3">
      <c r="A1199" s="6" t="s">
        <v>10</v>
      </c>
      <c r="B1199" s="6" t="s">
        <v>8</v>
      </c>
      <c r="C1199" s="6">
        <v>2</v>
      </c>
      <c r="D1199" s="6" t="s">
        <v>12</v>
      </c>
      <c r="E1199" s="6">
        <v>2</v>
      </c>
      <c r="F1199" s="6" t="s">
        <v>11</v>
      </c>
      <c r="G1199" s="6" t="s">
        <v>9</v>
      </c>
      <c r="H1199" s="6">
        <f t="shared" si="336"/>
        <v>2.842638518793986E-4</v>
      </c>
      <c r="I1199" s="6">
        <f t="shared" si="337"/>
        <v>0</v>
      </c>
      <c r="J1199" s="6" t="str">
        <f t="shared" si="338"/>
        <v>unacc</v>
      </c>
      <c r="K1199" s="6">
        <f t="shared" si="339"/>
        <v>1</v>
      </c>
      <c r="X1199" s="6">
        <f t="shared" si="340"/>
        <v>0.28516624040920718</v>
      </c>
      <c r="Y1199" s="6">
        <f t="shared" si="324"/>
        <v>0.36771300448430494</v>
      </c>
      <c r="Z1199" s="6">
        <f t="shared" si="325"/>
        <v>0.26457399103139012</v>
      </c>
      <c r="AA1199" s="6">
        <f t="shared" si="326"/>
        <v>0</v>
      </c>
      <c r="AB1199" s="6">
        <f t="shared" si="327"/>
        <v>0.40807174887892378</v>
      </c>
      <c r="AC1199" s="6">
        <f t="shared" si="328"/>
        <v>0.21524663677130046</v>
      </c>
      <c r="AD1199" s="6">
        <f t="shared" si="329"/>
        <v>0.58968609865470856</v>
      </c>
      <c r="AL1199" s="6">
        <f t="shared" si="341"/>
        <v>0.71483375959079287</v>
      </c>
      <c r="AM1199" s="6">
        <f t="shared" si="330"/>
        <v>0.23971377459749552</v>
      </c>
      <c r="AN1199" s="6">
        <f t="shared" si="331"/>
        <v>0.18425760286225404</v>
      </c>
      <c r="AO1199" s="6">
        <f t="shared" si="332"/>
        <v>0.4669051878354204</v>
      </c>
      <c r="AP1199" s="6">
        <f t="shared" si="333"/>
        <v>0.30232558139534882</v>
      </c>
      <c r="AQ1199" s="6">
        <f t="shared" si="334"/>
        <v>0.27638640429338102</v>
      </c>
      <c r="AR1199" s="6">
        <f t="shared" si="335"/>
        <v>0.23076923076923078</v>
      </c>
    </row>
    <row r="1200" spans="1:44" x14ac:dyDescent="0.3">
      <c r="A1200" s="6" t="s">
        <v>10</v>
      </c>
      <c r="B1200" s="6" t="s">
        <v>8</v>
      </c>
      <c r="C1200" s="6">
        <v>4</v>
      </c>
      <c r="D1200" s="6" t="s">
        <v>7</v>
      </c>
      <c r="E1200" s="6">
        <v>2</v>
      </c>
      <c r="F1200" s="6" t="s">
        <v>8</v>
      </c>
      <c r="G1200" s="6" t="s">
        <v>9</v>
      </c>
      <c r="H1200" s="6">
        <f t="shared" si="336"/>
        <v>4.005980606986269E-4</v>
      </c>
      <c r="I1200" s="6">
        <f t="shared" si="337"/>
        <v>0</v>
      </c>
      <c r="J1200" s="6" t="str">
        <f t="shared" si="338"/>
        <v>unacc</v>
      </c>
      <c r="K1200" s="6">
        <f t="shared" si="339"/>
        <v>1</v>
      </c>
      <c r="X1200" s="6">
        <f t="shared" si="340"/>
        <v>0.28516624040920718</v>
      </c>
      <c r="Y1200" s="6">
        <f t="shared" si="324"/>
        <v>0.36771300448430494</v>
      </c>
      <c r="Z1200" s="6">
        <f t="shared" si="325"/>
        <v>0.26457399103139012</v>
      </c>
      <c r="AA1200" s="6">
        <f t="shared" si="326"/>
        <v>0.5112107623318386</v>
      </c>
      <c r="AB1200" s="6">
        <f t="shared" si="327"/>
        <v>0.23318385650224216</v>
      </c>
      <c r="AC1200" s="6">
        <f t="shared" si="328"/>
        <v>0.21524663677130046</v>
      </c>
      <c r="AD1200" s="6">
        <f t="shared" si="329"/>
        <v>0</v>
      </c>
      <c r="AL1200" s="6">
        <f t="shared" si="341"/>
        <v>0.71483375959079287</v>
      </c>
      <c r="AM1200" s="6">
        <f t="shared" si="330"/>
        <v>0.23971377459749552</v>
      </c>
      <c r="AN1200" s="6">
        <f t="shared" si="331"/>
        <v>0.18425760286225404</v>
      </c>
      <c r="AO1200" s="6">
        <f t="shared" si="332"/>
        <v>0.2629695885509839</v>
      </c>
      <c r="AP1200" s="6">
        <f t="shared" si="333"/>
        <v>0.37388193202146691</v>
      </c>
      <c r="AQ1200" s="6">
        <f t="shared" si="334"/>
        <v>0.27638640429338102</v>
      </c>
      <c r="AR1200" s="6">
        <f t="shared" si="335"/>
        <v>0.4669051878354204</v>
      </c>
    </row>
    <row r="1201" spans="1:44" x14ac:dyDescent="0.3">
      <c r="A1201" s="6" t="s">
        <v>10</v>
      </c>
      <c r="B1201" s="6" t="s">
        <v>8</v>
      </c>
      <c r="C1201" s="6">
        <v>4</v>
      </c>
      <c r="D1201" s="6" t="s">
        <v>7</v>
      </c>
      <c r="E1201" s="6">
        <v>2</v>
      </c>
      <c r="F1201" s="6" t="s">
        <v>10</v>
      </c>
      <c r="G1201" s="6" t="s">
        <v>14</v>
      </c>
      <c r="H1201" s="6">
        <f t="shared" si="336"/>
        <v>2.5939108144853616E-4</v>
      </c>
      <c r="I1201" s="6">
        <f t="shared" si="337"/>
        <v>2.9208235537365047E-4</v>
      </c>
      <c r="J1201" s="6" t="str">
        <f t="shared" si="338"/>
        <v>acc</v>
      </c>
      <c r="K1201" s="6">
        <f t="shared" si="339"/>
        <v>1</v>
      </c>
      <c r="X1201" s="6">
        <f t="shared" si="340"/>
        <v>0.28516624040920718</v>
      </c>
      <c r="Y1201" s="6">
        <f t="shared" si="324"/>
        <v>0.36771300448430494</v>
      </c>
      <c r="Z1201" s="6">
        <f t="shared" si="325"/>
        <v>0.26457399103139012</v>
      </c>
      <c r="AA1201" s="6">
        <f t="shared" si="326"/>
        <v>0.5112107623318386</v>
      </c>
      <c r="AB1201" s="6">
        <f t="shared" si="327"/>
        <v>0.23318385650224216</v>
      </c>
      <c r="AC1201" s="6">
        <f t="shared" si="328"/>
        <v>0.21524663677130046</v>
      </c>
      <c r="AD1201" s="6">
        <f t="shared" si="329"/>
        <v>0.4103139013452915</v>
      </c>
      <c r="AL1201" s="6">
        <f t="shared" si="341"/>
        <v>0.71483375959079287</v>
      </c>
      <c r="AM1201" s="6">
        <f t="shared" si="330"/>
        <v>0.23971377459749552</v>
      </c>
      <c r="AN1201" s="6">
        <f t="shared" si="331"/>
        <v>0.18425760286225404</v>
      </c>
      <c r="AO1201" s="6">
        <f t="shared" si="332"/>
        <v>0.2629695885509839</v>
      </c>
      <c r="AP1201" s="6">
        <f t="shared" si="333"/>
        <v>0.37388193202146691</v>
      </c>
      <c r="AQ1201" s="6">
        <f t="shared" si="334"/>
        <v>0.27638640429338102</v>
      </c>
      <c r="AR1201" s="6">
        <f t="shared" si="335"/>
        <v>0.30232558139534882</v>
      </c>
    </row>
    <row r="1202" spans="1:44" x14ac:dyDescent="0.3">
      <c r="A1202" s="6" t="s">
        <v>10</v>
      </c>
      <c r="B1202" s="6" t="s">
        <v>8</v>
      </c>
      <c r="C1202" s="6">
        <v>4</v>
      </c>
      <c r="D1202" s="6" t="s">
        <v>7</v>
      </c>
      <c r="E1202" s="6">
        <v>2</v>
      </c>
      <c r="F1202" s="6" t="s">
        <v>11</v>
      </c>
      <c r="G1202" s="6" t="s">
        <v>14</v>
      </c>
      <c r="H1202" s="6">
        <f t="shared" si="336"/>
        <v>1.9799674264414893E-4</v>
      </c>
      <c r="I1202" s="6">
        <f t="shared" si="337"/>
        <v>4.1976863094683102E-4</v>
      </c>
      <c r="J1202" s="6" t="str">
        <f t="shared" si="338"/>
        <v>acc</v>
      </c>
      <c r="K1202" s="6">
        <f t="shared" si="339"/>
        <v>1</v>
      </c>
      <c r="X1202" s="6">
        <f t="shared" si="340"/>
        <v>0.28516624040920718</v>
      </c>
      <c r="Y1202" s="6">
        <f t="shared" si="324"/>
        <v>0.36771300448430494</v>
      </c>
      <c r="Z1202" s="6">
        <f t="shared" si="325"/>
        <v>0.26457399103139012</v>
      </c>
      <c r="AA1202" s="6">
        <f t="shared" si="326"/>
        <v>0.5112107623318386</v>
      </c>
      <c r="AB1202" s="6">
        <f t="shared" si="327"/>
        <v>0.23318385650224216</v>
      </c>
      <c r="AC1202" s="6">
        <f t="shared" si="328"/>
        <v>0.21524663677130046</v>
      </c>
      <c r="AD1202" s="6">
        <f t="shared" si="329"/>
        <v>0.58968609865470856</v>
      </c>
      <c r="AL1202" s="6">
        <f t="shared" si="341"/>
        <v>0.71483375959079287</v>
      </c>
      <c r="AM1202" s="6">
        <f t="shared" si="330"/>
        <v>0.23971377459749552</v>
      </c>
      <c r="AN1202" s="6">
        <f t="shared" si="331"/>
        <v>0.18425760286225404</v>
      </c>
      <c r="AO1202" s="6">
        <f t="shared" si="332"/>
        <v>0.2629695885509839</v>
      </c>
      <c r="AP1202" s="6">
        <f t="shared" si="333"/>
        <v>0.37388193202146691</v>
      </c>
      <c r="AQ1202" s="6">
        <f t="shared" si="334"/>
        <v>0.27638640429338102</v>
      </c>
      <c r="AR1202" s="6">
        <f t="shared" si="335"/>
        <v>0.23076923076923078</v>
      </c>
    </row>
    <row r="1203" spans="1:44" x14ac:dyDescent="0.3">
      <c r="A1203" s="6" t="s">
        <v>10</v>
      </c>
      <c r="B1203" s="6" t="s">
        <v>8</v>
      </c>
      <c r="C1203" s="6">
        <v>4</v>
      </c>
      <c r="D1203" s="6" t="s">
        <v>10</v>
      </c>
      <c r="E1203" s="6">
        <v>2</v>
      </c>
      <c r="F1203" s="6" t="s">
        <v>8</v>
      </c>
      <c r="G1203" s="6" t="s">
        <v>9</v>
      </c>
      <c r="H1203" s="6">
        <f t="shared" si="336"/>
        <v>3.4692942098780597E-4</v>
      </c>
      <c r="I1203" s="6">
        <f t="shared" si="337"/>
        <v>0</v>
      </c>
      <c r="J1203" s="6" t="str">
        <f t="shared" si="338"/>
        <v>unacc</v>
      </c>
      <c r="K1203" s="6">
        <f t="shared" si="339"/>
        <v>1</v>
      </c>
      <c r="X1203" s="6">
        <f t="shared" si="340"/>
        <v>0.28516624040920718</v>
      </c>
      <c r="Y1203" s="6">
        <f t="shared" si="324"/>
        <v>0.36771300448430494</v>
      </c>
      <c r="Z1203" s="6">
        <f t="shared" si="325"/>
        <v>0.26457399103139012</v>
      </c>
      <c r="AA1203" s="6">
        <f t="shared" si="326"/>
        <v>0.5112107623318386</v>
      </c>
      <c r="AB1203" s="6">
        <f t="shared" si="327"/>
        <v>0.35874439461883406</v>
      </c>
      <c r="AC1203" s="6">
        <f t="shared" si="328"/>
        <v>0.21524663677130046</v>
      </c>
      <c r="AD1203" s="6">
        <f t="shared" si="329"/>
        <v>0</v>
      </c>
      <c r="AL1203" s="6">
        <f t="shared" si="341"/>
        <v>0.71483375959079287</v>
      </c>
      <c r="AM1203" s="6">
        <f t="shared" si="330"/>
        <v>0.23971377459749552</v>
      </c>
      <c r="AN1203" s="6">
        <f t="shared" si="331"/>
        <v>0.18425760286225404</v>
      </c>
      <c r="AO1203" s="6">
        <f t="shared" si="332"/>
        <v>0.2629695885509839</v>
      </c>
      <c r="AP1203" s="6">
        <f t="shared" si="333"/>
        <v>0.32379248658318427</v>
      </c>
      <c r="AQ1203" s="6">
        <f t="shared" si="334"/>
        <v>0.27638640429338102</v>
      </c>
      <c r="AR1203" s="6">
        <f t="shared" si="335"/>
        <v>0.4669051878354204</v>
      </c>
    </row>
    <row r="1204" spans="1:44" x14ac:dyDescent="0.3">
      <c r="A1204" s="6" t="s">
        <v>10</v>
      </c>
      <c r="B1204" s="6" t="s">
        <v>8</v>
      </c>
      <c r="C1204" s="6">
        <v>4</v>
      </c>
      <c r="D1204" s="6" t="s">
        <v>10</v>
      </c>
      <c r="E1204" s="6">
        <v>2</v>
      </c>
      <c r="F1204" s="6" t="s">
        <v>10</v>
      </c>
      <c r="G1204" s="6" t="s">
        <v>14</v>
      </c>
      <c r="H1204" s="6">
        <f t="shared" si="336"/>
        <v>2.2464012316834945E-4</v>
      </c>
      <c r="I1204" s="6">
        <f t="shared" si="337"/>
        <v>4.4935746980561612E-4</v>
      </c>
      <c r="J1204" s="6" t="str">
        <f t="shared" si="338"/>
        <v>acc</v>
      </c>
      <c r="K1204" s="6">
        <f t="shared" si="339"/>
        <v>1</v>
      </c>
      <c r="X1204" s="6">
        <f t="shared" si="340"/>
        <v>0.28516624040920718</v>
      </c>
      <c r="Y1204" s="6">
        <f t="shared" si="324"/>
        <v>0.36771300448430494</v>
      </c>
      <c r="Z1204" s="6">
        <f t="shared" si="325"/>
        <v>0.26457399103139012</v>
      </c>
      <c r="AA1204" s="6">
        <f t="shared" si="326"/>
        <v>0.5112107623318386</v>
      </c>
      <c r="AB1204" s="6">
        <f t="shared" si="327"/>
        <v>0.35874439461883406</v>
      </c>
      <c r="AC1204" s="6">
        <f t="shared" si="328"/>
        <v>0.21524663677130046</v>
      </c>
      <c r="AD1204" s="6">
        <f t="shared" si="329"/>
        <v>0.4103139013452915</v>
      </c>
      <c r="AL1204" s="6">
        <f t="shared" si="341"/>
        <v>0.71483375959079287</v>
      </c>
      <c r="AM1204" s="6">
        <f t="shared" si="330"/>
        <v>0.23971377459749552</v>
      </c>
      <c r="AN1204" s="6">
        <f t="shared" si="331"/>
        <v>0.18425760286225404</v>
      </c>
      <c r="AO1204" s="6">
        <f t="shared" si="332"/>
        <v>0.2629695885509839</v>
      </c>
      <c r="AP1204" s="6">
        <f t="shared" si="333"/>
        <v>0.32379248658318427</v>
      </c>
      <c r="AQ1204" s="6">
        <f t="shared" si="334"/>
        <v>0.27638640429338102</v>
      </c>
      <c r="AR1204" s="6">
        <f t="shared" si="335"/>
        <v>0.30232558139534882</v>
      </c>
    </row>
    <row r="1205" spans="1:44" x14ac:dyDescent="0.3">
      <c r="A1205" s="6" t="s">
        <v>10</v>
      </c>
      <c r="B1205" s="6" t="s">
        <v>8</v>
      </c>
      <c r="C1205" s="6">
        <v>4</v>
      </c>
      <c r="D1205" s="6" t="s">
        <v>10</v>
      </c>
      <c r="E1205" s="6">
        <v>2</v>
      </c>
      <c r="F1205" s="6" t="s">
        <v>11</v>
      </c>
      <c r="G1205" s="6" t="s">
        <v>14</v>
      </c>
      <c r="H1205" s="6">
        <f t="shared" si="336"/>
        <v>1.7147086324684666E-4</v>
      </c>
      <c r="I1205" s="6">
        <f t="shared" si="337"/>
        <v>6.4579789376435542E-4</v>
      </c>
      <c r="J1205" s="6" t="str">
        <f t="shared" si="338"/>
        <v>acc</v>
      </c>
      <c r="K1205" s="6">
        <f t="shared" si="339"/>
        <v>1</v>
      </c>
      <c r="X1205" s="6">
        <f t="shared" si="340"/>
        <v>0.28516624040920718</v>
      </c>
      <c r="Y1205" s="6">
        <f t="shared" si="324"/>
        <v>0.36771300448430494</v>
      </c>
      <c r="Z1205" s="6">
        <f t="shared" si="325"/>
        <v>0.26457399103139012</v>
      </c>
      <c r="AA1205" s="6">
        <f t="shared" si="326"/>
        <v>0.5112107623318386</v>
      </c>
      <c r="AB1205" s="6">
        <f t="shared" si="327"/>
        <v>0.35874439461883406</v>
      </c>
      <c r="AC1205" s="6">
        <f t="shared" si="328"/>
        <v>0.21524663677130046</v>
      </c>
      <c r="AD1205" s="6">
        <f t="shared" si="329"/>
        <v>0.58968609865470856</v>
      </c>
      <c r="AL1205" s="6">
        <f t="shared" si="341"/>
        <v>0.71483375959079287</v>
      </c>
      <c r="AM1205" s="6">
        <f t="shared" si="330"/>
        <v>0.23971377459749552</v>
      </c>
      <c r="AN1205" s="6">
        <f t="shared" si="331"/>
        <v>0.18425760286225404</v>
      </c>
      <c r="AO1205" s="6">
        <f t="shared" si="332"/>
        <v>0.2629695885509839</v>
      </c>
      <c r="AP1205" s="6">
        <f t="shared" si="333"/>
        <v>0.32379248658318427</v>
      </c>
      <c r="AQ1205" s="6">
        <f t="shared" si="334"/>
        <v>0.27638640429338102</v>
      </c>
      <c r="AR1205" s="6">
        <f t="shared" si="335"/>
        <v>0.23076923076923078</v>
      </c>
    </row>
    <row r="1206" spans="1:44" x14ac:dyDescent="0.3">
      <c r="A1206" s="6" t="s">
        <v>10</v>
      </c>
      <c r="B1206" s="6" t="s">
        <v>8</v>
      </c>
      <c r="C1206" s="6">
        <v>4</v>
      </c>
      <c r="D1206" s="6" t="s">
        <v>12</v>
      </c>
      <c r="E1206" s="6">
        <v>2</v>
      </c>
      <c r="F1206" s="6" t="s">
        <v>8</v>
      </c>
      <c r="G1206" s="6" t="s">
        <v>9</v>
      </c>
      <c r="H1206" s="6">
        <f t="shared" si="336"/>
        <v>3.239285753974542E-4</v>
      </c>
      <c r="I1206" s="6">
        <f t="shared" si="337"/>
        <v>0</v>
      </c>
      <c r="J1206" s="6" t="str">
        <f t="shared" si="338"/>
        <v>unacc</v>
      </c>
      <c r="K1206" s="6">
        <f t="shared" si="339"/>
        <v>1</v>
      </c>
      <c r="X1206" s="6">
        <f t="shared" si="340"/>
        <v>0.28516624040920718</v>
      </c>
      <c r="Y1206" s="6">
        <f t="shared" si="324"/>
        <v>0.36771300448430494</v>
      </c>
      <c r="Z1206" s="6">
        <f t="shared" si="325"/>
        <v>0.26457399103139012</v>
      </c>
      <c r="AA1206" s="6">
        <f t="shared" si="326"/>
        <v>0.5112107623318386</v>
      </c>
      <c r="AB1206" s="6">
        <f t="shared" si="327"/>
        <v>0.40807174887892378</v>
      </c>
      <c r="AC1206" s="6">
        <f t="shared" si="328"/>
        <v>0.21524663677130046</v>
      </c>
      <c r="AD1206" s="6">
        <f t="shared" si="329"/>
        <v>0</v>
      </c>
      <c r="AL1206" s="6">
        <f t="shared" si="341"/>
        <v>0.71483375959079287</v>
      </c>
      <c r="AM1206" s="6">
        <f t="shared" si="330"/>
        <v>0.23971377459749552</v>
      </c>
      <c r="AN1206" s="6">
        <f t="shared" si="331"/>
        <v>0.18425760286225404</v>
      </c>
      <c r="AO1206" s="6">
        <f t="shared" si="332"/>
        <v>0.2629695885509839</v>
      </c>
      <c r="AP1206" s="6">
        <f t="shared" si="333"/>
        <v>0.30232558139534882</v>
      </c>
      <c r="AQ1206" s="6">
        <f t="shared" si="334"/>
        <v>0.27638640429338102</v>
      </c>
      <c r="AR1206" s="6">
        <f t="shared" si="335"/>
        <v>0.4669051878354204</v>
      </c>
    </row>
    <row r="1207" spans="1:44" x14ac:dyDescent="0.3">
      <c r="A1207" s="6" t="s">
        <v>10</v>
      </c>
      <c r="B1207" s="6" t="s">
        <v>8</v>
      </c>
      <c r="C1207" s="6">
        <v>4</v>
      </c>
      <c r="D1207" s="6" t="s">
        <v>12</v>
      </c>
      <c r="E1207" s="6">
        <v>2</v>
      </c>
      <c r="F1207" s="6" t="s">
        <v>10</v>
      </c>
      <c r="G1207" s="6" t="s">
        <v>14</v>
      </c>
      <c r="H1207" s="6">
        <f t="shared" si="336"/>
        <v>2.0974685533398376E-4</v>
      </c>
      <c r="I1207" s="6">
        <f t="shared" si="337"/>
        <v>5.1114412190388829E-4</v>
      </c>
      <c r="J1207" s="6" t="str">
        <f t="shared" si="338"/>
        <v>acc</v>
      </c>
      <c r="K1207" s="6">
        <f t="shared" si="339"/>
        <v>1</v>
      </c>
      <c r="X1207" s="6">
        <f t="shared" si="340"/>
        <v>0.28516624040920718</v>
      </c>
      <c r="Y1207" s="6">
        <f t="shared" si="324"/>
        <v>0.36771300448430494</v>
      </c>
      <c r="Z1207" s="6">
        <f t="shared" si="325"/>
        <v>0.26457399103139012</v>
      </c>
      <c r="AA1207" s="6">
        <f t="shared" si="326"/>
        <v>0.5112107623318386</v>
      </c>
      <c r="AB1207" s="6">
        <f t="shared" si="327"/>
        <v>0.40807174887892378</v>
      </c>
      <c r="AC1207" s="6">
        <f t="shared" si="328"/>
        <v>0.21524663677130046</v>
      </c>
      <c r="AD1207" s="6">
        <f t="shared" si="329"/>
        <v>0.4103139013452915</v>
      </c>
      <c r="AL1207" s="6">
        <f t="shared" si="341"/>
        <v>0.71483375959079287</v>
      </c>
      <c r="AM1207" s="6">
        <f t="shared" si="330"/>
        <v>0.23971377459749552</v>
      </c>
      <c r="AN1207" s="6">
        <f t="shared" si="331"/>
        <v>0.18425760286225404</v>
      </c>
      <c r="AO1207" s="6">
        <f t="shared" si="332"/>
        <v>0.2629695885509839</v>
      </c>
      <c r="AP1207" s="6">
        <f t="shared" si="333"/>
        <v>0.30232558139534882</v>
      </c>
      <c r="AQ1207" s="6">
        <f t="shared" si="334"/>
        <v>0.27638640429338102</v>
      </c>
      <c r="AR1207" s="6">
        <f t="shared" si="335"/>
        <v>0.30232558139534882</v>
      </c>
    </row>
    <row r="1208" spans="1:44" x14ac:dyDescent="0.3">
      <c r="A1208" s="6" t="s">
        <v>10</v>
      </c>
      <c r="B1208" s="6" t="s">
        <v>8</v>
      </c>
      <c r="C1208" s="6">
        <v>4</v>
      </c>
      <c r="D1208" s="6" t="s">
        <v>12</v>
      </c>
      <c r="E1208" s="6">
        <v>2</v>
      </c>
      <c r="F1208" s="6" t="s">
        <v>11</v>
      </c>
      <c r="G1208" s="6" t="s">
        <v>14</v>
      </c>
      <c r="H1208" s="6">
        <f t="shared" si="336"/>
        <v>1.6010262921943141E-4</v>
      </c>
      <c r="I1208" s="6">
        <f t="shared" si="337"/>
        <v>7.3459510415695422E-4</v>
      </c>
      <c r="J1208" s="6" t="str">
        <f t="shared" si="338"/>
        <v>acc</v>
      </c>
      <c r="K1208" s="6">
        <f t="shared" si="339"/>
        <v>1</v>
      </c>
      <c r="X1208" s="6">
        <f t="shared" si="340"/>
        <v>0.28516624040920718</v>
      </c>
      <c r="Y1208" s="6">
        <f t="shared" si="324"/>
        <v>0.36771300448430494</v>
      </c>
      <c r="Z1208" s="6">
        <f t="shared" si="325"/>
        <v>0.26457399103139012</v>
      </c>
      <c r="AA1208" s="6">
        <f t="shared" si="326"/>
        <v>0.5112107623318386</v>
      </c>
      <c r="AB1208" s="6">
        <f t="shared" si="327"/>
        <v>0.40807174887892378</v>
      </c>
      <c r="AC1208" s="6">
        <f t="shared" si="328"/>
        <v>0.21524663677130046</v>
      </c>
      <c r="AD1208" s="6">
        <f t="shared" si="329"/>
        <v>0.58968609865470856</v>
      </c>
      <c r="AL1208" s="6">
        <f t="shared" si="341"/>
        <v>0.71483375959079287</v>
      </c>
      <c r="AM1208" s="6">
        <f t="shared" si="330"/>
        <v>0.23971377459749552</v>
      </c>
      <c r="AN1208" s="6">
        <f t="shared" si="331"/>
        <v>0.18425760286225404</v>
      </c>
      <c r="AO1208" s="6">
        <f t="shared" si="332"/>
        <v>0.2629695885509839</v>
      </c>
      <c r="AP1208" s="6">
        <f t="shared" si="333"/>
        <v>0.30232558139534882</v>
      </c>
      <c r="AQ1208" s="6">
        <f t="shared" si="334"/>
        <v>0.27638640429338102</v>
      </c>
      <c r="AR1208" s="6">
        <f t="shared" si="335"/>
        <v>0.23076923076923078</v>
      </c>
    </row>
    <row r="1209" spans="1:44" x14ac:dyDescent="0.3">
      <c r="A1209" s="6" t="s">
        <v>10</v>
      </c>
      <c r="B1209" s="6" t="s">
        <v>8</v>
      </c>
      <c r="C1209" s="6" t="s">
        <v>13</v>
      </c>
      <c r="D1209" s="6" t="s">
        <v>7</v>
      </c>
      <c r="E1209" s="6">
        <v>2</v>
      </c>
      <c r="F1209" s="6" t="s">
        <v>8</v>
      </c>
      <c r="G1209" s="6" t="s">
        <v>9</v>
      </c>
      <c r="H1209" s="6">
        <f t="shared" si="336"/>
        <v>4.1149868820063021E-4</v>
      </c>
      <c r="I1209" s="6">
        <f t="shared" si="337"/>
        <v>0</v>
      </c>
      <c r="J1209" s="6" t="str">
        <f t="shared" si="338"/>
        <v>unacc</v>
      </c>
      <c r="K1209" s="6">
        <f t="shared" si="339"/>
        <v>1</v>
      </c>
      <c r="X1209" s="6">
        <f t="shared" si="340"/>
        <v>0.28516624040920718</v>
      </c>
      <c r="Y1209" s="6">
        <f t="shared" si="324"/>
        <v>0.36771300448430494</v>
      </c>
      <c r="Z1209" s="6">
        <f t="shared" si="325"/>
        <v>0.26457399103139012</v>
      </c>
      <c r="AA1209" s="6">
        <f t="shared" si="326"/>
        <v>0.48878923766816146</v>
      </c>
      <c r="AB1209" s="6">
        <f t="shared" si="327"/>
        <v>0.23318385650224216</v>
      </c>
      <c r="AC1209" s="6">
        <f t="shared" si="328"/>
        <v>0.21524663677130046</v>
      </c>
      <c r="AD1209" s="6">
        <f t="shared" si="329"/>
        <v>0</v>
      </c>
      <c r="AL1209" s="6">
        <f t="shared" si="341"/>
        <v>0.71483375959079287</v>
      </c>
      <c r="AM1209" s="6">
        <f t="shared" si="330"/>
        <v>0.23971377459749552</v>
      </c>
      <c r="AN1209" s="6">
        <f t="shared" si="331"/>
        <v>0.18425760286225404</v>
      </c>
      <c r="AO1209" s="6">
        <f t="shared" si="332"/>
        <v>0.2701252236135957</v>
      </c>
      <c r="AP1209" s="6">
        <f t="shared" si="333"/>
        <v>0.37388193202146691</v>
      </c>
      <c r="AQ1209" s="6">
        <f t="shared" si="334"/>
        <v>0.27638640429338102</v>
      </c>
      <c r="AR1209" s="6">
        <f t="shared" si="335"/>
        <v>0.4669051878354204</v>
      </c>
    </row>
    <row r="1210" spans="1:44" x14ac:dyDescent="0.3">
      <c r="A1210" s="6" t="s">
        <v>10</v>
      </c>
      <c r="B1210" s="6" t="s">
        <v>8</v>
      </c>
      <c r="C1210" s="6" t="s">
        <v>13</v>
      </c>
      <c r="D1210" s="6" t="s">
        <v>7</v>
      </c>
      <c r="E1210" s="6">
        <v>2</v>
      </c>
      <c r="F1210" s="6" t="s">
        <v>10</v>
      </c>
      <c r="G1210" s="6" t="s">
        <v>9</v>
      </c>
      <c r="H1210" s="6">
        <f t="shared" si="336"/>
        <v>2.6644934216822413E-4</v>
      </c>
      <c r="I1210" s="6">
        <f t="shared" si="337"/>
        <v>2.7927172575199912E-4</v>
      </c>
      <c r="J1210" s="6" t="str">
        <f t="shared" si="338"/>
        <v>acc</v>
      </c>
      <c r="K1210" s="6">
        <f t="shared" si="339"/>
        <v>0</v>
      </c>
      <c r="X1210" s="6">
        <f t="shared" si="340"/>
        <v>0.28516624040920718</v>
      </c>
      <c r="Y1210" s="6">
        <f t="shared" si="324"/>
        <v>0.36771300448430494</v>
      </c>
      <c r="Z1210" s="6">
        <f t="shared" si="325"/>
        <v>0.26457399103139012</v>
      </c>
      <c r="AA1210" s="6">
        <f t="shared" si="326"/>
        <v>0.48878923766816146</v>
      </c>
      <c r="AB1210" s="6">
        <f t="shared" si="327"/>
        <v>0.23318385650224216</v>
      </c>
      <c r="AC1210" s="6">
        <f t="shared" si="328"/>
        <v>0.21524663677130046</v>
      </c>
      <c r="AD1210" s="6">
        <f t="shared" si="329"/>
        <v>0.4103139013452915</v>
      </c>
      <c r="AL1210" s="6">
        <f t="shared" si="341"/>
        <v>0.71483375959079287</v>
      </c>
      <c r="AM1210" s="6">
        <f t="shared" si="330"/>
        <v>0.23971377459749552</v>
      </c>
      <c r="AN1210" s="6">
        <f t="shared" si="331"/>
        <v>0.18425760286225404</v>
      </c>
      <c r="AO1210" s="6">
        <f t="shared" si="332"/>
        <v>0.2701252236135957</v>
      </c>
      <c r="AP1210" s="6">
        <f t="shared" si="333"/>
        <v>0.37388193202146691</v>
      </c>
      <c r="AQ1210" s="6">
        <f t="shared" si="334"/>
        <v>0.27638640429338102</v>
      </c>
      <c r="AR1210" s="6">
        <f t="shared" si="335"/>
        <v>0.30232558139534882</v>
      </c>
    </row>
    <row r="1211" spans="1:44" x14ac:dyDescent="0.3">
      <c r="A1211" s="6" t="s">
        <v>10</v>
      </c>
      <c r="B1211" s="6" t="s">
        <v>8</v>
      </c>
      <c r="C1211" s="6" t="s">
        <v>13</v>
      </c>
      <c r="D1211" s="6" t="s">
        <v>7</v>
      </c>
      <c r="E1211" s="6">
        <v>2</v>
      </c>
      <c r="F1211" s="6" t="s">
        <v>11</v>
      </c>
      <c r="G1211" s="6" t="s">
        <v>9</v>
      </c>
      <c r="H1211" s="6">
        <f t="shared" si="336"/>
        <v>2.0338440911065632E-4</v>
      </c>
      <c r="I1211" s="6">
        <f t="shared" si="337"/>
        <v>4.0135772608074194E-4</v>
      </c>
      <c r="J1211" s="6" t="str">
        <f t="shared" si="338"/>
        <v>acc</v>
      </c>
      <c r="K1211" s="6">
        <f t="shared" si="339"/>
        <v>0</v>
      </c>
      <c r="X1211" s="6">
        <f t="shared" si="340"/>
        <v>0.28516624040920718</v>
      </c>
      <c r="Y1211" s="6">
        <f t="shared" si="324"/>
        <v>0.36771300448430494</v>
      </c>
      <c r="Z1211" s="6">
        <f t="shared" si="325"/>
        <v>0.26457399103139012</v>
      </c>
      <c r="AA1211" s="6">
        <f t="shared" si="326"/>
        <v>0.48878923766816146</v>
      </c>
      <c r="AB1211" s="6">
        <f t="shared" si="327"/>
        <v>0.23318385650224216</v>
      </c>
      <c r="AC1211" s="6">
        <f t="shared" si="328"/>
        <v>0.21524663677130046</v>
      </c>
      <c r="AD1211" s="6">
        <f t="shared" si="329"/>
        <v>0.58968609865470856</v>
      </c>
      <c r="AL1211" s="6">
        <f t="shared" si="341"/>
        <v>0.71483375959079287</v>
      </c>
      <c r="AM1211" s="6">
        <f t="shared" si="330"/>
        <v>0.23971377459749552</v>
      </c>
      <c r="AN1211" s="6">
        <f t="shared" si="331"/>
        <v>0.18425760286225404</v>
      </c>
      <c r="AO1211" s="6">
        <f t="shared" si="332"/>
        <v>0.2701252236135957</v>
      </c>
      <c r="AP1211" s="6">
        <f t="shared" si="333"/>
        <v>0.37388193202146691</v>
      </c>
      <c r="AQ1211" s="6">
        <f t="shared" si="334"/>
        <v>0.27638640429338102</v>
      </c>
      <c r="AR1211" s="6">
        <f t="shared" si="335"/>
        <v>0.23076923076923078</v>
      </c>
    </row>
    <row r="1212" spans="1:44" x14ac:dyDescent="0.3">
      <c r="A1212" s="6" t="s">
        <v>10</v>
      </c>
      <c r="B1212" s="6" t="s">
        <v>8</v>
      </c>
      <c r="C1212" s="6" t="s">
        <v>13</v>
      </c>
      <c r="D1212" s="6" t="s">
        <v>10</v>
      </c>
      <c r="E1212" s="6">
        <v>2</v>
      </c>
      <c r="F1212" s="6" t="s">
        <v>8</v>
      </c>
      <c r="G1212" s="6" t="s">
        <v>9</v>
      </c>
      <c r="H1212" s="6">
        <f t="shared" si="336"/>
        <v>3.5636967734121566E-4</v>
      </c>
      <c r="I1212" s="6">
        <f t="shared" si="337"/>
        <v>0</v>
      </c>
      <c r="J1212" s="6" t="str">
        <f t="shared" si="338"/>
        <v>unacc</v>
      </c>
      <c r="K1212" s="6">
        <f t="shared" si="339"/>
        <v>1</v>
      </c>
      <c r="X1212" s="6">
        <f t="shared" si="340"/>
        <v>0.28516624040920718</v>
      </c>
      <c r="Y1212" s="6">
        <f t="shared" si="324"/>
        <v>0.36771300448430494</v>
      </c>
      <c r="Z1212" s="6">
        <f t="shared" si="325"/>
        <v>0.26457399103139012</v>
      </c>
      <c r="AA1212" s="6">
        <f t="shared" si="326"/>
        <v>0.48878923766816146</v>
      </c>
      <c r="AB1212" s="6">
        <f t="shared" si="327"/>
        <v>0.35874439461883406</v>
      </c>
      <c r="AC1212" s="6">
        <f t="shared" si="328"/>
        <v>0.21524663677130046</v>
      </c>
      <c r="AD1212" s="6">
        <f t="shared" si="329"/>
        <v>0</v>
      </c>
      <c r="AL1212" s="6">
        <f t="shared" si="341"/>
        <v>0.71483375959079287</v>
      </c>
      <c r="AM1212" s="6">
        <f t="shared" si="330"/>
        <v>0.23971377459749552</v>
      </c>
      <c r="AN1212" s="6">
        <f t="shared" si="331"/>
        <v>0.18425760286225404</v>
      </c>
      <c r="AO1212" s="6">
        <f t="shared" si="332"/>
        <v>0.2701252236135957</v>
      </c>
      <c r="AP1212" s="6">
        <f t="shared" si="333"/>
        <v>0.32379248658318427</v>
      </c>
      <c r="AQ1212" s="6">
        <f t="shared" si="334"/>
        <v>0.27638640429338102</v>
      </c>
      <c r="AR1212" s="6">
        <f t="shared" si="335"/>
        <v>0.4669051878354204</v>
      </c>
    </row>
    <row r="1213" spans="1:44" x14ac:dyDescent="0.3">
      <c r="A1213" s="6" t="s">
        <v>10</v>
      </c>
      <c r="B1213" s="6" t="s">
        <v>8</v>
      </c>
      <c r="C1213" s="6" t="s">
        <v>13</v>
      </c>
      <c r="D1213" s="6" t="s">
        <v>10</v>
      </c>
      <c r="E1213" s="6">
        <v>2</v>
      </c>
      <c r="F1213" s="6" t="s">
        <v>10</v>
      </c>
      <c r="G1213" s="6" t="s">
        <v>14</v>
      </c>
      <c r="H1213" s="6">
        <f t="shared" si="336"/>
        <v>2.3075277958109367E-4</v>
      </c>
      <c r="I1213" s="6">
        <f t="shared" si="337"/>
        <v>4.2964880884922938E-4</v>
      </c>
      <c r="J1213" s="6" t="str">
        <f t="shared" si="338"/>
        <v>acc</v>
      </c>
      <c r="K1213" s="6">
        <f t="shared" si="339"/>
        <v>1</v>
      </c>
      <c r="X1213" s="6">
        <f t="shared" si="340"/>
        <v>0.28516624040920718</v>
      </c>
      <c r="Y1213" s="6">
        <f t="shared" si="324"/>
        <v>0.36771300448430494</v>
      </c>
      <c r="Z1213" s="6">
        <f t="shared" si="325"/>
        <v>0.26457399103139012</v>
      </c>
      <c r="AA1213" s="6">
        <f t="shared" si="326"/>
        <v>0.48878923766816146</v>
      </c>
      <c r="AB1213" s="6">
        <f t="shared" si="327"/>
        <v>0.35874439461883406</v>
      </c>
      <c r="AC1213" s="6">
        <f t="shared" si="328"/>
        <v>0.21524663677130046</v>
      </c>
      <c r="AD1213" s="6">
        <f t="shared" si="329"/>
        <v>0.4103139013452915</v>
      </c>
      <c r="AL1213" s="6">
        <f t="shared" si="341"/>
        <v>0.71483375959079287</v>
      </c>
      <c r="AM1213" s="6">
        <f t="shared" si="330"/>
        <v>0.23971377459749552</v>
      </c>
      <c r="AN1213" s="6">
        <f t="shared" si="331"/>
        <v>0.18425760286225404</v>
      </c>
      <c r="AO1213" s="6">
        <f t="shared" si="332"/>
        <v>0.2701252236135957</v>
      </c>
      <c r="AP1213" s="6">
        <f t="shared" si="333"/>
        <v>0.32379248658318427</v>
      </c>
      <c r="AQ1213" s="6">
        <f t="shared" si="334"/>
        <v>0.27638640429338102</v>
      </c>
      <c r="AR1213" s="6">
        <f t="shared" si="335"/>
        <v>0.30232558139534882</v>
      </c>
    </row>
    <row r="1214" spans="1:44" x14ac:dyDescent="0.3">
      <c r="A1214" s="6" t="s">
        <v>10</v>
      </c>
      <c r="B1214" s="6" t="s">
        <v>8</v>
      </c>
      <c r="C1214" s="6" t="s">
        <v>13</v>
      </c>
      <c r="D1214" s="6" t="s">
        <v>10</v>
      </c>
      <c r="E1214" s="6">
        <v>2</v>
      </c>
      <c r="F1214" s="6" t="s">
        <v>11</v>
      </c>
      <c r="G1214" s="6" t="s">
        <v>14</v>
      </c>
      <c r="H1214" s="6">
        <f t="shared" si="336"/>
        <v>1.7613673707669281E-4</v>
      </c>
      <c r="I1214" s="6">
        <f t="shared" si="337"/>
        <v>6.1747342473960287E-4</v>
      </c>
      <c r="J1214" s="6" t="str">
        <f t="shared" si="338"/>
        <v>acc</v>
      </c>
      <c r="K1214" s="6">
        <f t="shared" si="339"/>
        <v>1</v>
      </c>
      <c r="X1214" s="6">
        <f t="shared" si="340"/>
        <v>0.28516624040920718</v>
      </c>
      <c r="Y1214" s="6">
        <f t="shared" si="324"/>
        <v>0.36771300448430494</v>
      </c>
      <c r="Z1214" s="6">
        <f t="shared" si="325"/>
        <v>0.26457399103139012</v>
      </c>
      <c r="AA1214" s="6">
        <f t="shared" si="326"/>
        <v>0.48878923766816146</v>
      </c>
      <c r="AB1214" s="6">
        <f t="shared" si="327"/>
        <v>0.35874439461883406</v>
      </c>
      <c r="AC1214" s="6">
        <f t="shared" si="328"/>
        <v>0.21524663677130046</v>
      </c>
      <c r="AD1214" s="6">
        <f t="shared" si="329"/>
        <v>0.58968609865470856</v>
      </c>
      <c r="AL1214" s="6">
        <f t="shared" si="341"/>
        <v>0.71483375959079287</v>
      </c>
      <c r="AM1214" s="6">
        <f t="shared" si="330"/>
        <v>0.23971377459749552</v>
      </c>
      <c r="AN1214" s="6">
        <f t="shared" si="331"/>
        <v>0.18425760286225404</v>
      </c>
      <c r="AO1214" s="6">
        <f t="shared" si="332"/>
        <v>0.2701252236135957</v>
      </c>
      <c r="AP1214" s="6">
        <f t="shared" si="333"/>
        <v>0.32379248658318427</v>
      </c>
      <c r="AQ1214" s="6">
        <f t="shared" si="334"/>
        <v>0.27638640429338102</v>
      </c>
      <c r="AR1214" s="6">
        <f t="shared" si="335"/>
        <v>0.23076923076923078</v>
      </c>
    </row>
    <row r="1215" spans="1:44" x14ac:dyDescent="0.3">
      <c r="A1215" s="6" t="s">
        <v>10</v>
      </c>
      <c r="B1215" s="6" t="s">
        <v>8</v>
      </c>
      <c r="C1215" s="6" t="s">
        <v>13</v>
      </c>
      <c r="D1215" s="6" t="s">
        <v>12</v>
      </c>
      <c r="E1215" s="6">
        <v>2</v>
      </c>
      <c r="F1215" s="6" t="s">
        <v>8</v>
      </c>
      <c r="G1215" s="6" t="s">
        <v>9</v>
      </c>
      <c r="H1215" s="6">
        <f t="shared" si="336"/>
        <v>3.327429584014665E-4</v>
      </c>
      <c r="I1215" s="6">
        <f t="shared" si="337"/>
        <v>0</v>
      </c>
      <c r="J1215" s="6" t="str">
        <f t="shared" si="338"/>
        <v>unacc</v>
      </c>
      <c r="K1215" s="6">
        <f t="shared" si="339"/>
        <v>1</v>
      </c>
      <c r="X1215" s="6">
        <f t="shared" si="340"/>
        <v>0.28516624040920718</v>
      </c>
      <c r="Y1215" s="6">
        <f t="shared" si="324"/>
        <v>0.36771300448430494</v>
      </c>
      <c r="Z1215" s="6">
        <f t="shared" si="325"/>
        <v>0.26457399103139012</v>
      </c>
      <c r="AA1215" s="6">
        <f t="shared" si="326"/>
        <v>0.48878923766816146</v>
      </c>
      <c r="AB1215" s="6">
        <f t="shared" si="327"/>
        <v>0.40807174887892378</v>
      </c>
      <c r="AC1215" s="6">
        <f t="shared" si="328"/>
        <v>0.21524663677130046</v>
      </c>
      <c r="AD1215" s="6">
        <f t="shared" si="329"/>
        <v>0</v>
      </c>
      <c r="AL1215" s="6">
        <f t="shared" si="341"/>
        <v>0.71483375959079287</v>
      </c>
      <c r="AM1215" s="6">
        <f t="shared" si="330"/>
        <v>0.23971377459749552</v>
      </c>
      <c r="AN1215" s="6">
        <f t="shared" si="331"/>
        <v>0.18425760286225404</v>
      </c>
      <c r="AO1215" s="6">
        <f t="shared" si="332"/>
        <v>0.2701252236135957</v>
      </c>
      <c r="AP1215" s="6">
        <f t="shared" si="333"/>
        <v>0.30232558139534882</v>
      </c>
      <c r="AQ1215" s="6">
        <f t="shared" si="334"/>
        <v>0.27638640429338102</v>
      </c>
      <c r="AR1215" s="6">
        <f t="shared" si="335"/>
        <v>0.4669051878354204</v>
      </c>
    </row>
    <row r="1216" spans="1:44" x14ac:dyDescent="0.3">
      <c r="A1216" s="6" t="s">
        <v>10</v>
      </c>
      <c r="B1216" s="6" t="s">
        <v>8</v>
      </c>
      <c r="C1216" s="6" t="s">
        <v>13</v>
      </c>
      <c r="D1216" s="6" t="s">
        <v>12</v>
      </c>
      <c r="E1216" s="6">
        <v>2</v>
      </c>
      <c r="F1216" s="6" t="s">
        <v>10</v>
      </c>
      <c r="G1216" s="6" t="s">
        <v>14</v>
      </c>
      <c r="H1216" s="6">
        <f t="shared" si="336"/>
        <v>2.1545425275803769E-4</v>
      </c>
      <c r="I1216" s="6">
        <f t="shared" si="337"/>
        <v>4.8872552006599848E-4</v>
      </c>
      <c r="J1216" s="6" t="str">
        <f t="shared" si="338"/>
        <v>acc</v>
      </c>
      <c r="K1216" s="6">
        <f t="shared" si="339"/>
        <v>1</v>
      </c>
      <c r="X1216" s="6">
        <f t="shared" si="340"/>
        <v>0.28516624040920718</v>
      </c>
      <c r="Y1216" s="6">
        <f t="shared" si="324"/>
        <v>0.36771300448430494</v>
      </c>
      <c r="Z1216" s="6">
        <f t="shared" si="325"/>
        <v>0.26457399103139012</v>
      </c>
      <c r="AA1216" s="6">
        <f t="shared" si="326"/>
        <v>0.48878923766816146</v>
      </c>
      <c r="AB1216" s="6">
        <f t="shared" si="327"/>
        <v>0.40807174887892378</v>
      </c>
      <c r="AC1216" s="6">
        <f t="shared" si="328"/>
        <v>0.21524663677130046</v>
      </c>
      <c r="AD1216" s="6">
        <f t="shared" si="329"/>
        <v>0.4103139013452915</v>
      </c>
      <c r="AL1216" s="6">
        <f t="shared" si="341"/>
        <v>0.71483375959079287</v>
      </c>
      <c r="AM1216" s="6">
        <f t="shared" si="330"/>
        <v>0.23971377459749552</v>
      </c>
      <c r="AN1216" s="6">
        <f t="shared" si="331"/>
        <v>0.18425760286225404</v>
      </c>
      <c r="AO1216" s="6">
        <f t="shared" si="332"/>
        <v>0.2701252236135957</v>
      </c>
      <c r="AP1216" s="6">
        <f t="shared" si="333"/>
        <v>0.30232558139534882</v>
      </c>
      <c r="AQ1216" s="6">
        <f t="shared" si="334"/>
        <v>0.27638640429338102</v>
      </c>
      <c r="AR1216" s="6">
        <f t="shared" si="335"/>
        <v>0.30232558139534882</v>
      </c>
    </row>
    <row r="1217" spans="1:44" x14ac:dyDescent="0.3">
      <c r="A1217" s="6" t="s">
        <v>10</v>
      </c>
      <c r="B1217" s="6" t="s">
        <v>8</v>
      </c>
      <c r="C1217" s="6" t="s">
        <v>13</v>
      </c>
      <c r="D1217" s="6" t="s">
        <v>12</v>
      </c>
      <c r="E1217" s="6">
        <v>2</v>
      </c>
      <c r="F1217" s="6" t="s">
        <v>11</v>
      </c>
      <c r="G1217" s="6" t="s">
        <v>14</v>
      </c>
      <c r="H1217" s="6">
        <f t="shared" si="336"/>
        <v>1.6445916334785127E-4</v>
      </c>
      <c r="I1217" s="6">
        <f t="shared" si="337"/>
        <v>7.0237602064129835E-4</v>
      </c>
      <c r="J1217" s="6" t="str">
        <f t="shared" si="338"/>
        <v>acc</v>
      </c>
      <c r="K1217" s="6">
        <f t="shared" si="339"/>
        <v>1</v>
      </c>
      <c r="X1217" s="6">
        <f t="shared" si="340"/>
        <v>0.28516624040920718</v>
      </c>
      <c r="Y1217" s="6">
        <f t="shared" si="324"/>
        <v>0.36771300448430494</v>
      </c>
      <c r="Z1217" s="6">
        <f t="shared" si="325"/>
        <v>0.26457399103139012</v>
      </c>
      <c r="AA1217" s="6">
        <f t="shared" si="326"/>
        <v>0.48878923766816146</v>
      </c>
      <c r="AB1217" s="6">
        <f t="shared" si="327"/>
        <v>0.40807174887892378</v>
      </c>
      <c r="AC1217" s="6">
        <f t="shared" si="328"/>
        <v>0.21524663677130046</v>
      </c>
      <c r="AD1217" s="6">
        <f t="shared" si="329"/>
        <v>0.58968609865470856</v>
      </c>
      <c r="AL1217" s="6">
        <f t="shared" si="341"/>
        <v>0.71483375959079287</v>
      </c>
      <c r="AM1217" s="6">
        <f t="shared" si="330"/>
        <v>0.23971377459749552</v>
      </c>
      <c r="AN1217" s="6">
        <f t="shared" si="331"/>
        <v>0.18425760286225404</v>
      </c>
      <c r="AO1217" s="6">
        <f t="shared" si="332"/>
        <v>0.2701252236135957</v>
      </c>
      <c r="AP1217" s="6">
        <f t="shared" si="333"/>
        <v>0.30232558139534882</v>
      </c>
      <c r="AQ1217" s="6">
        <f t="shared" si="334"/>
        <v>0.27638640429338102</v>
      </c>
      <c r="AR1217" s="6">
        <f t="shared" si="335"/>
        <v>0.23076923076923078</v>
      </c>
    </row>
    <row r="1218" spans="1:44" x14ac:dyDescent="0.3">
      <c r="A1218" s="6" t="s">
        <v>10</v>
      </c>
      <c r="B1218" s="6" t="s">
        <v>8</v>
      </c>
      <c r="C1218" s="6">
        <v>2</v>
      </c>
      <c r="D1218" s="6" t="s">
        <v>7</v>
      </c>
      <c r="E1218" s="6">
        <v>3</v>
      </c>
      <c r="F1218" s="6" t="s">
        <v>8</v>
      </c>
      <c r="G1218" s="6" t="s">
        <v>9</v>
      </c>
      <c r="H1218" s="6">
        <f t="shared" si="336"/>
        <v>6.5602198765091159E-4</v>
      </c>
      <c r="I1218" s="6">
        <f t="shared" si="337"/>
        <v>0</v>
      </c>
      <c r="J1218" s="6" t="str">
        <f t="shared" si="338"/>
        <v>unacc</v>
      </c>
      <c r="K1218" s="6">
        <f t="shared" si="339"/>
        <v>1</v>
      </c>
      <c r="X1218" s="6">
        <f t="shared" si="340"/>
        <v>0.28516624040920718</v>
      </c>
      <c r="Y1218" s="6">
        <f t="shared" si="324"/>
        <v>0.36771300448430494</v>
      </c>
      <c r="Z1218" s="6">
        <f t="shared" si="325"/>
        <v>0.26457399103139012</v>
      </c>
      <c r="AA1218" s="6">
        <f t="shared" si="326"/>
        <v>0</v>
      </c>
      <c r="AB1218" s="6">
        <f t="shared" si="327"/>
        <v>0.23318385650224216</v>
      </c>
      <c r="AC1218" s="6">
        <f t="shared" si="328"/>
        <v>0.26457399103139012</v>
      </c>
      <c r="AD1218" s="6">
        <f t="shared" si="329"/>
        <v>0</v>
      </c>
      <c r="AL1218" s="6">
        <f t="shared" si="341"/>
        <v>0.71483375959079287</v>
      </c>
      <c r="AM1218" s="6">
        <f t="shared" si="330"/>
        <v>0.23971377459749552</v>
      </c>
      <c r="AN1218" s="6">
        <f t="shared" si="331"/>
        <v>0.18425760286225404</v>
      </c>
      <c r="AO1218" s="6">
        <f t="shared" si="332"/>
        <v>0.4669051878354204</v>
      </c>
      <c r="AP1218" s="6">
        <f t="shared" si="333"/>
        <v>0.37388193202146691</v>
      </c>
      <c r="AQ1218" s="6">
        <f t="shared" si="334"/>
        <v>0.25491949910554562</v>
      </c>
      <c r="AR1218" s="6">
        <f t="shared" si="335"/>
        <v>0.4669051878354204</v>
      </c>
    </row>
    <row r="1219" spans="1:44" x14ac:dyDescent="0.3">
      <c r="A1219" s="6" t="s">
        <v>10</v>
      </c>
      <c r="B1219" s="6" t="s">
        <v>8</v>
      </c>
      <c r="C1219" s="6">
        <v>2</v>
      </c>
      <c r="D1219" s="6" t="s">
        <v>7</v>
      </c>
      <c r="E1219" s="6">
        <v>3</v>
      </c>
      <c r="F1219" s="6" t="s">
        <v>10</v>
      </c>
      <c r="G1219" s="6" t="s">
        <v>9</v>
      </c>
      <c r="H1219" s="6">
        <f t="shared" si="336"/>
        <v>4.2478052073947913E-4</v>
      </c>
      <c r="I1219" s="6">
        <f t="shared" si="337"/>
        <v>0</v>
      </c>
      <c r="J1219" s="6" t="str">
        <f t="shared" si="338"/>
        <v>unacc</v>
      </c>
      <c r="K1219" s="6">
        <f t="shared" si="339"/>
        <v>1</v>
      </c>
      <c r="X1219" s="6">
        <f t="shared" si="340"/>
        <v>0.28516624040920718</v>
      </c>
      <c r="Y1219" s="6">
        <f t="shared" ref="Y1219:Y1282" si="342">IF(A1219=$R$3,$O$15,IF(A1219=$S$3,$O$16,IF(A1219=$T$3,$O$17,$O$18)))</f>
        <v>0.36771300448430494</v>
      </c>
      <c r="Z1219" s="6">
        <f t="shared" ref="Z1219:Z1282" si="343">IF(B1219=$R$3,$O$21,IF(B1219=$S$3,$O$22,IF(B1219=$T$3,$O$23,$O$24)))</f>
        <v>0.26457399103139012</v>
      </c>
      <c r="AA1219" s="6">
        <f t="shared" ref="AA1219:AA1282" si="344">IF(C1219=$R$5,$O$27,IF(C1219=$T$5,$O$28,$O$29))</f>
        <v>0</v>
      </c>
      <c r="AB1219" s="6">
        <f t="shared" ref="AB1219:AB1282" si="345">IF(D1219=$R$4,$T$15,IF(D1219=$S$4,$T$16,$T$17))</f>
        <v>0.23318385650224216</v>
      </c>
      <c r="AC1219" s="6">
        <f t="shared" ref="AC1219:AC1282" si="346">IF(E1219=$R$5,$T$21,IF(E1219=$S$5,$T$22,IF(E1219=$T$5,$T$23,$T$24)))</f>
        <v>0.26457399103139012</v>
      </c>
      <c r="AD1219" s="6">
        <f t="shared" ref="AD1219:AD1282" si="347">IF(F1219=$R$3,$T$27,IF(F1219=$S$3,$T$28,$T$29))</f>
        <v>0.4103139013452915</v>
      </c>
      <c r="AL1219" s="6">
        <f t="shared" si="341"/>
        <v>0.71483375959079287</v>
      </c>
      <c r="AM1219" s="6">
        <f t="shared" ref="AM1219:AM1282" si="348">IF(A1219=$R$3,$Q$15,IF(A1219=$S$3,$Q$16,IF(A1219=$T$3,$Q$17,$Q$18)))</f>
        <v>0.23971377459749552</v>
      </c>
      <c r="AN1219" s="6">
        <f t="shared" ref="AN1219:AN1282" si="349">IF(B1219=$R$3,$Q$21,IF(B1219=$S$3,$Q$22,IF(B1219=$T$3,$Q$23,$Q$24)))</f>
        <v>0.18425760286225404</v>
      </c>
      <c r="AO1219" s="6">
        <f t="shared" ref="AO1219:AO1282" si="350">IF(C1219=$R$5,$Q$27,IF(C1219=$T$5,$Q$28,$Q$29))</f>
        <v>0.4669051878354204</v>
      </c>
      <c r="AP1219" s="6">
        <f t="shared" ref="AP1219:AP1282" si="351">IF(D1219=$R$4,$V$15,IF(D1219=$S$4,$V$16,$V$17))</f>
        <v>0.37388193202146691</v>
      </c>
      <c r="AQ1219" s="6">
        <f t="shared" ref="AQ1219:AQ1282" si="352">IF(E1219=$R$5,$V$21,IF(E1219=$S$5,$V$22,IF(E1219=$T$5,$V$23,$V$24)))</f>
        <v>0.25491949910554562</v>
      </c>
      <c r="AR1219" s="6">
        <f t="shared" ref="AR1219:AR1282" si="353">IF(F1219=$R$3,$V$27,IF(F1219=$S$3,$V$28,$V$29))</f>
        <v>0.30232558139534882</v>
      </c>
    </row>
    <row r="1220" spans="1:44" x14ac:dyDescent="0.3">
      <c r="A1220" s="6" t="s">
        <v>10</v>
      </c>
      <c r="B1220" s="6" t="s">
        <v>8</v>
      </c>
      <c r="C1220" s="6">
        <v>2</v>
      </c>
      <c r="D1220" s="6" t="s">
        <v>7</v>
      </c>
      <c r="E1220" s="6">
        <v>3</v>
      </c>
      <c r="F1220" s="6" t="s">
        <v>11</v>
      </c>
      <c r="G1220" s="6" t="s">
        <v>9</v>
      </c>
      <c r="H1220" s="6">
        <f t="shared" ref="H1220:H1283" si="354">AL1220*AM1220*AN1220*AO1220*AP1220*AQ1220*AR1220</f>
        <v>3.2424075251711725E-4</v>
      </c>
      <c r="I1220" s="6">
        <f t="shared" ref="I1220:I1283" si="355">X1220*Y1220*Z1220*AA1220*AB1220*AC1220*AD1220</f>
        <v>0</v>
      </c>
      <c r="J1220" s="6" t="str">
        <f t="shared" ref="J1220:J1283" si="356">IF(I1220&gt;H1220,"acc","unacc")</f>
        <v>unacc</v>
      </c>
      <c r="K1220" s="6">
        <f t="shared" ref="K1220:K1283" si="357">IF(J1220=G1220,1,0)</f>
        <v>1</v>
      </c>
      <c r="X1220" s="6">
        <f t="shared" ref="X1220:X1283" si="358">446/1564</f>
        <v>0.28516624040920718</v>
      </c>
      <c r="Y1220" s="6">
        <f t="shared" si="342"/>
        <v>0.36771300448430494</v>
      </c>
      <c r="Z1220" s="6">
        <f t="shared" si="343"/>
        <v>0.26457399103139012</v>
      </c>
      <c r="AA1220" s="6">
        <f t="shared" si="344"/>
        <v>0</v>
      </c>
      <c r="AB1220" s="6">
        <f t="shared" si="345"/>
        <v>0.23318385650224216</v>
      </c>
      <c r="AC1220" s="6">
        <f t="shared" si="346"/>
        <v>0.26457399103139012</v>
      </c>
      <c r="AD1220" s="6">
        <f t="shared" si="347"/>
        <v>0.58968609865470856</v>
      </c>
      <c r="AL1220" s="6">
        <f t="shared" ref="AL1220:AL1283" si="359">1118/1564</f>
        <v>0.71483375959079287</v>
      </c>
      <c r="AM1220" s="6">
        <f t="shared" si="348"/>
        <v>0.23971377459749552</v>
      </c>
      <c r="AN1220" s="6">
        <f t="shared" si="349"/>
        <v>0.18425760286225404</v>
      </c>
      <c r="AO1220" s="6">
        <f t="shared" si="350"/>
        <v>0.4669051878354204</v>
      </c>
      <c r="AP1220" s="6">
        <f t="shared" si="351"/>
        <v>0.37388193202146691</v>
      </c>
      <c r="AQ1220" s="6">
        <f t="shared" si="352"/>
        <v>0.25491949910554562</v>
      </c>
      <c r="AR1220" s="6">
        <f t="shared" si="353"/>
        <v>0.23076923076923078</v>
      </c>
    </row>
    <row r="1221" spans="1:44" x14ac:dyDescent="0.3">
      <c r="A1221" s="6" t="s">
        <v>10</v>
      </c>
      <c r="B1221" s="6" t="s">
        <v>8</v>
      </c>
      <c r="C1221" s="6">
        <v>2</v>
      </c>
      <c r="D1221" s="6" t="s">
        <v>10</v>
      </c>
      <c r="E1221" s="6">
        <v>3</v>
      </c>
      <c r="F1221" s="6" t="s">
        <v>8</v>
      </c>
      <c r="G1221" s="6" t="s">
        <v>9</v>
      </c>
      <c r="H1221" s="6">
        <f t="shared" si="354"/>
        <v>5.6813387447279904E-4</v>
      </c>
      <c r="I1221" s="6">
        <f t="shared" si="355"/>
        <v>0</v>
      </c>
      <c r="J1221" s="6" t="str">
        <f t="shared" si="356"/>
        <v>unacc</v>
      </c>
      <c r="K1221" s="6">
        <f t="shared" si="357"/>
        <v>1</v>
      </c>
      <c r="X1221" s="6">
        <f t="shared" si="358"/>
        <v>0.28516624040920718</v>
      </c>
      <c r="Y1221" s="6">
        <f t="shared" si="342"/>
        <v>0.36771300448430494</v>
      </c>
      <c r="Z1221" s="6">
        <f t="shared" si="343"/>
        <v>0.26457399103139012</v>
      </c>
      <c r="AA1221" s="6">
        <f t="shared" si="344"/>
        <v>0</v>
      </c>
      <c r="AB1221" s="6">
        <f t="shared" si="345"/>
        <v>0.35874439461883406</v>
      </c>
      <c r="AC1221" s="6">
        <f t="shared" si="346"/>
        <v>0.26457399103139012</v>
      </c>
      <c r="AD1221" s="6">
        <f t="shared" si="347"/>
        <v>0</v>
      </c>
      <c r="AL1221" s="6">
        <f t="shared" si="359"/>
        <v>0.71483375959079287</v>
      </c>
      <c r="AM1221" s="6">
        <f t="shared" si="348"/>
        <v>0.23971377459749552</v>
      </c>
      <c r="AN1221" s="6">
        <f t="shared" si="349"/>
        <v>0.18425760286225404</v>
      </c>
      <c r="AO1221" s="6">
        <f t="shared" si="350"/>
        <v>0.4669051878354204</v>
      </c>
      <c r="AP1221" s="6">
        <f t="shared" si="351"/>
        <v>0.32379248658318427</v>
      </c>
      <c r="AQ1221" s="6">
        <f t="shared" si="352"/>
        <v>0.25491949910554562</v>
      </c>
      <c r="AR1221" s="6">
        <f t="shared" si="353"/>
        <v>0.4669051878354204</v>
      </c>
    </row>
    <row r="1222" spans="1:44" x14ac:dyDescent="0.3">
      <c r="A1222" s="6" t="s">
        <v>10</v>
      </c>
      <c r="B1222" s="6" t="s">
        <v>8</v>
      </c>
      <c r="C1222" s="6">
        <v>2</v>
      </c>
      <c r="D1222" s="6" t="s">
        <v>10</v>
      </c>
      <c r="E1222" s="6">
        <v>3</v>
      </c>
      <c r="F1222" s="6" t="s">
        <v>10</v>
      </c>
      <c r="G1222" s="6" t="s">
        <v>9</v>
      </c>
      <c r="H1222" s="6">
        <f t="shared" si="354"/>
        <v>3.6787212561648671E-4</v>
      </c>
      <c r="I1222" s="6">
        <f t="shared" si="355"/>
        <v>0</v>
      </c>
      <c r="J1222" s="6" t="str">
        <f t="shared" si="356"/>
        <v>unacc</v>
      </c>
      <c r="K1222" s="6">
        <f t="shared" si="357"/>
        <v>1</v>
      </c>
      <c r="X1222" s="6">
        <f t="shared" si="358"/>
        <v>0.28516624040920718</v>
      </c>
      <c r="Y1222" s="6">
        <f t="shared" si="342"/>
        <v>0.36771300448430494</v>
      </c>
      <c r="Z1222" s="6">
        <f t="shared" si="343"/>
        <v>0.26457399103139012</v>
      </c>
      <c r="AA1222" s="6">
        <f t="shared" si="344"/>
        <v>0</v>
      </c>
      <c r="AB1222" s="6">
        <f t="shared" si="345"/>
        <v>0.35874439461883406</v>
      </c>
      <c r="AC1222" s="6">
        <f t="shared" si="346"/>
        <v>0.26457399103139012</v>
      </c>
      <c r="AD1222" s="6">
        <f t="shared" si="347"/>
        <v>0.4103139013452915</v>
      </c>
      <c r="AL1222" s="6">
        <f t="shared" si="359"/>
        <v>0.71483375959079287</v>
      </c>
      <c r="AM1222" s="6">
        <f t="shared" si="348"/>
        <v>0.23971377459749552</v>
      </c>
      <c r="AN1222" s="6">
        <f t="shared" si="349"/>
        <v>0.18425760286225404</v>
      </c>
      <c r="AO1222" s="6">
        <f t="shared" si="350"/>
        <v>0.4669051878354204</v>
      </c>
      <c r="AP1222" s="6">
        <f t="shared" si="351"/>
        <v>0.32379248658318427</v>
      </c>
      <c r="AQ1222" s="6">
        <f t="shared" si="352"/>
        <v>0.25491949910554562</v>
      </c>
      <c r="AR1222" s="6">
        <f t="shared" si="353"/>
        <v>0.30232558139534882</v>
      </c>
    </row>
    <row r="1223" spans="1:44" x14ac:dyDescent="0.3">
      <c r="A1223" s="6" t="s">
        <v>10</v>
      </c>
      <c r="B1223" s="6" t="s">
        <v>8</v>
      </c>
      <c r="C1223" s="6">
        <v>2</v>
      </c>
      <c r="D1223" s="6" t="s">
        <v>10</v>
      </c>
      <c r="E1223" s="6">
        <v>3</v>
      </c>
      <c r="F1223" s="6" t="s">
        <v>11</v>
      </c>
      <c r="G1223" s="6" t="s">
        <v>9</v>
      </c>
      <c r="H1223" s="6">
        <f t="shared" si="354"/>
        <v>2.8080180002678577E-4</v>
      </c>
      <c r="I1223" s="6">
        <f t="shared" si="355"/>
        <v>0</v>
      </c>
      <c r="J1223" s="6" t="str">
        <f t="shared" si="356"/>
        <v>unacc</v>
      </c>
      <c r="K1223" s="6">
        <f t="shared" si="357"/>
        <v>1</v>
      </c>
      <c r="X1223" s="6">
        <f t="shared" si="358"/>
        <v>0.28516624040920718</v>
      </c>
      <c r="Y1223" s="6">
        <f t="shared" si="342"/>
        <v>0.36771300448430494</v>
      </c>
      <c r="Z1223" s="6">
        <f t="shared" si="343"/>
        <v>0.26457399103139012</v>
      </c>
      <c r="AA1223" s="6">
        <f t="shared" si="344"/>
        <v>0</v>
      </c>
      <c r="AB1223" s="6">
        <f t="shared" si="345"/>
        <v>0.35874439461883406</v>
      </c>
      <c r="AC1223" s="6">
        <f t="shared" si="346"/>
        <v>0.26457399103139012</v>
      </c>
      <c r="AD1223" s="6">
        <f t="shared" si="347"/>
        <v>0.58968609865470856</v>
      </c>
      <c r="AL1223" s="6">
        <f t="shared" si="359"/>
        <v>0.71483375959079287</v>
      </c>
      <c r="AM1223" s="6">
        <f t="shared" si="348"/>
        <v>0.23971377459749552</v>
      </c>
      <c r="AN1223" s="6">
        <f t="shared" si="349"/>
        <v>0.18425760286225404</v>
      </c>
      <c r="AO1223" s="6">
        <f t="shared" si="350"/>
        <v>0.4669051878354204</v>
      </c>
      <c r="AP1223" s="6">
        <f t="shared" si="351"/>
        <v>0.32379248658318427</v>
      </c>
      <c r="AQ1223" s="6">
        <f t="shared" si="352"/>
        <v>0.25491949910554562</v>
      </c>
      <c r="AR1223" s="6">
        <f t="shared" si="353"/>
        <v>0.23076923076923078</v>
      </c>
    </row>
    <row r="1224" spans="1:44" x14ac:dyDescent="0.3">
      <c r="A1224" s="6" t="s">
        <v>10</v>
      </c>
      <c r="B1224" s="6" t="s">
        <v>8</v>
      </c>
      <c r="C1224" s="6">
        <v>2</v>
      </c>
      <c r="D1224" s="6" t="s">
        <v>12</v>
      </c>
      <c r="E1224" s="6">
        <v>3</v>
      </c>
      <c r="F1224" s="6" t="s">
        <v>8</v>
      </c>
      <c r="G1224" s="6" t="s">
        <v>9</v>
      </c>
      <c r="H1224" s="6">
        <f t="shared" si="354"/>
        <v>5.3046754025360798E-4</v>
      </c>
      <c r="I1224" s="6">
        <f t="shared" si="355"/>
        <v>0</v>
      </c>
      <c r="J1224" s="6" t="str">
        <f t="shared" si="356"/>
        <v>unacc</v>
      </c>
      <c r="K1224" s="6">
        <f t="shared" si="357"/>
        <v>1</v>
      </c>
      <c r="X1224" s="6">
        <f t="shared" si="358"/>
        <v>0.28516624040920718</v>
      </c>
      <c r="Y1224" s="6">
        <f t="shared" si="342"/>
        <v>0.36771300448430494</v>
      </c>
      <c r="Z1224" s="6">
        <f t="shared" si="343"/>
        <v>0.26457399103139012</v>
      </c>
      <c r="AA1224" s="6">
        <f t="shared" si="344"/>
        <v>0</v>
      </c>
      <c r="AB1224" s="6">
        <f t="shared" si="345"/>
        <v>0.40807174887892378</v>
      </c>
      <c r="AC1224" s="6">
        <f t="shared" si="346"/>
        <v>0.26457399103139012</v>
      </c>
      <c r="AD1224" s="6">
        <f t="shared" si="347"/>
        <v>0</v>
      </c>
      <c r="AL1224" s="6">
        <f t="shared" si="359"/>
        <v>0.71483375959079287</v>
      </c>
      <c r="AM1224" s="6">
        <f t="shared" si="348"/>
        <v>0.23971377459749552</v>
      </c>
      <c r="AN1224" s="6">
        <f t="shared" si="349"/>
        <v>0.18425760286225404</v>
      </c>
      <c r="AO1224" s="6">
        <f t="shared" si="350"/>
        <v>0.4669051878354204</v>
      </c>
      <c r="AP1224" s="6">
        <f t="shared" si="351"/>
        <v>0.30232558139534882</v>
      </c>
      <c r="AQ1224" s="6">
        <f t="shared" si="352"/>
        <v>0.25491949910554562</v>
      </c>
      <c r="AR1224" s="6">
        <f t="shared" si="353"/>
        <v>0.4669051878354204</v>
      </c>
    </row>
    <row r="1225" spans="1:44" x14ac:dyDescent="0.3">
      <c r="A1225" s="6" t="s">
        <v>10</v>
      </c>
      <c r="B1225" s="6" t="s">
        <v>8</v>
      </c>
      <c r="C1225" s="6">
        <v>2</v>
      </c>
      <c r="D1225" s="6" t="s">
        <v>12</v>
      </c>
      <c r="E1225" s="6">
        <v>3</v>
      </c>
      <c r="F1225" s="6" t="s">
        <v>10</v>
      </c>
      <c r="G1225" s="6" t="s">
        <v>9</v>
      </c>
      <c r="H1225" s="6">
        <f t="shared" si="354"/>
        <v>3.4348281342091856E-4</v>
      </c>
      <c r="I1225" s="6">
        <f t="shared" si="355"/>
        <v>0</v>
      </c>
      <c r="J1225" s="6" t="str">
        <f t="shared" si="356"/>
        <v>unacc</v>
      </c>
      <c r="K1225" s="6">
        <f t="shared" si="357"/>
        <v>1</v>
      </c>
      <c r="X1225" s="6">
        <f t="shared" si="358"/>
        <v>0.28516624040920718</v>
      </c>
      <c r="Y1225" s="6">
        <f t="shared" si="342"/>
        <v>0.36771300448430494</v>
      </c>
      <c r="Z1225" s="6">
        <f t="shared" si="343"/>
        <v>0.26457399103139012</v>
      </c>
      <c r="AA1225" s="6">
        <f t="shared" si="344"/>
        <v>0</v>
      </c>
      <c r="AB1225" s="6">
        <f t="shared" si="345"/>
        <v>0.40807174887892378</v>
      </c>
      <c r="AC1225" s="6">
        <f t="shared" si="346"/>
        <v>0.26457399103139012</v>
      </c>
      <c r="AD1225" s="6">
        <f t="shared" si="347"/>
        <v>0.4103139013452915</v>
      </c>
      <c r="AL1225" s="6">
        <f t="shared" si="359"/>
        <v>0.71483375959079287</v>
      </c>
      <c r="AM1225" s="6">
        <f t="shared" si="348"/>
        <v>0.23971377459749552</v>
      </c>
      <c r="AN1225" s="6">
        <f t="shared" si="349"/>
        <v>0.18425760286225404</v>
      </c>
      <c r="AO1225" s="6">
        <f t="shared" si="350"/>
        <v>0.4669051878354204</v>
      </c>
      <c r="AP1225" s="6">
        <f t="shared" si="351"/>
        <v>0.30232558139534882</v>
      </c>
      <c r="AQ1225" s="6">
        <f t="shared" si="352"/>
        <v>0.25491949910554562</v>
      </c>
      <c r="AR1225" s="6">
        <f t="shared" si="353"/>
        <v>0.30232558139534882</v>
      </c>
    </row>
    <row r="1226" spans="1:44" x14ac:dyDescent="0.3">
      <c r="A1226" s="6" t="s">
        <v>10</v>
      </c>
      <c r="B1226" s="6" t="s">
        <v>8</v>
      </c>
      <c r="C1226" s="6">
        <v>2</v>
      </c>
      <c r="D1226" s="6" t="s">
        <v>12</v>
      </c>
      <c r="E1226" s="6">
        <v>3</v>
      </c>
      <c r="F1226" s="6" t="s">
        <v>11</v>
      </c>
      <c r="G1226" s="6" t="s">
        <v>9</v>
      </c>
      <c r="H1226" s="6">
        <f t="shared" si="354"/>
        <v>2.6218510610235798E-4</v>
      </c>
      <c r="I1226" s="6">
        <f t="shared" si="355"/>
        <v>0</v>
      </c>
      <c r="J1226" s="6" t="str">
        <f t="shared" si="356"/>
        <v>unacc</v>
      </c>
      <c r="K1226" s="6">
        <f t="shared" si="357"/>
        <v>1</v>
      </c>
      <c r="X1226" s="6">
        <f t="shared" si="358"/>
        <v>0.28516624040920718</v>
      </c>
      <c r="Y1226" s="6">
        <f t="shared" si="342"/>
        <v>0.36771300448430494</v>
      </c>
      <c r="Z1226" s="6">
        <f t="shared" si="343"/>
        <v>0.26457399103139012</v>
      </c>
      <c r="AA1226" s="6">
        <f t="shared" si="344"/>
        <v>0</v>
      </c>
      <c r="AB1226" s="6">
        <f t="shared" si="345"/>
        <v>0.40807174887892378</v>
      </c>
      <c r="AC1226" s="6">
        <f t="shared" si="346"/>
        <v>0.26457399103139012</v>
      </c>
      <c r="AD1226" s="6">
        <f t="shared" si="347"/>
        <v>0.58968609865470856</v>
      </c>
      <c r="AL1226" s="6">
        <f t="shared" si="359"/>
        <v>0.71483375959079287</v>
      </c>
      <c r="AM1226" s="6">
        <f t="shared" si="348"/>
        <v>0.23971377459749552</v>
      </c>
      <c r="AN1226" s="6">
        <f t="shared" si="349"/>
        <v>0.18425760286225404</v>
      </c>
      <c r="AO1226" s="6">
        <f t="shared" si="350"/>
        <v>0.4669051878354204</v>
      </c>
      <c r="AP1226" s="6">
        <f t="shared" si="351"/>
        <v>0.30232558139534882</v>
      </c>
      <c r="AQ1226" s="6">
        <f t="shared" si="352"/>
        <v>0.25491949910554562</v>
      </c>
      <c r="AR1226" s="6">
        <f t="shared" si="353"/>
        <v>0.23076923076923078</v>
      </c>
    </row>
    <row r="1227" spans="1:44" x14ac:dyDescent="0.3">
      <c r="A1227" s="6" t="s">
        <v>10</v>
      </c>
      <c r="B1227" s="6" t="s">
        <v>8</v>
      </c>
      <c r="C1227" s="6">
        <v>4</v>
      </c>
      <c r="D1227" s="6" t="s">
        <v>7</v>
      </c>
      <c r="E1227" s="6">
        <v>3</v>
      </c>
      <c r="F1227" s="6" t="s">
        <v>8</v>
      </c>
      <c r="G1227" s="6" t="s">
        <v>9</v>
      </c>
      <c r="H1227" s="6">
        <f t="shared" si="354"/>
        <v>3.6948364821718017E-4</v>
      </c>
      <c r="I1227" s="6">
        <f t="shared" si="355"/>
        <v>0</v>
      </c>
      <c r="J1227" s="6" t="str">
        <f t="shared" si="356"/>
        <v>unacc</v>
      </c>
      <c r="K1227" s="6">
        <f t="shared" si="357"/>
        <v>1</v>
      </c>
      <c r="X1227" s="6">
        <f t="shared" si="358"/>
        <v>0.28516624040920718</v>
      </c>
      <c r="Y1227" s="6">
        <f t="shared" si="342"/>
        <v>0.36771300448430494</v>
      </c>
      <c r="Z1227" s="6">
        <f t="shared" si="343"/>
        <v>0.26457399103139012</v>
      </c>
      <c r="AA1227" s="6">
        <f t="shared" si="344"/>
        <v>0.5112107623318386</v>
      </c>
      <c r="AB1227" s="6">
        <f t="shared" si="345"/>
        <v>0.23318385650224216</v>
      </c>
      <c r="AC1227" s="6">
        <f t="shared" si="346"/>
        <v>0.26457399103139012</v>
      </c>
      <c r="AD1227" s="6">
        <f t="shared" si="347"/>
        <v>0</v>
      </c>
      <c r="AL1227" s="6">
        <f t="shared" si="359"/>
        <v>0.71483375959079287</v>
      </c>
      <c r="AM1227" s="6">
        <f t="shared" si="348"/>
        <v>0.23971377459749552</v>
      </c>
      <c r="AN1227" s="6">
        <f t="shared" si="349"/>
        <v>0.18425760286225404</v>
      </c>
      <c r="AO1227" s="6">
        <f t="shared" si="350"/>
        <v>0.2629695885509839</v>
      </c>
      <c r="AP1227" s="6">
        <f t="shared" si="351"/>
        <v>0.37388193202146691</v>
      </c>
      <c r="AQ1227" s="6">
        <f t="shared" si="352"/>
        <v>0.25491949910554562</v>
      </c>
      <c r="AR1227" s="6">
        <f t="shared" si="353"/>
        <v>0.4669051878354204</v>
      </c>
    </row>
    <row r="1228" spans="1:44" x14ac:dyDescent="0.3">
      <c r="A1228" s="6" t="s">
        <v>10</v>
      </c>
      <c r="B1228" s="6" t="s">
        <v>8</v>
      </c>
      <c r="C1228" s="6">
        <v>4</v>
      </c>
      <c r="D1228" s="6" t="s">
        <v>7</v>
      </c>
      <c r="E1228" s="6">
        <v>3</v>
      </c>
      <c r="F1228" s="6" t="s">
        <v>10</v>
      </c>
      <c r="G1228" s="6" t="s">
        <v>14</v>
      </c>
      <c r="H1228" s="6">
        <f t="shared" si="354"/>
        <v>2.3924420133602853E-4</v>
      </c>
      <c r="I1228" s="6">
        <f t="shared" si="355"/>
        <v>3.5901789514677869E-4</v>
      </c>
      <c r="J1228" s="6" t="str">
        <f t="shared" si="356"/>
        <v>acc</v>
      </c>
      <c r="K1228" s="6">
        <f t="shared" si="357"/>
        <v>1</v>
      </c>
      <c r="X1228" s="6">
        <f t="shared" si="358"/>
        <v>0.28516624040920718</v>
      </c>
      <c r="Y1228" s="6">
        <f t="shared" si="342"/>
        <v>0.36771300448430494</v>
      </c>
      <c r="Z1228" s="6">
        <f t="shared" si="343"/>
        <v>0.26457399103139012</v>
      </c>
      <c r="AA1228" s="6">
        <f t="shared" si="344"/>
        <v>0.5112107623318386</v>
      </c>
      <c r="AB1228" s="6">
        <f t="shared" si="345"/>
        <v>0.23318385650224216</v>
      </c>
      <c r="AC1228" s="6">
        <f t="shared" si="346"/>
        <v>0.26457399103139012</v>
      </c>
      <c r="AD1228" s="6">
        <f t="shared" si="347"/>
        <v>0.4103139013452915</v>
      </c>
      <c r="AL1228" s="6">
        <f t="shared" si="359"/>
        <v>0.71483375959079287</v>
      </c>
      <c r="AM1228" s="6">
        <f t="shared" si="348"/>
        <v>0.23971377459749552</v>
      </c>
      <c r="AN1228" s="6">
        <f t="shared" si="349"/>
        <v>0.18425760286225404</v>
      </c>
      <c r="AO1228" s="6">
        <f t="shared" si="350"/>
        <v>0.2629695885509839</v>
      </c>
      <c r="AP1228" s="6">
        <f t="shared" si="351"/>
        <v>0.37388193202146691</v>
      </c>
      <c r="AQ1228" s="6">
        <f t="shared" si="352"/>
        <v>0.25491949910554562</v>
      </c>
      <c r="AR1228" s="6">
        <f t="shared" si="353"/>
        <v>0.30232558139534882</v>
      </c>
    </row>
    <row r="1229" spans="1:44" x14ac:dyDescent="0.3">
      <c r="A1229" s="6" t="s">
        <v>10</v>
      </c>
      <c r="B1229" s="6" t="s">
        <v>8</v>
      </c>
      <c r="C1229" s="6">
        <v>4</v>
      </c>
      <c r="D1229" s="6" t="s">
        <v>7</v>
      </c>
      <c r="E1229" s="6">
        <v>3</v>
      </c>
      <c r="F1229" s="6" t="s">
        <v>11</v>
      </c>
      <c r="G1229" s="6" t="s">
        <v>14</v>
      </c>
      <c r="H1229" s="6">
        <f t="shared" si="354"/>
        <v>1.8261835486596263E-4</v>
      </c>
      <c r="I1229" s="6">
        <f t="shared" si="355"/>
        <v>5.1596560887214645E-4</v>
      </c>
      <c r="J1229" s="6" t="str">
        <f t="shared" si="356"/>
        <v>acc</v>
      </c>
      <c r="K1229" s="6">
        <f t="shared" si="357"/>
        <v>1</v>
      </c>
      <c r="X1229" s="6">
        <f t="shared" si="358"/>
        <v>0.28516624040920718</v>
      </c>
      <c r="Y1229" s="6">
        <f t="shared" si="342"/>
        <v>0.36771300448430494</v>
      </c>
      <c r="Z1229" s="6">
        <f t="shared" si="343"/>
        <v>0.26457399103139012</v>
      </c>
      <c r="AA1229" s="6">
        <f t="shared" si="344"/>
        <v>0.5112107623318386</v>
      </c>
      <c r="AB1229" s="6">
        <f t="shared" si="345"/>
        <v>0.23318385650224216</v>
      </c>
      <c r="AC1229" s="6">
        <f t="shared" si="346"/>
        <v>0.26457399103139012</v>
      </c>
      <c r="AD1229" s="6">
        <f t="shared" si="347"/>
        <v>0.58968609865470856</v>
      </c>
      <c r="AL1229" s="6">
        <f t="shared" si="359"/>
        <v>0.71483375959079287</v>
      </c>
      <c r="AM1229" s="6">
        <f t="shared" si="348"/>
        <v>0.23971377459749552</v>
      </c>
      <c r="AN1229" s="6">
        <f t="shared" si="349"/>
        <v>0.18425760286225404</v>
      </c>
      <c r="AO1229" s="6">
        <f t="shared" si="350"/>
        <v>0.2629695885509839</v>
      </c>
      <c r="AP1229" s="6">
        <f t="shared" si="351"/>
        <v>0.37388193202146691</v>
      </c>
      <c r="AQ1229" s="6">
        <f t="shared" si="352"/>
        <v>0.25491949910554562</v>
      </c>
      <c r="AR1229" s="6">
        <f t="shared" si="353"/>
        <v>0.23076923076923078</v>
      </c>
    </row>
    <row r="1230" spans="1:44" x14ac:dyDescent="0.3">
      <c r="A1230" s="6" t="s">
        <v>10</v>
      </c>
      <c r="B1230" s="6" t="s">
        <v>8</v>
      </c>
      <c r="C1230" s="6">
        <v>4</v>
      </c>
      <c r="D1230" s="6" t="s">
        <v>10</v>
      </c>
      <c r="E1230" s="6">
        <v>3</v>
      </c>
      <c r="F1230" s="6" t="s">
        <v>8</v>
      </c>
      <c r="G1230" s="6" t="s">
        <v>9</v>
      </c>
      <c r="H1230" s="6">
        <f t="shared" si="354"/>
        <v>3.1998344654215121E-4</v>
      </c>
      <c r="I1230" s="6">
        <f t="shared" si="355"/>
        <v>0</v>
      </c>
      <c r="J1230" s="6" t="str">
        <f t="shared" si="356"/>
        <v>unacc</v>
      </c>
      <c r="K1230" s="6">
        <f t="shared" si="357"/>
        <v>1</v>
      </c>
      <c r="X1230" s="6">
        <f t="shared" si="358"/>
        <v>0.28516624040920718</v>
      </c>
      <c r="Y1230" s="6">
        <f t="shared" si="342"/>
        <v>0.36771300448430494</v>
      </c>
      <c r="Z1230" s="6">
        <f t="shared" si="343"/>
        <v>0.26457399103139012</v>
      </c>
      <c r="AA1230" s="6">
        <f t="shared" si="344"/>
        <v>0.5112107623318386</v>
      </c>
      <c r="AB1230" s="6">
        <f t="shared" si="345"/>
        <v>0.35874439461883406</v>
      </c>
      <c r="AC1230" s="6">
        <f t="shared" si="346"/>
        <v>0.26457399103139012</v>
      </c>
      <c r="AD1230" s="6">
        <f t="shared" si="347"/>
        <v>0</v>
      </c>
      <c r="AL1230" s="6">
        <f t="shared" si="359"/>
        <v>0.71483375959079287</v>
      </c>
      <c r="AM1230" s="6">
        <f t="shared" si="348"/>
        <v>0.23971377459749552</v>
      </c>
      <c r="AN1230" s="6">
        <f t="shared" si="349"/>
        <v>0.18425760286225404</v>
      </c>
      <c r="AO1230" s="6">
        <f t="shared" si="350"/>
        <v>0.2629695885509839</v>
      </c>
      <c r="AP1230" s="6">
        <f t="shared" si="351"/>
        <v>0.32379248658318427</v>
      </c>
      <c r="AQ1230" s="6">
        <f t="shared" si="352"/>
        <v>0.25491949910554562</v>
      </c>
      <c r="AR1230" s="6">
        <f t="shared" si="353"/>
        <v>0.4669051878354204</v>
      </c>
    </row>
    <row r="1231" spans="1:44" x14ac:dyDescent="0.3">
      <c r="A1231" s="6" t="s">
        <v>10</v>
      </c>
      <c r="B1231" s="6" t="s">
        <v>8</v>
      </c>
      <c r="C1231" s="6">
        <v>4</v>
      </c>
      <c r="D1231" s="6" t="s">
        <v>10</v>
      </c>
      <c r="E1231" s="6">
        <v>3</v>
      </c>
      <c r="F1231" s="6" t="s">
        <v>10</v>
      </c>
      <c r="G1231" s="6" t="s">
        <v>14</v>
      </c>
      <c r="H1231" s="6">
        <f t="shared" si="354"/>
        <v>2.0719234661158449E-4</v>
      </c>
      <c r="I1231" s="6">
        <f t="shared" si="355"/>
        <v>5.5233522330273637E-4</v>
      </c>
      <c r="J1231" s="6" t="str">
        <f t="shared" si="356"/>
        <v>acc</v>
      </c>
      <c r="K1231" s="6">
        <f t="shared" si="357"/>
        <v>1</v>
      </c>
      <c r="X1231" s="6">
        <f t="shared" si="358"/>
        <v>0.28516624040920718</v>
      </c>
      <c r="Y1231" s="6">
        <f t="shared" si="342"/>
        <v>0.36771300448430494</v>
      </c>
      <c r="Z1231" s="6">
        <f t="shared" si="343"/>
        <v>0.26457399103139012</v>
      </c>
      <c r="AA1231" s="6">
        <f t="shared" si="344"/>
        <v>0.5112107623318386</v>
      </c>
      <c r="AB1231" s="6">
        <f t="shared" si="345"/>
        <v>0.35874439461883406</v>
      </c>
      <c r="AC1231" s="6">
        <f t="shared" si="346"/>
        <v>0.26457399103139012</v>
      </c>
      <c r="AD1231" s="6">
        <f t="shared" si="347"/>
        <v>0.4103139013452915</v>
      </c>
      <c r="AL1231" s="6">
        <f t="shared" si="359"/>
        <v>0.71483375959079287</v>
      </c>
      <c r="AM1231" s="6">
        <f t="shared" si="348"/>
        <v>0.23971377459749552</v>
      </c>
      <c r="AN1231" s="6">
        <f t="shared" si="349"/>
        <v>0.18425760286225404</v>
      </c>
      <c r="AO1231" s="6">
        <f t="shared" si="350"/>
        <v>0.2629695885509839</v>
      </c>
      <c r="AP1231" s="6">
        <f t="shared" si="351"/>
        <v>0.32379248658318427</v>
      </c>
      <c r="AQ1231" s="6">
        <f t="shared" si="352"/>
        <v>0.25491949910554562</v>
      </c>
      <c r="AR1231" s="6">
        <f t="shared" si="353"/>
        <v>0.30232558139534882</v>
      </c>
    </row>
    <row r="1232" spans="1:44" x14ac:dyDescent="0.3">
      <c r="A1232" s="6" t="s">
        <v>10</v>
      </c>
      <c r="B1232" s="6" t="s">
        <v>8</v>
      </c>
      <c r="C1232" s="6">
        <v>4</v>
      </c>
      <c r="D1232" s="6" t="s">
        <v>10</v>
      </c>
      <c r="E1232" s="6">
        <v>3</v>
      </c>
      <c r="F1232" s="6" t="s">
        <v>11</v>
      </c>
      <c r="G1232" s="6" t="s">
        <v>14</v>
      </c>
      <c r="H1232" s="6">
        <f t="shared" si="354"/>
        <v>1.5815273794612071E-4</v>
      </c>
      <c r="I1232" s="6">
        <f t="shared" si="355"/>
        <v>7.9379324441868678E-4</v>
      </c>
      <c r="J1232" s="6" t="str">
        <f t="shared" si="356"/>
        <v>acc</v>
      </c>
      <c r="K1232" s="6">
        <f t="shared" si="357"/>
        <v>1</v>
      </c>
      <c r="X1232" s="6">
        <f t="shared" si="358"/>
        <v>0.28516624040920718</v>
      </c>
      <c r="Y1232" s="6">
        <f t="shared" si="342"/>
        <v>0.36771300448430494</v>
      </c>
      <c r="Z1232" s="6">
        <f t="shared" si="343"/>
        <v>0.26457399103139012</v>
      </c>
      <c r="AA1232" s="6">
        <f t="shared" si="344"/>
        <v>0.5112107623318386</v>
      </c>
      <c r="AB1232" s="6">
        <f t="shared" si="345"/>
        <v>0.35874439461883406</v>
      </c>
      <c r="AC1232" s="6">
        <f t="shared" si="346"/>
        <v>0.26457399103139012</v>
      </c>
      <c r="AD1232" s="6">
        <f t="shared" si="347"/>
        <v>0.58968609865470856</v>
      </c>
      <c r="AL1232" s="6">
        <f t="shared" si="359"/>
        <v>0.71483375959079287</v>
      </c>
      <c r="AM1232" s="6">
        <f t="shared" si="348"/>
        <v>0.23971377459749552</v>
      </c>
      <c r="AN1232" s="6">
        <f t="shared" si="349"/>
        <v>0.18425760286225404</v>
      </c>
      <c r="AO1232" s="6">
        <f t="shared" si="350"/>
        <v>0.2629695885509839</v>
      </c>
      <c r="AP1232" s="6">
        <f t="shared" si="351"/>
        <v>0.32379248658318427</v>
      </c>
      <c r="AQ1232" s="6">
        <f t="shared" si="352"/>
        <v>0.25491949910554562</v>
      </c>
      <c r="AR1232" s="6">
        <f t="shared" si="353"/>
        <v>0.23076923076923078</v>
      </c>
    </row>
    <row r="1233" spans="1:44" x14ac:dyDescent="0.3">
      <c r="A1233" s="6" t="s">
        <v>10</v>
      </c>
      <c r="B1233" s="6" t="s">
        <v>8</v>
      </c>
      <c r="C1233" s="6">
        <v>4</v>
      </c>
      <c r="D1233" s="6" t="s">
        <v>12</v>
      </c>
      <c r="E1233" s="6">
        <v>3</v>
      </c>
      <c r="F1233" s="6" t="s">
        <v>8</v>
      </c>
      <c r="G1233" s="6" t="s">
        <v>9</v>
      </c>
      <c r="H1233" s="6">
        <f t="shared" si="354"/>
        <v>2.9876907439571024E-4</v>
      </c>
      <c r="I1233" s="6">
        <f t="shared" si="355"/>
        <v>0</v>
      </c>
      <c r="J1233" s="6" t="str">
        <f t="shared" si="356"/>
        <v>unacc</v>
      </c>
      <c r="K1233" s="6">
        <f t="shared" si="357"/>
        <v>1</v>
      </c>
      <c r="X1233" s="6">
        <f t="shared" si="358"/>
        <v>0.28516624040920718</v>
      </c>
      <c r="Y1233" s="6">
        <f t="shared" si="342"/>
        <v>0.36771300448430494</v>
      </c>
      <c r="Z1233" s="6">
        <f t="shared" si="343"/>
        <v>0.26457399103139012</v>
      </c>
      <c r="AA1233" s="6">
        <f t="shared" si="344"/>
        <v>0.5112107623318386</v>
      </c>
      <c r="AB1233" s="6">
        <f t="shared" si="345"/>
        <v>0.40807174887892378</v>
      </c>
      <c r="AC1233" s="6">
        <f t="shared" si="346"/>
        <v>0.26457399103139012</v>
      </c>
      <c r="AD1233" s="6">
        <f t="shared" si="347"/>
        <v>0</v>
      </c>
      <c r="AL1233" s="6">
        <f t="shared" si="359"/>
        <v>0.71483375959079287</v>
      </c>
      <c r="AM1233" s="6">
        <f t="shared" si="348"/>
        <v>0.23971377459749552</v>
      </c>
      <c r="AN1233" s="6">
        <f t="shared" si="349"/>
        <v>0.18425760286225404</v>
      </c>
      <c r="AO1233" s="6">
        <f t="shared" si="350"/>
        <v>0.2629695885509839</v>
      </c>
      <c r="AP1233" s="6">
        <f t="shared" si="351"/>
        <v>0.30232558139534882</v>
      </c>
      <c r="AQ1233" s="6">
        <f t="shared" si="352"/>
        <v>0.25491949910554562</v>
      </c>
      <c r="AR1233" s="6">
        <f t="shared" si="353"/>
        <v>0.4669051878354204</v>
      </c>
    </row>
    <row r="1234" spans="1:44" x14ac:dyDescent="0.3">
      <c r="A1234" s="6" t="s">
        <v>10</v>
      </c>
      <c r="B1234" s="6" t="s">
        <v>8</v>
      </c>
      <c r="C1234" s="6">
        <v>4</v>
      </c>
      <c r="D1234" s="6" t="s">
        <v>12</v>
      </c>
      <c r="E1234" s="6">
        <v>3</v>
      </c>
      <c r="F1234" s="6" t="s">
        <v>10</v>
      </c>
      <c r="G1234" s="6" t="s">
        <v>14</v>
      </c>
      <c r="H1234" s="6">
        <f t="shared" si="354"/>
        <v>1.9345583744396564E-4</v>
      </c>
      <c r="I1234" s="6">
        <f t="shared" si="355"/>
        <v>6.2828131650686267E-4</v>
      </c>
      <c r="J1234" s="6" t="str">
        <f t="shared" si="356"/>
        <v>acc</v>
      </c>
      <c r="K1234" s="6">
        <f t="shared" si="357"/>
        <v>1</v>
      </c>
      <c r="X1234" s="6">
        <f t="shared" si="358"/>
        <v>0.28516624040920718</v>
      </c>
      <c r="Y1234" s="6">
        <f t="shared" si="342"/>
        <v>0.36771300448430494</v>
      </c>
      <c r="Z1234" s="6">
        <f t="shared" si="343"/>
        <v>0.26457399103139012</v>
      </c>
      <c r="AA1234" s="6">
        <f t="shared" si="344"/>
        <v>0.5112107623318386</v>
      </c>
      <c r="AB1234" s="6">
        <f t="shared" si="345"/>
        <v>0.40807174887892378</v>
      </c>
      <c r="AC1234" s="6">
        <f t="shared" si="346"/>
        <v>0.26457399103139012</v>
      </c>
      <c r="AD1234" s="6">
        <f t="shared" si="347"/>
        <v>0.4103139013452915</v>
      </c>
      <c r="AL1234" s="6">
        <f t="shared" si="359"/>
        <v>0.71483375959079287</v>
      </c>
      <c r="AM1234" s="6">
        <f t="shared" si="348"/>
        <v>0.23971377459749552</v>
      </c>
      <c r="AN1234" s="6">
        <f t="shared" si="349"/>
        <v>0.18425760286225404</v>
      </c>
      <c r="AO1234" s="6">
        <f t="shared" si="350"/>
        <v>0.2629695885509839</v>
      </c>
      <c r="AP1234" s="6">
        <f t="shared" si="351"/>
        <v>0.30232558139534882</v>
      </c>
      <c r="AQ1234" s="6">
        <f t="shared" si="352"/>
        <v>0.25491949910554562</v>
      </c>
      <c r="AR1234" s="6">
        <f t="shared" si="353"/>
        <v>0.30232558139534882</v>
      </c>
    </row>
    <row r="1235" spans="1:44" x14ac:dyDescent="0.3">
      <c r="A1235" s="6" t="s">
        <v>10</v>
      </c>
      <c r="B1235" s="6" t="s">
        <v>8</v>
      </c>
      <c r="C1235" s="6">
        <v>4</v>
      </c>
      <c r="D1235" s="6" t="s">
        <v>12</v>
      </c>
      <c r="E1235" s="6">
        <v>3</v>
      </c>
      <c r="F1235" s="6" t="s">
        <v>11</v>
      </c>
      <c r="G1235" s="6" t="s">
        <v>14</v>
      </c>
      <c r="H1235" s="6">
        <f t="shared" si="354"/>
        <v>1.4766747355190278E-4</v>
      </c>
      <c r="I1235" s="6">
        <f t="shared" si="355"/>
        <v>9.0293981552625618E-4</v>
      </c>
      <c r="J1235" s="6" t="str">
        <f t="shared" si="356"/>
        <v>acc</v>
      </c>
      <c r="K1235" s="6">
        <f t="shared" si="357"/>
        <v>1</v>
      </c>
      <c r="X1235" s="6">
        <f t="shared" si="358"/>
        <v>0.28516624040920718</v>
      </c>
      <c r="Y1235" s="6">
        <f t="shared" si="342"/>
        <v>0.36771300448430494</v>
      </c>
      <c r="Z1235" s="6">
        <f t="shared" si="343"/>
        <v>0.26457399103139012</v>
      </c>
      <c r="AA1235" s="6">
        <f t="shared" si="344"/>
        <v>0.5112107623318386</v>
      </c>
      <c r="AB1235" s="6">
        <f t="shared" si="345"/>
        <v>0.40807174887892378</v>
      </c>
      <c r="AC1235" s="6">
        <f t="shared" si="346"/>
        <v>0.26457399103139012</v>
      </c>
      <c r="AD1235" s="6">
        <f t="shared" si="347"/>
        <v>0.58968609865470856</v>
      </c>
      <c r="AL1235" s="6">
        <f t="shared" si="359"/>
        <v>0.71483375959079287</v>
      </c>
      <c r="AM1235" s="6">
        <f t="shared" si="348"/>
        <v>0.23971377459749552</v>
      </c>
      <c r="AN1235" s="6">
        <f t="shared" si="349"/>
        <v>0.18425760286225404</v>
      </c>
      <c r="AO1235" s="6">
        <f t="shared" si="350"/>
        <v>0.2629695885509839</v>
      </c>
      <c r="AP1235" s="6">
        <f t="shared" si="351"/>
        <v>0.30232558139534882</v>
      </c>
      <c r="AQ1235" s="6">
        <f t="shared" si="352"/>
        <v>0.25491949910554562</v>
      </c>
      <c r="AR1235" s="6">
        <f t="shared" si="353"/>
        <v>0.23076923076923078</v>
      </c>
    </row>
    <row r="1236" spans="1:44" x14ac:dyDescent="0.3">
      <c r="A1236" s="6" t="s">
        <v>10</v>
      </c>
      <c r="B1236" s="6" t="s">
        <v>8</v>
      </c>
      <c r="C1236" s="6" t="s">
        <v>13</v>
      </c>
      <c r="D1236" s="6" t="s">
        <v>7</v>
      </c>
      <c r="E1236" s="6">
        <v>3</v>
      </c>
      <c r="F1236" s="6" t="s">
        <v>8</v>
      </c>
      <c r="G1236" s="6" t="s">
        <v>9</v>
      </c>
      <c r="H1236" s="6">
        <f t="shared" si="354"/>
        <v>3.7953762503941627E-4</v>
      </c>
      <c r="I1236" s="6">
        <f t="shared" si="355"/>
        <v>0</v>
      </c>
      <c r="J1236" s="6" t="str">
        <f t="shared" si="356"/>
        <v>unacc</v>
      </c>
      <c r="K1236" s="6">
        <f t="shared" si="357"/>
        <v>1</v>
      </c>
      <c r="X1236" s="6">
        <f t="shared" si="358"/>
        <v>0.28516624040920718</v>
      </c>
      <c r="Y1236" s="6">
        <f t="shared" si="342"/>
        <v>0.36771300448430494</v>
      </c>
      <c r="Z1236" s="6">
        <f t="shared" si="343"/>
        <v>0.26457399103139012</v>
      </c>
      <c r="AA1236" s="6">
        <f t="shared" si="344"/>
        <v>0.48878923766816146</v>
      </c>
      <c r="AB1236" s="6">
        <f t="shared" si="345"/>
        <v>0.23318385650224216</v>
      </c>
      <c r="AC1236" s="6">
        <f t="shared" si="346"/>
        <v>0.26457399103139012</v>
      </c>
      <c r="AD1236" s="6">
        <f t="shared" si="347"/>
        <v>0</v>
      </c>
      <c r="AL1236" s="6">
        <f t="shared" si="359"/>
        <v>0.71483375959079287</v>
      </c>
      <c r="AM1236" s="6">
        <f t="shared" si="348"/>
        <v>0.23971377459749552</v>
      </c>
      <c r="AN1236" s="6">
        <f t="shared" si="349"/>
        <v>0.18425760286225404</v>
      </c>
      <c r="AO1236" s="6">
        <f t="shared" si="350"/>
        <v>0.2701252236135957</v>
      </c>
      <c r="AP1236" s="6">
        <f t="shared" si="351"/>
        <v>0.37388193202146691</v>
      </c>
      <c r="AQ1236" s="6">
        <f t="shared" si="352"/>
        <v>0.25491949910554562</v>
      </c>
      <c r="AR1236" s="6">
        <f t="shared" si="353"/>
        <v>0.4669051878354204</v>
      </c>
    </row>
    <row r="1237" spans="1:44" x14ac:dyDescent="0.3">
      <c r="A1237" s="6" t="s">
        <v>10</v>
      </c>
      <c r="B1237" s="6" t="s">
        <v>8</v>
      </c>
      <c r="C1237" s="6" t="s">
        <v>13</v>
      </c>
      <c r="D1237" s="6" t="s">
        <v>7</v>
      </c>
      <c r="E1237" s="6">
        <v>3</v>
      </c>
      <c r="F1237" s="6" t="s">
        <v>10</v>
      </c>
      <c r="G1237" s="6" t="s">
        <v>14</v>
      </c>
      <c r="H1237" s="6">
        <f t="shared" si="354"/>
        <v>2.4575424763088638E-4</v>
      </c>
      <c r="I1237" s="6">
        <f t="shared" si="355"/>
        <v>3.432714962368322E-4</v>
      </c>
      <c r="J1237" s="6" t="str">
        <f t="shared" si="356"/>
        <v>acc</v>
      </c>
      <c r="K1237" s="6">
        <f t="shared" si="357"/>
        <v>1</v>
      </c>
      <c r="X1237" s="6">
        <f t="shared" si="358"/>
        <v>0.28516624040920718</v>
      </c>
      <c r="Y1237" s="6">
        <f t="shared" si="342"/>
        <v>0.36771300448430494</v>
      </c>
      <c r="Z1237" s="6">
        <f t="shared" si="343"/>
        <v>0.26457399103139012</v>
      </c>
      <c r="AA1237" s="6">
        <f t="shared" si="344"/>
        <v>0.48878923766816146</v>
      </c>
      <c r="AB1237" s="6">
        <f t="shared" si="345"/>
        <v>0.23318385650224216</v>
      </c>
      <c r="AC1237" s="6">
        <f t="shared" si="346"/>
        <v>0.26457399103139012</v>
      </c>
      <c r="AD1237" s="6">
        <f t="shared" si="347"/>
        <v>0.4103139013452915</v>
      </c>
      <c r="AL1237" s="6">
        <f t="shared" si="359"/>
        <v>0.71483375959079287</v>
      </c>
      <c r="AM1237" s="6">
        <f t="shared" si="348"/>
        <v>0.23971377459749552</v>
      </c>
      <c r="AN1237" s="6">
        <f t="shared" si="349"/>
        <v>0.18425760286225404</v>
      </c>
      <c r="AO1237" s="6">
        <f t="shared" si="350"/>
        <v>0.2701252236135957</v>
      </c>
      <c r="AP1237" s="6">
        <f t="shared" si="351"/>
        <v>0.37388193202146691</v>
      </c>
      <c r="AQ1237" s="6">
        <f t="shared" si="352"/>
        <v>0.25491949910554562</v>
      </c>
      <c r="AR1237" s="6">
        <f t="shared" si="353"/>
        <v>0.30232558139534882</v>
      </c>
    </row>
    <row r="1238" spans="1:44" x14ac:dyDescent="0.3">
      <c r="A1238" s="6" t="s">
        <v>10</v>
      </c>
      <c r="B1238" s="6" t="s">
        <v>8</v>
      </c>
      <c r="C1238" s="6" t="s">
        <v>13</v>
      </c>
      <c r="D1238" s="6" t="s">
        <v>7</v>
      </c>
      <c r="E1238" s="6">
        <v>3</v>
      </c>
      <c r="F1238" s="6" t="s">
        <v>11</v>
      </c>
      <c r="G1238" s="6" t="s">
        <v>14</v>
      </c>
      <c r="H1238" s="6">
        <f t="shared" si="354"/>
        <v>1.875875618010908E-4</v>
      </c>
      <c r="I1238" s="6">
        <f t="shared" si="355"/>
        <v>4.9333553830757854E-4</v>
      </c>
      <c r="J1238" s="6" t="str">
        <f t="shared" si="356"/>
        <v>acc</v>
      </c>
      <c r="K1238" s="6">
        <f t="shared" si="357"/>
        <v>1</v>
      </c>
      <c r="X1238" s="6">
        <f t="shared" si="358"/>
        <v>0.28516624040920718</v>
      </c>
      <c r="Y1238" s="6">
        <f t="shared" si="342"/>
        <v>0.36771300448430494</v>
      </c>
      <c r="Z1238" s="6">
        <f t="shared" si="343"/>
        <v>0.26457399103139012</v>
      </c>
      <c r="AA1238" s="6">
        <f t="shared" si="344"/>
        <v>0.48878923766816146</v>
      </c>
      <c r="AB1238" s="6">
        <f t="shared" si="345"/>
        <v>0.23318385650224216</v>
      </c>
      <c r="AC1238" s="6">
        <f t="shared" si="346"/>
        <v>0.26457399103139012</v>
      </c>
      <c r="AD1238" s="6">
        <f t="shared" si="347"/>
        <v>0.58968609865470856</v>
      </c>
      <c r="AL1238" s="6">
        <f t="shared" si="359"/>
        <v>0.71483375959079287</v>
      </c>
      <c r="AM1238" s="6">
        <f t="shared" si="348"/>
        <v>0.23971377459749552</v>
      </c>
      <c r="AN1238" s="6">
        <f t="shared" si="349"/>
        <v>0.18425760286225404</v>
      </c>
      <c r="AO1238" s="6">
        <f t="shared" si="350"/>
        <v>0.2701252236135957</v>
      </c>
      <c r="AP1238" s="6">
        <f t="shared" si="351"/>
        <v>0.37388193202146691</v>
      </c>
      <c r="AQ1238" s="6">
        <f t="shared" si="352"/>
        <v>0.25491949910554562</v>
      </c>
      <c r="AR1238" s="6">
        <f t="shared" si="353"/>
        <v>0.23076923076923078</v>
      </c>
    </row>
    <row r="1239" spans="1:44" x14ac:dyDescent="0.3">
      <c r="A1239" s="6" t="s">
        <v>10</v>
      </c>
      <c r="B1239" s="6" t="s">
        <v>8</v>
      </c>
      <c r="C1239" s="6" t="s">
        <v>13</v>
      </c>
      <c r="D1239" s="6" t="s">
        <v>10</v>
      </c>
      <c r="E1239" s="6">
        <v>3</v>
      </c>
      <c r="F1239" s="6" t="s">
        <v>8</v>
      </c>
      <c r="G1239" s="6" t="s">
        <v>9</v>
      </c>
      <c r="H1239" s="6">
        <f t="shared" si="354"/>
        <v>3.2869047910112127E-4</v>
      </c>
      <c r="I1239" s="6">
        <f t="shared" si="355"/>
        <v>0</v>
      </c>
      <c r="J1239" s="6" t="str">
        <f t="shared" si="356"/>
        <v>unacc</v>
      </c>
      <c r="K1239" s="6">
        <f t="shared" si="357"/>
        <v>1</v>
      </c>
      <c r="X1239" s="6">
        <f t="shared" si="358"/>
        <v>0.28516624040920718</v>
      </c>
      <c r="Y1239" s="6">
        <f t="shared" si="342"/>
        <v>0.36771300448430494</v>
      </c>
      <c r="Z1239" s="6">
        <f t="shared" si="343"/>
        <v>0.26457399103139012</v>
      </c>
      <c r="AA1239" s="6">
        <f t="shared" si="344"/>
        <v>0.48878923766816146</v>
      </c>
      <c r="AB1239" s="6">
        <f t="shared" si="345"/>
        <v>0.35874439461883406</v>
      </c>
      <c r="AC1239" s="6">
        <f t="shared" si="346"/>
        <v>0.26457399103139012</v>
      </c>
      <c r="AD1239" s="6">
        <f t="shared" si="347"/>
        <v>0</v>
      </c>
      <c r="AL1239" s="6">
        <f t="shared" si="359"/>
        <v>0.71483375959079287</v>
      </c>
      <c r="AM1239" s="6">
        <f t="shared" si="348"/>
        <v>0.23971377459749552</v>
      </c>
      <c r="AN1239" s="6">
        <f t="shared" si="349"/>
        <v>0.18425760286225404</v>
      </c>
      <c r="AO1239" s="6">
        <f t="shared" si="350"/>
        <v>0.2701252236135957</v>
      </c>
      <c r="AP1239" s="6">
        <f t="shared" si="351"/>
        <v>0.32379248658318427</v>
      </c>
      <c r="AQ1239" s="6">
        <f t="shared" si="352"/>
        <v>0.25491949910554562</v>
      </c>
      <c r="AR1239" s="6">
        <f t="shared" si="353"/>
        <v>0.4669051878354204</v>
      </c>
    </row>
    <row r="1240" spans="1:44" x14ac:dyDescent="0.3">
      <c r="A1240" s="6" t="s">
        <v>10</v>
      </c>
      <c r="B1240" s="6" t="s">
        <v>8</v>
      </c>
      <c r="C1240" s="6" t="s">
        <v>13</v>
      </c>
      <c r="D1240" s="6" t="s">
        <v>10</v>
      </c>
      <c r="E1240" s="6">
        <v>3</v>
      </c>
      <c r="F1240" s="6" t="s">
        <v>10</v>
      </c>
      <c r="G1240" s="6" t="s">
        <v>14</v>
      </c>
      <c r="H1240" s="6">
        <f t="shared" si="354"/>
        <v>2.1283023359421261E-4</v>
      </c>
      <c r="I1240" s="6">
        <f t="shared" si="355"/>
        <v>5.2810999421051103E-4</v>
      </c>
      <c r="J1240" s="6" t="str">
        <f t="shared" si="356"/>
        <v>acc</v>
      </c>
      <c r="K1240" s="6">
        <f t="shared" si="357"/>
        <v>1</v>
      </c>
      <c r="X1240" s="6">
        <f t="shared" si="358"/>
        <v>0.28516624040920718</v>
      </c>
      <c r="Y1240" s="6">
        <f t="shared" si="342"/>
        <v>0.36771300448430494</v>
      </c>
      <c r="Z1240" s="6">
        <f t="shared" si="343"/>
        <v>0.26457399103139012</v>
      </c>
      <c r="AA1240" s="6">
        <f t="shared" si="344"/>
        <v>0.48878923766816146</v>
      </c>
      <c r="AB1240" s="6">
        <f t="shared" si="345"/>
        <v>0.35874439461883406</v>
      </c>
      <c r="AC1240" s="6">
        <f t="shared" si="346"/>
        <v>0.26457399103139012</v>
      </c>
      <c r="AD1240" s="6">
        <f t="shared" si="347"/>
        <v>0.4103139013452915</v>
      </c>
      <c r="AL1240" s="6">
        <f t="shared" si="359"/>
        <v>0.71483375959079287</v>
      </c>
      <c r="AM1240" s="6">
        <f t="shared" si="348"/>
        <v>0.23971377459749552</v>
      </c>
      <c r="AN1240" s="6">
        <f t="shared" si="349"/>
        <v>0.18425760286225404</v>
      </c>
      <c r="AO1240" s="6">
        <f t="shared" si="350"/>
        <v>0.2701252236135957</v>
      </c>
      <c r="AP1240" s="6">
        <f t="shared" si="351"/>
        <v>0.32379248658318427</v>
      </c>
      <c r="AQ1240" s="6">
        <f t="shared" si="352"/>
        <v>0.25491949910554562</v>
      </c>
      <c r="AR1240" s="6">
        <f t="shared" si="353"/>
        <v>0.30232558139534882</v>
      </c>
    </row>
    <row r="1241" spans="1:44" x14ac:dyDescent="0.3">
      <c r="A1241" s="6" t="s">
        <v>10</v>
      </c>
      <c r="B1241" s="6" t="s">
        <v>8</v>
      </c>
      <c r="C1241" s="6" t="s">
        <v>13</v>
      </c>
      <c r="D1241" s="6" t="s">
        <v>10</v>
      </c>
      <c r="E1241" s="6">
        <v>3</v>
      </c>
      <c r="F1241" s="6" t="s">
        <v>11</v>
      </c>
      <c r="G1241" s="6" t="s">
        <v>14</v>
      </c>
      <c r="H1241" s="6">
        <f t="shared" si="354"/>
        <v>1.6245621380860017E-4</v>
      </c>
      <c r="I1241" s="6">
        <f t="shared" si="355"/>
        <v>7.5897775124242849E-4</v>
      </c>
      <c r="J1241" s="6" t="str">
        <f t="shared" si="356"/>
        <v>acc</v>
      </c>
      <c r="K1241" s="6">
        <f t="shared" si="357"/>
        <v>1</v>
      </c>
      <c r="X1241" s="6">
        <f t="shared" si="358"/>
        <v>0.28516624040920718</v>
      </c>
      <c r="Y1241" s="6">
        <f t="shared" si="342"/>
        <v>0.36771300448430494</v>
      </c>
      <c r="Z1241" s="6">
        <f t="shared" si="343"/>
        <v>0.26457399103139012</v>
      </c>
      <c r="AA1241" s="6">
        <f t="shared" si="344"/>
        <v>0.48878923766816146</v>
      </c>
      <c r="AB1241" s="6">
        <f t="shared" si="345"/>
        <v>0.35874439461883406</v>
      </c>
      <c r="AC1241" s="6">
        <f t="shared" si="346"/>
        <v>0.26457399103139012</v>
      </c>
      <c r="AD1241" s="6">
        <f t="shared" si="347"/>
        <v>0.58968609865470856</v>
      </c>
      <c r="AL1241" s="6">
        <f t="shared" si="359"/>
        <v>0.71483375959079287</v>
      </c>
      <c r="AM1241" s="6">
        <f t="shared" si="348"/>
        <v>0.23971377459749552</v>
      </c>
      <c r="AN1241" s="6">
        <f t="shared" si="349"/>
        <v>0.18425760286225404</v>
      </c>
      <c r="AO1241" s="6">
        <f t="shared" si="350"/>
        <v>0.2701252236135957</v>
      </c>
      <c r="AP1241" s="6">
        <f t="shared" si="351"/>
        <v>0.32379248658318427</v>
      </c>
      <c r="AQ1241" s="6">
        <f t="shared" si="352"/>
        <v>0.25491949910554562</v>
      </c>
      <c r="AR1241" s="6">
        <f t="shared" si="353"/>
        <v>0.23076923076923078</v>
      </c>
    </row>
    <row r="1242" spans="1:44" x14ac:dyDescent="0.3">
      <c r="A1242" s="6" t="s">
        <v>10</v>
      </c>
      <c r="B1242" s="6" t="s">
        <v>8</v>
      </c>
      <c r="C1242" s="6" t="s">
        <v>13</v>
      </c>
      <c r="D1242" s="6" t="s">
        <v>12</v>
      </c>
      <c r="E1242" s="6">
        <v>3</v>
      </c>
      <c r="F1242" s="6" t="s">
        <v>8</v>
      </c>
      <c r="G1242" s="6" t="s">
        <v>9</v>
      </c>
      <c r="H1242" s="6">
        <f t="shared" si="354"/>
        <v>3.0689884512756624E-4</v>
      </c>
      <c r="I1242" s="6">
        <f t="shared" si="355"/>
        <v>0</v>
      </c>
      <c r="J1242" s="6" t="str">
        <f t="shared" si="356"/>
        <v>unacc</v>
      </c>
      <c r="K1242" s="6">
        <f t="shared" si="357"/>
        <v>1</v>
      </c>
      <c r="X1242" s="6">
        <f t="shared" si="358"/>
        <v>0.28516624040920718</v>
      </c>
      <c r="Y1242" s="6">
        <f t="shared" si="342"/>
        <v>0.36771300448430494</v>
      </c>
      <c r="Z1242" s="6">
        <f t="shared" si="343"/>
        <v>0.26457399103139012</v>
      </c>
      <c r="AA1242" s="6">
        <f t="shared" si="344"/>
        <v>0.48878923766816146</v>
      </c>
      <c r="AB1242" s="6">
        <f t="shared" si="345"/>
        <v>0.40807174887892378</v>
      </c>
      <c r="AC1242" s="6">
        <f t="shared" si="346"/>
        <v>0.26457399103139012</v>
      </c>
      <c r="AD1242" s="6">
        <f t="shared" si="347"/>
        <v>0</v>
      </c>
      <c r="AL1242" s="6">
        <f t="shared" si="359"/>
        <v>0.71483375959079287</v>
      </c>
      <c r="AM1242" s="6">
        <f t="shared" si="348"/>
        <v>0.23971377459749552</v>
      </c>
      <c r="AN1242" s="6">
        <f t="shared" si="349"/>
        <v>0.18425760286225404</v>
      </c>
      <c r="AO1242" s="6">
        <f t="shared" si="350"/>
        <v>0.2701252236135957</v>
      </c>
      <c r="AP1242" s="6">
        <f t="shared" si="351"/>
        <v>0.30232558139534882</v>
      </c>
      <c r="AQ1242" s="6">
        <f t="shared" si="352"/>
        <v>0.25491949910554562</v>
      </c>
      <c r="AR1242" s="6">
        <f t="shared" si="353"/>
        <v>0.4669051878354204</v>
      </c>
    </row>
    <row r="1243" spans="1:44" x14ac:dyDescent="0.3">
      <c r="A1243" s="6" t="s">
        <v>10</v>
      </c>
      <c r="B1243" s="6" t="s">
        <v>8</v>
      </c>
      <c r="C1243" s="6" t="s">
        <v>13</v>
      </c>
      <c r="D1243" s="6" t="s">
        <v>12</v>
      </c>
      <c r="E1243" s="6">
        <v>3</v>
      </c>
      <c r="F1243" s="6" t="s">
        <v>10</v>
      </c>
      <c r="G1243" s="6" t="s">
        <v>14</v>
      </c>
      <c r="H1243" s="6">
        <f t="shared" si="354"/>
        <v>1.9871994186420954E-4</v>
      </c>
      <c r="I1243" s="6">
        <f t="shared" si="355"/>
        <v>6.007251184144565E-4</v>
      </c>
      <c r="J1243" s="6" t="str">
        <f t="shared" si="356"/>
        <v>acc</v>
      </c>
      <c r="K1243" s="6">
        <f t="shared" si="357"/>
        <v>1</v>
      </c>
      <c r="X1243" s="6">
        <f t="shared" si="358"/>
        <v>0.28516624040920718</v>
      </c>
      <c r="Y1243" s="6">
        <f t="shared" si="342"/>
        <v>0.36771300448430494</v>
      </c>
      <c r="Z1243" s="6">
        <f t="shared" si="343"/>
        <v>0.26457399103139012</v>
      </c>
      <c r="AA1243" s="6">
        <f t="shared" si="344"/>
        <v>0.48878923766816146</v>
      </c>
      <c r="AB1243" s="6">
        <f t="shared" si="345"/>
        <v>0.40807174887892378</v>
      </c>
      <c r="AC1243" s="6">
        <f t="shared" si="346"/>
        <v>0.26457399103139012</v>
      </c>
      <c r="AD1243" s="6">
        <f t="shared" si="347"/>
        <v>0.4103139013452915</v>
      </c>
      <c r="AL1243" s="6">
        <f t="shared" si="359"/>
        <v>0.71483375959079287</v>
      </c>
      <c r="AM1243" s="6">
        <f t="shared" si="348"/>
        <v>0.23971377459749552</v>
      </c>
      <c r="AN1243" s="6">
        <f t="shared" si="349"/>
        <v>0.18425760286225404</v>
      </c>
      <c r="AO1243" s="6">
        <f t="shared" si="350"/>
        <v>0.2701252236135957</v>
      </c>
      <c r="AP1243" s="6">
        <f t="shared" si="351"/>
        <v>0.30232558139534882</v>
      </c>
      <c r="AQ1243" s="6">
        <f t="shared" si="352"/>
        <v>0.25491949910554562</v>
      </c>
      <c r="AR1243" s="6">
        <f t="shared" si="353"/>
        <v>0.30232558139534882</v>
      </c>
    </row>
    <row r="1244" spans="1:44" x14ac:dyDescent="0.3">
      <c r="A1244" s="6" t="s">
        <v>10</v>
      </c>
      <c r="B1244" s="6" t="s">
        <v>8</v>
      </c>
      <c r="C1244" s="6" t="s">
        <v>13</v>
      </c>
      <c r="D1244" s="6" t="s">
        <v>12</v>
      </c>
      <c r="E1244" s="6">
        <v>3</v>
      </c>
      <c r="F1244" s="6" t="s">
        <v>11</v>
      </c>
      <c r="G1244" s="6" t="s">
        <v>14</v>
      </c>
      <c r="H1244" s="6">
        <f t="shared" si="354"/>
        <v>1.5168563609753276E-4</v>
      </c>
      <c r="I1244" s="6">
        <f t="shared" si="355"/>
        <v>8.6333719203826262E-4</v>
      </c>
      <c r="J1244" s="6" t="str">
        <f t="shared" si="356"/>
        <v>acc</v>
      </c>
      <c r="K1244" s="6">
        <f t="shared" si="357"/>
        <v>1</v>
      </c>
      <c r="X1244" s="6">
        <f t="shared" si="358"/>
        <v>0.28516624040920718</v>
      </c>
      <c r="Y1244" s="6">
        <f t="shared" si="342"/>
        <v>0.36771300448430494</v>
      </c>
      <c r="Z1244" s="6">
        <f t="shared" si="343"/>
        <v>0.26457399103139012</v>
      </c>
      <c r="AA1244" s="6">
        <f t="shared" si="344"/>
        <v>0.48878923766816146</v>
      </c>
      <c r="AB1244" s="6">
        <f t="shared" si="345"/>
        <v>0.40807174887892378</v>
      </c>
      <c r="AC1244" s="6">
        <f t="shared" si="346"/>
        <v>0.26457399103139012</v>
      </c>
      <c r="AD1244" s="6">
        <f t="shared" si="347"/>
        <v>0.58968609865470856</v>
      </c>
      <c r="AL1244" s="6">
        <f t="shared" si="359"/>
        <v>0.71483375959079287</v>
      </c>
      <c r="AM1244" s="6">
        <f t="shared" si="348"/>
        <v>0.23971377459749552</v>
      </c>
      <c r="AN1244" s="6">
        <f t="shared" si="349"/>
        <v>0.18425760286225404</v>
      </c>
      <c r="AO1244" s="6">
        <f t="shared" si="350"/>
        <v>0.2701252236135957</v>
      </c>
      <c r="AP1244" s="6">
        <f t="shared" si="351"/>
        <v>0.30232558139534882</v>
      </c>
      <c r="AQ1244" s="6">
        <f t="shared" si="352"/>
        <v>0.25491949910554562</v>
      </c>
      <c r="AR1244" s="6">
        <f t="shared" si="353"/>
        <v>0.23076923076923078</v>
      </c>
    </row>
    <row r="1245" spans="1:44" x14ac:dyDescent="0.3">
      <c r="A1245" s="6" t="s">
        <v>10</v>
      </c>
      <c r="B1245" s="6" t="s">
        <v>8</v>
      </c>
      <c r="C1245" s="6">
        <v>2</v>
      </c>
      <c r="D1245" s="6" t="s">
        <v>7</v>
      </c>
      <c r="E1245" s="6">
        <v>4</v>
      </c>
      <c r="F1245" s="6" t="s">
        <v>8</v>
      </c>
      <c r="G1245" s="6" t="s">
        <v>9</v>
      </c>
      <c r="H1245" s="6">
        <f t="shared" si="354"/>
        <v>6.0307986233171522E-4</v>
      </c>
      <c r="I1245" s="6">
        <f t="shared" si="355"/>
        <v>0</v>
      </c>
      <c r="J1245" s="6" t="str">
        <f t="shared" si="356"/>
        <v>unacc</v>
      </c>
      <c r="K1245" s="6">
        <f t="shared" si="357"/>
        <v>1</v>
      </c>
      <c r="X1245" s="6">
        <f t="shared" si="358"/>
        <v>0.28516624040920718</v>
      </c>
      <c r="Y1245" s="6">
        <f t="shared" si="342"/>
        <v>0.36771300448430494</v>
      </c>
      <c r="Z1245" s="6">
        <f t="shared" si="343"/>
        <v>0.26457399103139012</v>
      </c>
      <c r="AA1245" s="6">
        <f t="shared" si="344"/>
        <v>0</v>
      </c>
      <c r="AB1245" s="6">
        <f t="shared" si="345"/>
        <v>0.23318385650224216</v>
      </c>
      <c r="AC1245" s="6">
        <f t="shared" si="346"/>
        <v>0.26008968609865468</v>
      </c>
      <c r="AD1245" s="6">
        <f t="shared" si="347"/>
        <v>0</v>
      </c>
      <c r="AL1245" s="6">
        <f t="shared" si="359"/>
        <v>0.71483375959079287</v>
      </c>
      <c r="AM1245" s="6">
        <f t="shared" si="348"/>
        <v>0.23971377459749552</v>
      </c>
      <c r="AN1245" s="6">
        <f t="shared" si="349"/>
        <v>0.18425760286225404</v>
      </c>
      <c r="AO1245" s="6">
        <f t="shared" si="350"/>
        <v>0.4669051878354204</v>
      </c>
      <c r="AP1245" s="6">
        <f t="shared" si="351"/>
        <v>0.37388193202146691</v>
      </c>
      <c r="AQ1245" s="6">
        <f t="shared" si="352"/>
        <v>0.23434704830053668</v>
      </c>
      <c r="AR1245" s="6">
        <f t="shared" si="353"/>
        <v>0.4669051878354204</v>
      </c>
    </row>
    <row r="1246" spans="1:44" x14ac:dyDescent="0.3">
      <c r="A1246" s="6" t="s">
        <v>10</v>
      </c>
      <c r="B1246" s="6" t="s">
        <v>8</v>
      </c>
      <c r="C1246" s="6">
        <v>2</v>
      </c>
      <c r="D1246" s="6" t="s">
        <v>7</v>
      </c>
      <c r="E1246" s="6">
        <v>4</v>
      </c>
      <c r="F1246" s="6" t="s">
        <v>10</v>
      </c>
      <c r="G1246" s="6" t="s">
        <v>9</v>
      </c>
      <c r="H1246" s="6">
        <f t="shared" si="354"/>
        <v>3.9049998748681941E-4</v>
      </c>
      <c r="I1246" s="6">
        <f t="shared" si="355"/>
        <v>0</v>
      </c>
      <c r="J1246" s="6" t="str">
        <f t="shared" si="356"/>
        <v>unacc</v>
      </c>
      <c r="K1246" s="6">
        <f t="shared" si="357"/>
        <v>1</v>
      </c>
      <c r="X1246" s="6">
        <f t="shared" si="358"/>
        <v>0.28516624040920718</v>
      </c>
      <c r="Y1246" s="6">
        <f t="shared" si="342"/>
        <v>0.36771300448430494</v>
      </c>
      <c r="Z1246" s="6">
        <f t="shared" si="343"/>
        <v>0.26457399103139012</v>
      </c>
      <c r="AA1246" s="6">
        <f t="shared" si="344"/>
        <v>0</v>
      </c>
      <c r="AB1246" s="6">
        <f t="shared" si="345"/>
        <v>0.23318385650224216</v>
      </c>
      <c r="AC1246" s="6">
        <f t="shared" si="346"/>
        <v>0.26008968609865468</v>
      </c>
      <c r="AD1246" s="6">
        <f t="shared" si="347"/>
        <v>0.4103139013452915</v>
      </c>
      <c r="AL1246" s="6">
        <f t="shared" si="359"/>
        <v>0.71483375959079287</v>
      </c>
      <c r="AM1246" s="6">
        <f t="shared" si="348"/>
        <v>0.23971377459749552</v>
      </c>
      <c r="AN1246" s="6">
        <f t="shared" si="349"/>
        <v>0.18425760286225404</v>
      </c>
      <c r="AO1246" s="6">
        <f t="shared" si="350"/>
        <v>0.4669051878354204</v>
      </c>
      <c r="AP1246" s="6">
        <f t="shared" si="351"/>
        <v>0.37388193202146691</v>
      </c>
      <c r="AQ1246" s="6">
        <f t="shared" si="352"/>
        <v>0.23434704830053668</v>
      </c>
      <c r="AR1246" s="6">
        <f t="shared" si="353"/>
        <v>0.30232558139534882</v>
      </c>
    </row>
    <row r="1247" spans="1:44" x14ac:dyDescent="0.3">
      <c r="A1247" s="6" t="s">
        <v>10</v>
      </c>
      <c r="B1247" s="6" t="s">
        <v>8</v>
      </c>
      <c r="C1247" s="6">
        <v>2</v>
      </c>
      <c r="D1247" s="6" t="s">
        <v>7</v>
      </c>
      <c r="E1247" s="6">
        <v>4</v>
      </c>
      <c r="F1247" s="6" t="s">
        <v>11</v>
      </c>
      <c r="G1247" s="6" t="s">
        <v>9</v>
      </c>
      <c r="H1247" s="6">
        <f t="shared" si="354"/>
        <v>2.9807395494556039E-4</v>
      </c>
      <c r="I1247" s="6">
        <f t="shared" si="355"/>
        <v>0</v>
      </c>
      <c r="J1247" s="6" t="str">
        <f t="shared" si="356"/>
        <v>unacc</v>
      </c>
      <c r="K1247" s="6">
        <f t="shared" si="357"/>
        <v>1</v>
      </c>
      <c r="X1247" s="6">
        <f t="shared" si="358"/>
        <v>0.28516624040920718</v>
      </c>
      <c r="Y1247" s="6">
        <f t="shared" si="342"/>
        <v>0.36771300448430494</v>
      </c>
      <c r="Z1247" s="6">
        <f t="shared" si="343"/>
        <v>0.26457399103139012</v>
      </c>
      <c r="AA1247" s="6">
        <f t="shared" si="344"/>
        <v>0</v>
      </c>
      <c r="AB1247" s="6">
        <f t="shared" si="345"/>
        <v>0.23318385650224216</v>
      </c>
      <c r="AC1247" s="6">
        <f t="shared" si="346"/>
        <v>0.26008968609865468</v>
      </c>
      <c r="AD1247" s="6">
        <f t="shared" si="347"/>
        <v>0.58968609865470856</v>
      </c>
      <c r="AL1247" s="6">
        <f t="shared" si="359"/>
        <v>0.71483375959079287</v>
      </c>
      <c r="AM1247" s="6">
        <f t="shared" si="348"/>
        <v>0.23971377459749552</v>
      </c>
      <c r="AN1247" s="6">
        <f t="shared" si="349"/>
        <v>0.18425760286225404</v>
      </c>
      <c r="AO1247" s="6">
        <f t="shared" si="350"/>
        <v>0.4669051878354204</v>
      </c>
      <c r="AP1247" s="6">
        <f t="shared" si="351"/>
        <v>0.37388193202146691</v>
      </c>
      <c r="AQ1247" s="6">
        <f t="shared" si="352"/>
        <v>0.23434704830053668</v>
      </c>
      <c r="AR1247" s="6">
        <f t="shared" si="353"/>
        <v>0.23076923076923078</v>
      </c>
    </row>
    <row r="1248" spans="1:44" x14ac:dyDescent="0.3">
      <c r="A1248" s="6" t="s">
        <v>10</v>
      </c>
      <c r="B1248" s="6" t="s">
        <v>8</v>
      </c>
      <c r="C1248" s="6">
        <v>2</v>
      </c>
      <c r="D1248" s="6" t="s">
        <v>10</v>
      </c>
      <c r="E1248" s="6">
        <v>4</v>
      </c>
      <c r="F1248" s="6" t="s">
        <v>8</v>
      </c>
      <c r="G1248" s="6" t="s">
        <v>9</v>
      </c>
      <c r="H1248" s="6">
        <f t="shared" si="354"/>
        <v>5.2228447407674859E-4</v>
      </c>
      <c r="I1248" s="6">
        <f t="shared" si="355"/>
        <v>0</v>
      </c>
      <c r="J1248" s="6" t="str">
        <f t="shared" si="356"/>
        <v>unacc</v>
      </c>
      <c r="K1248" s="6">
        <f t="shared" si="357"/>
        <v>1</v>
      </c>
      <c r="X1248" s="6">
        <f t="shared" si="358"/>
        <v>0.28516624040920718</v>
      </c>
      <c r="Y1248" s="6">
        <f t="shared" si="342"/>
        <v>0.36771300448430494</v>
      </c>
      <c r="Z1248" s="6">
        <f t="shared" si="343"/>
        <v>0.26457399103139012</v>
      </c>
      <c r="AA1248" s="6">
        <f t="shared" si="344"/>
        <v>0</v>
      </c>
      <c r="AB1248" s="6">
        <f t="shared" si="345"/>
        <v>0.35874439461883406</v>
      </c>
      <c r="AC1248" s="6">
        <f t="shared" si="346"/>
        <v>0.26008968609865468</v>
      </c>
      <c r="AD1248" s="6">
        <f t="shared" si="347"/>
        <v>0</v>
      </c>
      <c r="AL1248" s="6">
        <f t="shared" si="359"/>
        <v>0.71483375959079287</v>
      </c>
      <c r="AM1248" s="6">
        <f t="shared" si="348"/>
        <v>0.23971377459749552</v>
      </c>
      <c r="AN1248" s="6">
        <f t="shared" si="349"/>
        <v>0.18425760286225404</v>
      </c>
      <c r="AO1248" s="6">
        <f t="shared" si="350"/>
        <v>0.4669051878354204</v>
      </c>
      <c r="AP1248" s="6">
        <f t="shared" si="351"/>
        <v>0.32379248658318427</v>
      </c>
      <c r="AQ1248" s="6">
        <f t="shared" si="352"/>
        <v>0.23434704830053668</v>
      </c>
      <c r="AR1248" s="6">
        <f t="shared" si="353"/>
        <v>0.4669051878354204</v>
      </c>
    </row>
    <row r="1249" spans="1:44" x14ac:dyDescent="0.3">
      <c r="A1249" s="6" t="s">
        <v>10</v>
      </c>
      <c r="B1249" s="6" t="s">
        <v>8</v>
      </c>
      <c r="C1249" s="6">
        <v>2</v>
      </c>
      <c r="D1249" s="6" t="s">
        <v>10</v>
      </c>
      <c r="E1249" s="6">
        <v>4</v>
      </c>
      <c r="F1249" s="6" t="s">
        <v>10</v>
      </c>
      <c r="G1249" s="6" t="s">
        <v>9</v>
      </c>
      <c r="H1249" s="6">
        <f t="shared" si="354"/>
        <v>3.3818419968954219E-4</v>
      </c>
      <c r="I1249" s="6">
        <f t="shared" si="355"/>
        <v>0</v>
      </c>
      <c r="J1249" s="6" t="str">
        <f t="shared" si="356"/>
        <v>unacc</v>
      </c>
      <c r="K1249" s="6">
        <f t="shared" si="357"/>
        <v>1</v>
      </c>
      <c r="X1249" s="6">
        <f t="shared" si="358"/>
        <v>0.28516624040920718</v>
      </c>
      <c r="Y1249" s="6">
        <f t="shared" si="342"/>
        <v>0.36771300448430494</v>
      </c>
      <c r="Z1249" s="6">
        <f t="shared" si="343"/>
        <v>0.26457399103139012</v>
      </c>
      <c r="AA1249" s="6">
        <f t="shared" si="344"/>
        <v>0</v>
      </c>
      <c r="AB1249" s="6">
        <f t="shared" si="345"/>
        <v>0.35874439461883406</v>
      </c>
      <c r="AC1249" s="6">
        <f t="shared" si="346"/>
        <v>0.26008968609865468</v>
      </c>
      <c r="AD1249" s="6">
        <f t="shared" si="347"/>
        <v>0.4103139013452915</v>
      </c>
      <c r="AL1249" s="6">
        <f t="shared" si="359"/>
        <v>0.71483375959079287</v>
      </c>
      <c r="AM1249" s="6">
        <f t="shared" si="348"/>
        <v>0.23971377459749552</v>
      </c>
      <c r="AN1249" s="6">
        <f t="shared" si="349"/>
        <v>0.18425760286225404</v>
      </c>
      <c r="AO1249" s="6">
        <f t="shared" si="350"/>
        <v>0.4669051878354204</v>
      </c>
      <c r="AP1249" s="6">
        <f t="shared" si="351"/>
        <v>0.32379248658318427</v>
      </c>
      <c r="AQ1249" s="6">
        <f t="shared" si="352"/>
        <v>0.23434704830053668</v>
      </c>
      <c r="AR1249" s="6">
        <f t="shared" si="353"/>
        <v>0.30232558139534882</v>
      </c>
    </row>
    <row r="1250" spans="1:44" x14ac:dyDescent="0.3">
      <c r="A1250" s="6" t="s">
        <v>10</v>
      </c>
      <c r="B1250" s="6" t="s">
        <v>8</v>
      </c>
      <c r="C1250" s="6">
        <v>2</v>
      </c>
      <c r="D1250" s="6" t="s">
        <v>10</v>
      </c>
      <c r="E1250" s="6">
        <v>4</v>
      </c>
      <c r="F1250" s="6" t="s">
        <v>11</v>
      </c>
      <c r="G1250" s="6" t="s">
        <v>9</v>
      </c>
      <c r="H1250" s="6">
        <f t="shared" si="354"/>
        <v>2.5814060212988726E-4</v>
      </c>
      <c r="I1250" s="6">
        <f t="shared" si="355"/>
        <v>0</v>
      </c>
      <c r="J1250" s="6" t="str">
        <f t="shared" si="356"/>
        <v>unacc</v>
      </c>
      <c r="K1250" s="6">
        <f t="shared" si="357"/>
        <v>1</v>
      </c>
      <c r="X1250" s="6">
        <f t="shared" si="358"/>
        <v>0.28516624040920718</v>
      </c>
      <c r="Y1250" s="6">
        <f t="shared" si="342"/>
        <v>0.36771300448430494</v>
      </c>
      <c r="Z1250" s="6">
        <f t="shared" si="343"/>
        <v>0.26457399103139012</v>
      </c>
      <c r="AA1250" s="6">
        <f t="shared" si="344"/>
        <v>0</v>
      </c>
      <c r="AB1250" s="6">
        <f t="shared" si="345"/>
        <v>0.35874439461883406</v>
      </c>
      <c r="AC1250" s="6">
        <f t="shared" si="346"/>
        <v>0.26008968609865468</v>
      </c>
      <c r="AD1250" s="6">
        <f t="shared" si="347"/>
        <v>0.58968609865470856</v>
      </c>
      <c r="AL1250" s="6">
        <f t="shared" si="359"/>
        <v>0.71483375959079287</v>
      </c>
      <c r="AM1250" s="6">
        <f t="shared" si="348"/>
        <v>0.23971377459749552</v>
      </c>
      <c r="AN1250" s="6">
        <f t="shared" si="349"/>
        <v>0.18425760286225404</v>
      </c>
      <c r="AO1250" s="6">
        <f t="shared" si="350"/>
        <v>0.4669051878354204</v>
      </c>
      <c r="AP1250" s="6">
        <f t="shared" si="351"/>
        <v>0.32379248658318427</v>
      </c>
      <c r="AQ1250" s="6">
        <f t="shared" si="352"/>
        <v>0.23434704830053668</v>
      </c>
      <c r="AR1250" s="6">
        <f t="shared" si="353"/>
        <v>0.23076923076923078</v>
      </c>
    </row>
    <row r="1251" spans="1:44" x14ac:dyDescent="0.3">
      <c r="A1251" s="6" t="s">
        <v>10</v>
      </c>
      <c r="B1251" s="6" t="s">
        <v>8</v>
      </c>
      <c r="C1251" s="6">
        <v>2</v>
      </c>
      <c r="D1251" s="6" t="s">
        <v>12</v>
      </c>
      <c r="E1251" s="6">
        <v>4</v>
      </c>
      <c r="F1251" s="6" t="s">
        <v>8</v>
      </c>
      <c r="G1251" s="6" t="s">
        <v>9</v>
      </c>
      <c r="H1251" s="6">
        <f t="shared" si="354"/>
        <v>4.8765787911033429E-4</v>
      </c>
      <c r="I1251" s="6">
        <f t="shared" si="355"/>
        <v>0</v>
      </c>
      <c r="J1251" s="6" t="str">
        <f t="shared" si="356"/>
        <v>unacc</v>
      </c>
      <c r="K1251" s="6">
        <f t="shared" si="357"/>
        <v>1</v>
      </c>
      <c r="X1251" s="6">
        <f t="shared" si="358"/>
        <v>0.28516624040920718</v>
      </c>
      <c r="Y1251" s="6">
        <f t="shared" si="342"/>
        <v>0.36771300448430494</v>
      </c>
      <c r="Z1251" s="6">
        <f t="shared" si="343"/>
        <v>0.26457399103139012</v>
      </c>
      <c r="AA1251" s="6">
        <f t="shared" si="344"/>
        <v>0</v>
      </c>
      <c r="AB1251" s="6">
        <f t="shared" si="345"/>
        <v>0.40807174887892378</v>
      </c>
      <c r="AC1251" s="6">
        <f t="shared" si="346"/>
        <v>0.26008968609865468</v>
      </c>
      <c r="AD1251" s="6">
        <f t="shared" si="347"/>
        <v>0</v>
      </c>
      <c r="AL1251" s="6">
        <f t="shared" si="359"/>
        <v>0.71483375959079287</v>
      </c>
      <c r="AM1251" s="6">
        <f t="shared" si="348"/>
        <v>0.23971377459749552</v>
      </c>
      <c r="AN1251" s="6">
        <f t="shared" si="349"/>
        <v>0.18425760286225404</v>
      </c>
      <c r="AO1251" s="6">
        <f t="shared" si="350"/>
        <v>0.4669051878354204</v>
      </c>
      <c r="AP1251" s="6">
        <f t="shared" si="351"/>
        <v>0.30232558139534882</v>
      </c>
      <c r="AQ1251" s="6">
        <f t="shared" si="352"/>
        <v>0.23434704830053668</v>
      </c>
      <c r="AR1251" s="6">
        <f t="shared" si="353"/>
        <v>0.4669051878354204</v>
      </c>
    </row>
    <row r="1252" spans="1:44" x14ac:dyDescent="0.3">
      <c r="A1252" s="6" t="s">
        <v>10</v>
      </c>
      <c r="B1252" s="6" t="s">
        <v>8</v>
      </c>
      <c r="C1252" s="6">
        <v>2</v>
      </c>
      <c r="D1252" s="6" t="s">
        <v>12</v>
      </c>
      <c r="E1252" s="6">
        <v>4</v>
      </c>
      <c r="F1252" s="6" t="s">
        <v>10</v>
      </c>
      <c r="G1252" s="6" t="s">
        <v>9</v>
      </c>
      <c r="H1252" s="6">
        <f t="shared" si="354"/>
        <v>3.1576314777642331E-4</v>
      </c>
      <c r="I1252" s="6">
        <f t="shared" si="355"/>
        <v>0</v>
      </c>
      <c r="J1252" s="6" t="str">
        <f t="shared" si="356"/>
        <v>unacc</v>
      </c>
      <c r="K1252" s="6">
        <f t="shared" si="357"/>
        <v>1</v>
      </c>
      <c r="X1252" s="6">
        <f t="shared" si="358"/>
        <v>0.28516624040920718</v>
      </c>
      <c r="Y1252" s="6">
        <f t="shared" si="342"/>
        <v>0.36771300448430494</v>
      </c>
      <c r="Z1252" s="6">
        <f t="shared" si="343"/>
        <v>0.26457399103139012</v>
      </c>
      <c r="AA1252" s="6">
        <f t="shared" si="344"/>
        <v>0</v>
      </c>
      <c r="AB1252" s="6">
        <f t="shared" si="345"/>
        <v>0.40807174887892378</v>
      </c>
      <c r="AC1252" s="6">
        <f t="shared" si="346"/>
        <v>0.26008968609865468</v>
      </c>
      <c r="AD1252" s="6">
        <f t="shared" si="347"/>
        <v>0.4103139013452915</v>
      </c>
      <c r="AL1252" s="6">
        <f t="shared" si="359"/>
        <v>0.71483375959079287</v>
      </c>
      <c r="AM1252" s="6">
        <f t="shared" si="348"/>
        <v>0.23971377459749552</v>
      </c>
      <c r="AN1252" s="6">
        <f t="shared" si="349"/>
        <v>0.18425760286225404</v>
      </c>
      <c r="AO1252" s="6">
        <f t="shared" si="350"/>
        <v>0.4669051878354204</v>
      </c>
      <c r="AP1252" s="6">
        <f t="shared" si="351"/>
        <v>0.30232558139534882</v>
      </c>
      <c r="AQ1252" s="6">
        <f t="shared" si="352"/>
        <v>0.23434704830053668</v>
      </c>
      <c r="AR1252" s="6">
        <f t="shared" si="353"/>
        <v>0.30232558139534882</v>
      </c>
    </row>
    <row r="1253" spans="1:44" x14ac:dyDescent="0.3">
      <c r="A1253" s="6" t="s">
        <v>10</v>
      </c>
      <c r="B1253" s="6" t="s">
        <v>8</v>
      </c>
      <c r="C1253" s="6">
        <v>2</v>
      </c>
      <c r="D1253" s="6" t="s">
        <v>12</v>
      </c>
      <c r="E1253" s="6">
        <v>4</v>
      </c>
      <c r="F1253" s="6" t="s">
        <v>11</v>
      </c>
      <c r="G1253" s="6" t="s">
        <v>9</v>
      </c>
      <c r="H1253" s="6">
        <f t="shared" si="354"/>
        <v>2.4102630806602731E-4</v>
      </c>
      <c r="I1253" s="6">
        <f t="shared" si="355"/>
        <v>0</v>
      </c>
      <c r="J1253" s="6" t="str">
        <f t="shared" si="356"/>
        <v>unacc</v>
      </c>
      <c r="K1253" s="6">
        <f t="shared" si="357"/>
        <v>1</v>
      </c>
      <c r="X1253" s="6">
        <f t="shared" si="358"/>
        <v>0.28516624040920718</v>
      </c>
      <c r="Y1253" s="6">
        <f t="shared" si="342"/>
        <v>0.36771300448430494</v>
      </c>
      <c r="Z1253" s="6">
        <f t="shared" si="343"/>
        <v>0.26457399103139012</v>
      </c>
      <c r="AA1253" s="6">
        <f t="shared" si="344"/>
        <v>0</v>
      </c>
      <c r="AB1253" s="6">
        <f t="shared" si="345"/>
        <v>0.40807174887892378</v>
      </c>
      <c r="AC1253" s="6">
        <f t="shared" si="346"/>
        <v>0.26008968609865468</v>
      </c>
      <c r="AD1253" s="6">
        <f t="shared" si="347"/>
        <v>0.58968609865470856</v>
      </c>
      <c r="AL1253" s="6">
        <f t="shared" si="359"/>
        <v>0.71483375959079287</v>
      </c>
      <c r="AM1253" s="6">
        <f t="shared" si="348"/>
        <v>0.23971377459749552</v>
      </c>
      <c r="AN1253" s="6">
        <f t="shared" si="349"/>
        <v>0.18425760286225404</v>
      </c>
      <c r="AO1253" s="6">
        <f t="shared" si="350"/>
        <v>0.4669051878354204</v>
      </c>
      <c r="AP1253" s="6">
        <f t="shared" si="351"/>
        <v>0.30232558139534882</v>
      </c>
      <c r="AQ1253" s="6">
        <f t="shared" si="352"/>
        <v>0.23434704830053668</v>
      </c>
      <c r="AR1253" s="6">
        <f t="shared" si="353"/>
        <v>0.23076923076923078</v>
      </c>
    </row>
    <row r="1254" spans="1:44" x14ac:dyDescent="0.3">
      <c r="A1254" s="6" t="s">
        <v>10</v>
      </c>
      <c r="B1254" s="6" t="s">
        <v>8</v>
      </c>
      <c r="C1254" s="6">
        <v>4</v>
      </c>
      <c r="D1254" s="6" t="s">
        <v>7</v>
      </c>
      <c r="E1254" s="6">
        <v>4</v>
      </c>
      <c r="F1254" s="6" t="s">
        <v>8</v>
      </c>
      <c r="G1254" s="6" t="s">
        <v>9</v>
      </c>
      <c r="H1254" s="6">
        <f t="shared" si="354"/>
        <v>3.3966566958912699E-4</v>
      </c>
      <c r="I1254" s="6">
        <f t="shared" si="355"/>
        <v>0</v>
      </c>
      <c r="J1254" s="6" t="str">
        <f t="shared" si="356"/>
        <v>unacc</v>
      </c>
      <c r="K1254" s="6">
        <f t="shared" si="357"/>
        <v>1</v>
      </c>
      <c r="X1254" s="6">
        <f t="shared" si="358"/>
        <v>0.28516624040920718</v>
      </c>
      <c r="Y1254" s="6">
        <f t="shared" si="342"/>
        <v>0.36771300448430494</v>
      </c>
      <c r="Z1254" s="6">
        <f t="shared" si="343"/>
        <v>0.26457399103139012</v>
      </c>
      <c r="AA1254" s="6">
        <f t="shared" si="344"/>
        <v>0.5112107623318386</v>
      </c>
      <c r="AB1254" s="6">
        <f t="shared" si="345"/>
        <v>0.23318385650224216</v>
      </c>
      <c r="AC1254" s="6">
        <f t="shared" si="346"/>
        <v>0.26008968609865468</v>
      </c>
      <c r="AD1254" s="6">
        <f t="shared" si="347"/>
        <v>0</v>
      </c>
      <c r="AL1254" s="6">
        <f t="shared" si="359"/>
        <v>0.71483375959079287</v>
      </c>
      <c r="AM1254" s="6">
        <f t="shared" si="348"/>
        <v>0.23971377459749552</v>
      </c>
      <c r="AN1254" s="6">
        <f t="shared" si="349"/>
        <v>0.18425760286225404</v>
      </c>
      <c r="AO1254" s="6">
        <f t="shared" si="350"/>
        <v>0.2629695885509839</v>
      </c>
      <c r="AP1254" s="6">
        <f t="shared" si="351"/>
        <v>0.37388193202146691</v>
      </c>
      <c r="AQ1254" s="6">
        <f t="shared" si="352"/>
        <v>0.23434704830053668</v>
      </c>
      <c r="AR1254" s="6">
        <f t="shared" si="353"/>
        <v>0.4669051878354204</v>
      </c>
    </row>
    <row r="1255" spans="1:44" x14ac:dyDescent="0.3">
      <c r="A1255" s="6" t="s">
        <v>10</v>
      </c>
      <c r="B1255" s="6" t="s">
        <v>8</v>
      </c>
      <c r="C1255" s="6">
        <v>4</v>
      </c>
      <c r="D1255" s="6" t="s">
        <v>7</v>
      </c>
      <c r="E1255" s="6">
        <v>4</v>
      </c>
      <c r="F1255" s="6" t="s">
        <v>10</v>
      </c>
      <c r="G1255" s="6" t="s">
        <v>14</v>
      </c>
      <c r="H1255" s="6">
        <f t="shared" si="354"/>
        <v>2.19936774561542E-4</v>
      </c>
      <c r="I1255" s="6">
        <f t="shared" si="355"/>
        <v>3.5293284607649427E-4</v>
      </c>
      <c r="J1255" s="6" t="str">
        <f t="shared" si="356"/>
        <v>acc</v>
      </c>
      <c r="K1255" s="6">
        <f t="shared" si="357"/>
        <v>1</v>
      </c>
      <c r="X1255" s="6">
        <f t="shared" si="358"/>
        <v>0.28516624040920718</v>
      </c>
      <c r="Y1255" s="6">
        <f t="shared" si="342"/>
        <v>0.36771300448430494</v>
      </c>
      <c r="Z1255" s="6">
        <f t="shared" si="343"/>
        <v>0.26457399103139012</v>
      </c>
      <c r="AA1255" s="6">
        <f t="shared" si="344"/>
        <v>0.5112107623318386</v>
      </c>
      <c r="AB1255" s="6">
        <f t="shared" si="345"/>
        <v>0.23318385650224216</v>
      </c>
      <c r="AC1255" s="6">
        <f t="shared" si="346"/>
        <v>0.26008968609865468</v>
      </c>
      <c r="AD1255" s="6">
        <f t="shared" si="347"/>
        <v>0.4103139013452915</v>
      </c>
      <c r="AL1255" s="6">
        <f t="shared" si="359"/>
        <v>0.71483375959079287</v>
      </c>
      <c r="AM1255" s="6">
        <f t="shared" si="348"/>
        <v>0.23971377459749552</v>
      </c>
      <c r="AN1255" s="6">
        <f t="shared" si="349"/>
        <v>0.18425760286225404</v>
      </c>
      <c r="AO1255" s="6">
        <f t="shared" si="350"/>
        <v>0.2629695885509839</v>
      </c>
      <c r="AP1255" s="6">
        <f t="shared" si="351"/>
        <v>0.37388193202146691</v>
      </c>
      <c r="AQ1255" s="6">
        <f t="shared" si="352"/>
        <v>0.23434704830053668</v>
      </c>
      <c r="AR1255" s="6">
        <f t="shared" si="353"/>
        <v>0.30232558139534882</v>
      </c>
    </row>
    <row r="1256" spans="1:44" x14ac:dyDescent="0.3">
      <c r="A1256" s="6" t="s">
        <v>10</v>
      </c>
      <c r="B1256" s="6" t="s">
        <v>8</v>
      </c>
      <c r="C1256" s="6">
        <v>4</v>
      </c>
      <c r="D1256" s="6" t="s">
        <v>7</v>
      </c>
      <c r="E1256" s="6">
        <v>4</v>
      </c>
      <c r="F1256" s="6" t="s">
        <v>11</v>
      </c>
      <c r="G1256" s="6" t="s">
        <v>14</v>
      </c>
      <c r="H1256" s="6">
        <f t="shared" si="354"/>
        <v>1.6788073324520072E-4</v>
      </c>
      <c r="I1256" s="6">
        <f t="shared" si="355"/>
        <v>5.0722042906075401E-4</v>
      </c>
      <c r="J1256" s="6" t="str">
        <f t="shared" si="356"/>
        <v>acc</v>
      </c>
      <c r="K1256" s="6">
        <f t="shared" si="357"/>
        <v>1</v>
      </c>
      <c r="X1256" s="6">
        <f t="shared" si="358"/>
        <v>0.28516624040920718</v>
      </c>
      <c r="Y1256" s="6">
        <f t="shared" si="342"/>
        <v>0.36771300448430494</v>
      </c>
      <c r="Z1256" s="6">
        <f t="shared" si="343"/>
        <v>0.26457399103139012</v>
      </c>
      <c r="AA1256" s="6">
        <f t="shared" si="344"/>
        <v>0.5112107623318386</v>
      </c>
      <c r="AB1256" s="6">
        <f t="shared" si="345"/>
        <v>0.23318385650224216</v>
      </c>
      <c r="AC1256" s="6">
        <f t="shared" si="346"/>
        <v>0.26008968609865468</v>
      </c>
      <c r="AD1256" s="6">
        <f t="shared" si="347"/>
        <v>0.58968609865470856</v>
      </c>
      <c r="AL1256" s="6">
        <f t="shared" si="359"/>
        <v>0.71483375959079287</v>
      </c>
      <c r="AM1256" s="6">
        <f t="shared" si="348"/>
        <v>0.23971377459749552</v>
      </c>
      <c r="AN1256" s="6">
        <f t="shared" si="349"/>
        <v>0.18425760286225404</v>
      </c>
      <c r="AO1256" s="6">
        <f t="shared" si="350"/>
        <v>0.2629695885509839</v>
      </c>
      <c r="AP1256" s="6">
        <f t="shared" si="351"/>
        <v>0.37388193202146691</v>
      </c>
      <c r="AQ1256" s="6">
        <f t="shared" si="352"/>
        <v>0.23434704830053668</v>
      </c>
      <c r="AR1256" s="6">
        <f t="shared" si="353"/>
        <v>0.23076923076923078</v>
      </c>
    </row>
    <row r="1257" spans="1:44" x14ac:dyDescent="0.3">
      <c r="A1257" s="6" t="s">
        <v>10</v>
      </c>
      <c r="B1257" s="6" t="s">
        <v>8</v>
      </c>
      <c r="C1257" s="6">
        <v>4</v>
      </c>
      <c r="D1257" s="6" t="s">
        <v>10</v>
      </c>
      <c r="E1257" s="6">
        <v>4</v>
      </c>
      <c r="F1257" s="6" t="s">
        <v>8</v>
      </c>
      <c r="G1257" s="6" t="s">
        <v>9</v>
      </c>
      <c r="H1257" s="6">
        <f t="shared" si="354"/>
        <v>2.94160221031732E-4</v>
      </c>
      <c r="I1257" s="6">
        <f t="shared" si="355"/>
        <v>0</v>
      </c>
      <c r="J1257" s="6" t="str">
        <f t="shared" si="356"/>
        <v>unacc</v>
      </c>
      <c r="K1257" s="6">
        <f t="shared" si="357"/>
        <v>1</v>
      </c>
      <c r="X1257" s="6">
        <f t="shared" si="358"/>
        <v>0.28516624040920718</v>
      </c>
      <c r="Y1257" s="6">
        <f t="shared" si="342"/>
        <v>0.36771300448430494</v>
      </c>
      <c r="Z1257" s="6">
        <f t="shared" si="343"/>
        <v>0.26457399103139012</v>
      </c>
      <c r="AA1257" s="6">
        <f t="shared" si="344"/>
        <v>0.5112107623318386</v>
      </c>
      <c r="AB1257" s="6">
        <f t="shared" si="345"/>
        <v>0.35874439461883406</v>
      </c>
      <c r="AC1257" s="6">
        <f t="shared" si="346"/>
        <v>0.26008968609865468</v>
      </c>
      <c r="AD1257" s="6">
        <f t="shared" si="347"/>
        <v>0</v>
      </c>
      <c r="AL1257" s="6">
        <f t="shared" si="359"/>
        <v>0.71483375959079287</v>
      </c>
      <c r="AM1257" s="6">
        <f t="shared" si="348"/>
        <v>0.23971377459749552</v>
      </c>
      <c r="AN1257" s="6">
        <f t="shared" si="349"/>
        <v>0.18425760286225404</v>
      </c>
      <c r="AO1257" s="6">
        <f t="shared" si="350"/>
        <v>0.2629695885509839</v>
      </c>
      <c r="AP1257" s="6">
        <f t="shared" si="351"/>
        <v>0.32379248658318427</v>
      </c>
      <c r="AQ1257" s="6">
        <f t="shared" si="352"/>
        <v>0.23434704830053668</v>
      </c>
      <c r="AR1257" s="6">
        <f t="shared" si="353"/>
        <v>0.4669051878354204</v>
      </c>
    </row>
    <row r="1258" spans="1:44" x14ac:dyDescent="0.3">
      <c r="A1258" s="6" t="s">
        <v>10</v>
      </c>
      <c r="B1258" s="6" t="s">
        <v>8</v>
      </c>
      <c r="C1258" s="6">
        <v>4</v>
      </c>
      <c r="D1258" s="6" t="s">
        <v>10</v>
      </c>
      <c r="E1258" s="6">
        <v>4</v>
      </c>
      <c r="F1258" s="6" t="s">
        <v>10</v>
      </c>
      <c r="G1258" s="6" t="s">
        <v>14</v>
      </c>
      <c r="H1258" s="6">
        <f t="shared" si="354"/>
        <v>1.9047156074468468E-4</v>
      </c>
      <c r="I1258" s="6">
        <f t="shared" si="355"/>
        <v>5.4297360934845264E-4</v>
      </c>
      <c r="J1258" s="6" t="str">
        <f t="shared" si="356"/>
        <v>acc</v>
      </c>
      <c r="K1258" s="6">
        <f t="shared" si="357"/>
        <v>1</v>
      </c>
      <c r="X1258" s="6">
        <f t="shared" si="358"/>
        <v>0.28516624040920718</v>
      </c>
      <c r="Y1258" s="6">
        <f t="shared" si="342"/>
        <v>0.36771300448430494</v>
      </c>
      <c r="Z1258" s="6">
        <f t="shared" si="343"/>
        <v>0.26457399103139012</v>
      </c>
      <c r="AA1258" s="6">
        <f t="shared" si="344"/>
        <v>0.5112107623318386</v>
      </c>
      <c r="AB1258" s="6">
        <f t="shared" si="345"/>
        <v>0.35874439461883406</v>
      </c>
      <c r="AC1258" s="6">
        <f t="shared" si="346"/>
        <v>0.26008968609865468</v>
      </c>
      <c r="AD1258" s="6">
        <f t="shared" si="347"/>
        <v>0.4103139013452915</v>
      </c>
      <c r="AL1258" s="6">
        <f t="shared" si="359"/>
        <v>0.71483375959079287</v>
      </c>
      <c r="AM1258" s="6">
        <f t="shared" si="348"/>
        <v>0.23971377459749552</v>
      </c>
      <c r="AN1258" s="6">
        <f t="shared" si="349"/>
        <v>0.18425760286225404</v>
      </c>
      <c r="AO1258" s="6">
        <f t="shared" si="350"/>
        <v>0.2629695885509839</v>
      </c>
      <c r="AP1258" s="6">
        <f t="shared" si="351"/>
        <v>0.32379248658318427</v>
      </c>
      <c r="AQ1258" s="6">
        <f t="shared" si="352"/>
        <v>0.23434704830053668</v>
      </c>
      <c r="AR1258" s="6">
        <f t="shared" si="353"/>
        <v>0.30232558139534882</v>
      </c>
    </row>
    <row r="1259" spans="1:44" x14ac:dyDescent="0.3">
      <c r="A1259" s="6" t="s">
        <v>10</v>
      </c>
      <c r="B1259" s="6" t="s">
        <v>8</v>
      </c>
      <c r="C1259" s="6">
        <v>4</v>
      </c>
      <c r="D1259" s="6" t="s">
        <v>10</v>
      </c>
      <c r="E1259" s="6">
        <v>4</v>
      </c>
      <c r="F1259" s="6" t="s">
        <v>11</v>
      </c>
      <c r="G1259" s="6" t="s">
        <v>14</v>
      </c>
      <c r="H1259" s="6">
        <f t="shared" si="354"/>
        <v>1.4538953453292503E-4</v>
      </c>
      <c r="I1259" s="6">
        <f t="shared" si="355"/>
        <v>7.8033912163192926E-4</v>
      </c>
      <c r="J1259" s="6" t="str">
        <f t="shared" si="356"/>
        <v>acc</v>
      </c>
      <c r="K1259" s="6">
        <f t="shared" si="357"/>
        <v>1</v>
      </c>
      <c r="X1259" s="6">
        <f t="shared" si="358"/>
        <v>0.28516624040920718</v>
      </c>
      <c r="Y1259" s="6">
        <f t="shared" si="342"/>
        <v>0.36771300448430494</v>
      </c>
      <c r="Z1259" s="6">
        <f t="shared" si="343"/>
        <v>0.26457399103139012</v>
      </c>
      <c r="AA1259" s="6">
        <f t="shared" si="344"/>
        <v>0.5112107623318386</v>
      </c>
      <c r="AB1259" s="6">
        <f t="shared" si="345"/>
        <v>0.35874439461883406</v>
      </c>
      <c r="AC1259" s="6">
        <f t="shared" si="346"/>
        <v>0.26008968609865468</v>
      </c>
      <c r="AD1259" s="6">
        <f t="shared" si="347"/>
        <v>0.58968609865470856</v>
      </c>
      <c r="AL1259" s="6">
        <f t="shared" si="359"/>
        <v>0.71483375959079287</v>
      </c>
      <c r="AM1259" s="6">
        <f t="shared" si="348"/>
        <v>0.23971377459749552</v>
      </c>
      <c r="AN1259" s="6">
        <f t="shared" si="349"/>
        <v>0.18425760286225404</v>
      </c>
      <c r="AO1259" s="6">
        <f t="shared" si="350"/>
        <v>0.2629695885509839</v>
      </c>
      <c r="AP1259" s="6">
        <f t="shared" si="351"/>
        <v>0.32379248658318427</v>
      </c>
      <c r="AQ1259" s="6">
        <f t="shared" si="352"/>
        <v>0.23434704830053668</v>
      </c>
      <c r="AR1259" s="6">
        <f t="shared" si="353"/>
        <v>0.23076923076923078</v>
      </c>
    </row>
    <row r="1260" spans="1:44" x14ac:dyDescent="0.3">
      <c r="A1260" s="6" t="s">
        <v>10</v>
      </c>
      <c r="B1260" s="6" t="s">
        <v>8</v>
      </c>
      <c r="C1260" s="6">
        <v>4</v>
      </c>
      <c r="D1260" s="6" t="s">
        <v>12</v>
      </c>
      <c r="E1260" s="6">
        <v>4</v>
      </c>
      <c r="F1260" s="6" t="s">
        <v>8</v>
      </c>
      <c r="G1260" s="6" t="s">
        <v>9</v>
      </c>
      <c r="H1260" s="6">
        <f t="shared" si="354"/>
        <v>2.7465788593570558E-4</v>
      </c>
      <c r="I1260" s="6">
        <f t="shared" si="355"/>
        <v>0</v>
      </c>
      <c r="J1260" s="6" t="str">
        <f t="shared" si="356"/>
        <v>unacc</v>
      </c>
      <c r="K1260" s="6">
        <f t="shared" si="357"/>
        <v>1</v>
      </c>
      <c r="X1260" s="6">
        <f t="shared" si="358"/>
        <v>0.28516624040920718</v>
      </c>
      <c r="Y1260" s="6">
        <f t="shared" si="342"/>
        <v>0.36771300448430494</v>
      </c>
      <c r="Z1260" s="6">
        <f t="shared" si="343"/>
        <v>0.26457399103139012</v>
      </c>
      <c r="AA1260" s="6">
        <f t="shared" si="344"/>
        <v>0.5112107623318386</v>
      </c>
      <c r="AB1260" s="6">
        <f t="shared" si="345"/>
        <v>0.40807174887892378</v>
      </c>
      <c r="AC1260" s="6">
        <f t="shared" si="346"/>
        <v>0.26008968609865468</v>
      </c>
      <c r="AD1260" s="6">
        <f t="shared" si="347"/>
        <v>0</v>
      </c>
      <c r="AL1260" s="6">
        <f t="shared" si="359"/>
        <v>0.71483375959079287</v>
      </c>
      <c r="AM1260" s="6">
        <f t="shared" si="348"/>
        <v>0.23971377459749552</v>
      </c>
      <c r="AN1260" s="6">
        <f t="shared" si="349"/>
        <v>0.18425760286225404</v>
      </c>
      <c r="AO1260" s="6">
        <f t="shared" si="350"/>
        <v>0.2629695885509839</v>
      </c>
      <c r="AP1260" s="6">
        <f t="shared" si="351"/>
        <v>0.30232558139534882</v>
      </c>
      <c r="AQ1260" s="6">
        <f t="shared" si="352"/>
        <v>0.23434704830053668</v>
      </c>
      <c r="AR1260" s="6">
        <f t="shared" si="353"/>
        <v>0.4669051878354204</v>
      </c>
    </row>
    <row r="1261" spans="1:44" x14ac:dyDescent="0.3">
      <c r="A1261" s="6" t="s">
        <v>10</v>
      </c>
      <c r="B1261" s="6" t="s">
        <v>8</v>
      </c>
      <c r="C1261" s="6">
        <v>4</v>
      </c>
      <c r="D1261" s="6" t="s">
        <v>12</v>
      </c>
      <c r="E1261" s="6">
        <v>4</v>
      </c>
      <c r="F1261" s="6" t="s">
        <v>10</v>
      </c>
      <c r="G1261" s="6" t="s">
        <v>14</v>
      </c>
      <c r="H1261" s="6">
        <f t="shared" si="354"/>
        <v>1.7784361196603157E-4</v>
      </c>
      <c r="I1261" s="6">
        <f t="shared" si="355"/>
        <v>6.1763248063386497E-4</v>
      </c>
      <c r="J1261" s="6" t="str">
        <f t="shared" si="356"/>
        <v>acc</v>
      </c>
      <c r="K1261" s="6">
        <f t="shared" si="357"/>
        <v>1</v>
      </c>
      <c r="X1261" s="6">
        <f t="shared" si="358"/>
        <v>0.28516624040920718</v>
      </c>
      <c r="Y1261" s="6">
        <f t="shared" si="342"/>
        <v>0.36771300448430494</v>
      </c>
      <c r="Z1261" s="6">
        <f t="shared" si="343"/>
        <v>0.26457399103139012</v>
      </c>
      <c r="AA1261" s="6">
        <f t="shared" si="344"/>
        <v>0.5112107623318386</v>
      </c>
      <c r="AB1261" s="6">
        <f t="shared" si="345"/>
        <v>0.40807174887892378</v>
      </c>
      <c r="AC1261" s="6">
        <f t="shared" si="346"/>
        <v>0.26008968609865468</v>
      </c>
      <c r="AD1261" s="6">
        <f t="shared" si="347"/>
        <v>0.4103139013452915</v>
      </c>
      <c r="AL1261" s="6">
        <f t="shared" si="359"/>
        <v>0.71483375959079287</v>
      </c>
      <c r="AM1261" s="6">
        <f t="shared" si="348"/>
        <v>0.23971377459749552</v>
      </c>
      <c r="AN1261" s="6">
        <f t="shared" si="349"/>
        <v>0.18425760286225404</v>
      </c>
      <c r="AO1261" s="6">
        <f t="shared" si="350"/>
        <v>0.2629695885509839</v>
      </c>
      <c r="AP1261" s="6">
        <f t="shared" si="351"/>
        <v>0.30232558139534882</v>
      </c>
      <c r="AQ1261" s="6">
        <f t="shared" si="352"/>
        <v>0.23434704830053668</v>
      </c>
      <c r="AR1261" s="6">
        <f t="shared" si="353"/>
        <v>0.30232558139534882</v>
      </c>
    </row>
    <row r="1262" spans="1:44" x14ac:dyDescent="0.3">
      <c r="A1262" s="6" t="s">
        <v>10</v>
      </c>
      <c r="B1262" s="6" t="s">
        <v>8</v>
      </c>
      <c r="C1262" s="6">
        <v>4</v>
      </c>
      <c r="D1262" s="6" t="s">
        <v>12</v>
      </c>
      <c r="E1262" s="6">
        <v>4</v>
      </c>
      <c r="F1262" s="6" t="s">
        <v>11</v>
      </c>
      <c r="G1262" s="6" t="s">
        <v>14</v>
      </c>
      <c r="H1262" s="6">
        <f t="shared" si="354"/>
        <v>1.3575044937052115E-4</v>
      </c>
      <c r="I1262" s="6">
        <f t="shared" si="355"/>
        <v>8.8763575085631951E-4</v>
      </c>
      <c r="J1262" s="6" t="str">
        <f t="shared" si="356"/>
        <v>acc</v>
      </c>
      <c r="K1262" s="6">
        <f t="shared" si="357"/>
        <v>1</v>
      </c>
      <c r="X1262" s="6">
        <f t="shared" si="358"/>
        <v>0.28516624040920718</v>
      </c>
      <c r="Y1262" s="6">
        <f t="shared" si="342"/>
        <v>0.36771300448430494</v>
      </c>
      <c r="Z1262" s="6">
        <f t="shared" si="343"/>
        <v>0.26457399103139012</v>
      </c>
      <c r="AA1262" s="6">
        <f t="shared" si="344"/>
        <v>0.5112107623318386</v>
      </c>
      <c r="AB1262" s="6">
        <f t="shared" si="345"/>
        <v>0.40807174887892378</v>
      </c>
      <c r="AC1262" s="6">
        <f t="shared" si="346"/>
        <v>0.26008968609865468</v>
      </c>
      <c r="AD1262" s="6">
        <f t="shared" si="347"/>
        <v>0.58968609865470856</v>
      </c>
      <c r="AL1262" s="6">
        <f t="shared" si="359"/>
        <v>0.71483375959079287</v>
      </c>
      <c r="AM1262" s="6">
        <f t="shared" si="348"/>
        <v>0.23971377459749552</v>
      </c>
      <c r="AN1262" s="6">
        <f t="shared" si="349"/>
        <v>0.18425760286225404</v>
      </c>
      <c r="AO1262" s="6">
        <f t="shared" si="350"/>
        <v>0.2629695885509839</v>
      </c>
      <c r="AP1262" s="6">
        <f t="shared" si="351"/>
        <v>0.30232558139534882</v>
      </c>
      <c r="AQ1262" s="6">
        <f t="shared" si="352"/>
        <v>0.23434704830053668</v>
      </c>
      <c r="AR1262" s="6">
        <f t="shared" si="353"/>
        <v>0.23076923076923078</v>
      </c>
    </row>
    <row r="1263" spans="1:44" x14ac:dyDescent="0.3">
      <c r="A1263" s="6" t="s">
        <v>10</v>
      </c>
      <c r="B1263" s="6" t="s">
        <v>8</v>
      </c>
      <c r="C1263" s="6" t="s">
        <v>13</v>
      </c>
      <c r="D1263" s="6" t="s">
        <v>7</v>
      </c>
      <c r="E1263" s="6">
        <v>4</v>
      </c>
      <c r="F1263" s="6" t="s">
        <v>8</v>
      </c>
      <c r="G1263" s="6" t="s">
        <v>9</v>
      </c>
      <c r="H1263" s="6">
        <f t="shared" si="354"/>
        <v>3.4890827284325286E-4</v>
      </c>
      <c r="I1263" s="6">
        <f t="shared" si="355"/>
        <v>0</v>
      </c>
      <c r="J1263" s="6" t="str">
        <f t="shared" si="356"/>
        <v>unacc</v>
      </c>
      <c r="K1263" s="6">
        <f t="shared" si="357"/>
        <v>1</v>
      </c>
      <c r="X1263" s="6">
        <f t="shared" si="358"/>
        <v>0.28516624040920718</v>
      </c>
      <c r="Y1263" s="6">
        <f t="shared" si="342"/>
        <v>0.36771300448430494</v>
      </c>
      <c r="Z1263" s="6">
        <f t="shared" si="343"/>
        <v>0.26457399103139012</v>
      </c>
      <c r="AA1263" s="6">
        <f t="shared" si="344"/>
        <v>0.48878923766816146</v>
      </c>
      <c r="AB1263" s="6">
        <f t="shared" si="345"/>
        <v>0.23318385650224216</v>
      </c>
      <c r="AC1263" s="6">
        <f t="shared" si="346"/>
        <v>0.26008968609865468</v>
      </c>
      <c r="AD1263" s="6">
        <f t="shared" si="347"/>
        <v>0</v>
      </c>
      <c r="AL1263" s="6">
        <f t="shared" si="359"/>
        <v>0.71483375959079287</v>
      </c>
      <c r="AM1263" s="6">
        <f t="shared" si="348"/>
        <v>0.23971377459749552</v>
      </c>
      <c r="AN1263" s="6">
        <f t="shared" si="349"/>
        <v>0.18425760286225404</v>
      </c>
      <c r="AO1263" s="6">
        <f t="shared" si="350"/>
        <v>0.2701252236135957</v>
      </c>
      <c r="AP1263" s="6">
        <f t="shared" si="351"/>
        <v>0.37388193202146691</v>
      </c>
      <c r="AQ1263" s="6">
        <f t="shared" si="352"/>
        <v>0.23434704830053668</v>
      </c>
      <c r="AR1263" s="6">
        <f t="shared" si="353"/>
        <v>0.4669051878354204</v>
      </c>
    </row>
    <row r="1264" spans="1:44" x14ac:dyDescent="0.3">
      <c r="A1264" s="6" t="s">
        <v>10</v>
      </c>
      <c r="B1264" s="6" t="s">
        <v>8</v>
      </c>
      <c r="C1264" s="6" t="s">
        <v>13</v>
      </c>
      <c r="D1264" s="6" t="s">
        <v>7</v>
      </c>
      <c r="E1264" s="6">
        <v>4</v>
      </c>
      <c r="F1264" s="6" t="s">
        <v>10</v>
      </c>
      <c r="G1264" s="6" t="s">
        <v>14</v>
      </c>
      <c r="H1264" s="6">
        <f t="shared" si="354"/>
        <v>2.2592144869927098E-4</v>
      </c>
      <c r="I1264" s="6">
        <f t="shared" si="355"/>
        <v>3.3745333528366556E-4</v>
      </c>
      <c r="J1264" s="6" t="str">
        <f t="shared" si="356"/>
        <v>acc</v>
      </c>
      <c r="K1264" s="6">
        <f t="shared" si="357"/>
        <v>1</v>
      </c>
      <c r="X1264" s="6">
        <f t="shared" si="358"/>
        <v>0.28516624040920718</v>
      </c>
      <c r="Y1264" s="6">
        <f t="shared" si="342"/>
        <v>0.36771300448430494</v>
      </c>
      <c r="Z1264" s="6">
        <f t="shared" si="343"/>
        <v>0.26457399103139012</v>
      </c>
      <c r="AA1264" s="6">
        <f t="shared" si="344"/>
        <v>0.48878923766816146</v>
      </c>
      <c r="AB1264" s="6">
        <f t="shared" si="345"/>
        <v>0.23318385650224216</v>
      </c>
      <c r="AC1264" s="6">
        <f t="shared" si="346"/>
        <v>0.26008968609865468</v>
      </c>
      <c r="AD1264" s="6">
        <f t="shared" si="347"/>
        <v>0.4103139013452915</v>
      </c>
      <c r="AL1264" s="6">
        <f t="shared" si="359"/>
        <v>0.71483375959079287</v>
      </c>
      <c r="AM1264" s="6">
        <f t="shared" si="348"/>
        <v>0.23971377459749552</v>
      </c>
      <c r="AN1264" s="6">
        <f t="shared" si="349"/>
        <v>0.18425760286225404</v>
      </c>
      <c r="AO1264" s="6">
        <f t="shared" si="350"/>
        <v>0.2701252236135957</v>
      </c>
      <c r="AP1264" s="6">
        <f t="shared" si="351"/>
        <v>0.37388193202146691</v>
      </c>
      <c r="AQ1264" s="6">
        <f t="shared" si="352"/>
        <v>0.23434704830053668</v>
      </c>
      <c r="AR1264" s="6">
        <f t="shared" si="353"/>
        <v>0.30232558139534882</v>
      </c>
    </row>
    <row r="1265" spans="1:44" x14ac:dyDescent="0.3">
      <c r="A1265" s="6" t="s">
        <v>10</v>
      </c>
      <c r="B1265" s="6" t="s">
        <v>8</v>
      </c>
      <c r="C1265" s="6" t="s">
        <v>13</v>
      </c>
      <c r="D1265" s="6" t="s">
        <v>7</v>
      </c>
      <c r="E1265" s="6">
        <v>4</v>
      </c>
      <c r="F1265" s="6" t="s">
        <v>11</v>
      </c>
      <c r="G1265" s="6" t="s">
        <v>14</v>
      </c>
      <c r="H1265" s="6">
        <f t="shared" si="354"/>
        <v>1.7244891646275715E-4</v>
      </c>
      <c r="I1265" s="6">
        <f t="shared" si="355"/>
        <v>4.8497391901422977E-4</v>
      </c>
      <c r="J1265" s="6" t="str">
        <f t="shared" si="356"/>
        <v>acc</v>
      </c>
      <c r="K1265" s="6">
        <f t="shared" si="357"/>
        <v>1</v>
      </c>
      <c r="X1265" s="6">
        <f t="shared" si="358"/>
        <v>0.28516624040920718</v>
      </c>
      <c r="Y1265" s="6">
        <f t="shared" si="342"/>
        <v>0.36771300448430494</v>
      </c>
      <c r="Z1265" s="6">
        <f t="shared" si="343"/>
        <v>0.26457399103139012</v>
      </c>
      <c r="AA1265" s="6">
        <f t="shared" si="344"/>
        <v>0.48878923766816146</v>
      </c>
      <c r="AB1265" s="6">
        <f t="shared" si="345"/>
        <v>0.23318385650224216</v>
      </c>
      <c r="AC1265" s="6">
        <f t="shared" si="346"/>
        <v>0.26008968609865468</v>
      </c>
      <c r="AD1265" s="6">
        <f t="shared" si="347"/>
        <v>0.58968609865470856</v>
      </c>
      <c r="AL1265" s="6">
        <f t="shared" si="359"/>
        <v>0.71483375959079287</v>
      </c>
      <c r="AM1265" s="6">
        <f t="shared" si="348"/>
        <v>0.23971377459749552</v>
      </c>
      <c r="AN1265" s="6">
        <f t="shared" si="349"/>
        <v>0.18425760286225404</v>
      </c>
      <c r="AO1265" s="6">
        <f t="shared" si="350"/>
        <v>0.2701252236135957</v>
      </c>
      <c r="AP1265" s="6">
        <f t="shared" si="351"/>
        <v>0.37388193202146691</v>
      </c>
      <c r="AQ1265" s="6">
        <f t="shared" si="352"/>
        <v>0.23434704830053668</v>
      </c>
      <c r="AR1265" s="6">
        <f t="shared" si="353"/>
        <v>0.23076923076923078</v>
      </c>
    </row>
    <row r="1266" spans="1:44" x14ac:dyDescent="0.3">
      <c r="A1266" s="6" t="s">
        <v>10</v>
      </c>
      <c r="B1266" s="6" t="s">
        <v>8</v>
      </c>
      <c r="C1266" s="6" t="s">
        <v>13</v>
      </c>
      <c r="D1266" s="6" t="s">
        <v>10</v>
      </c>
      <c r="E1266" s="6">
        <v>4</v>
      </c>
      <c r="F1266" s="6" t="s">
        <v>8</v>
      </c>
      <c r="G1266" s="6" t="s">
        <v>9</v>
      </c>
      <c r="H1266" s="6">
        <f t="shared" si="354"/>
        <v>3.0216458078769745E-4</v>
      </c>
      <c r="I1266" s="6">
        <f t="shared" si="355"/>
        <v>0</v>
      </c>
      <c r="J1266" s="6" t="str">
        <f t="shared" si="356"/>
        <v>unacc</v>
      </c>
      <c r="K1266" s="6">
        <f t="shared" si="357"/>
        <v>1</v>
      </c>
      <c r="X1266" s="6">
        <f t="shared" si="358"/>
        <v>0.28516624040920718</v>
      </c>
      <c r="Y1266" s="6">
        <f t="shared" si="342"/>
        <v>0.36771300448430494</v>
      </c>
      <c r="Z1266" s="6">
        <f t="shared" si="343"/>
        <v>0.26457399103139012</v>
      </c>
      <c r="AA1266" s="6">
        <f t="shared" si="344"/>
        <v>0.48878923766816146</v>
      </c>
      <c r="AB1266" s="6">
        <f t="shared" si="345"/>
        <v>0.35874439461883406</v>
      </c>
      <c r="AC1266" s="6">
        <f t="shared" si="346"/>
        <v>0.26008968609865468</v>
      </c>
      <c r="AD1266" s="6">
        <f t="shared" si="347"/>
        <v>0</v>
      </c>
      <c r="AL1266" s="6">
        <f t="shared" si="359"/>
        <v>0.71483375959079287</v>
      </c>
      <c r="AM1266" s="6">
        <f t="shared" si="348"/>
        <v>0.23971377459749552</v>
      </c>
      <c r="AN1266" s="6">
        <f t="shared" si="349"/>
        <v>0.18425760286225404</v>
      </c>
      <c r="AO1266" s="6">
        <f t="shared" si="350"/>
        <v>0.2701252236135957</v>
      </c>
      <c r="AP1266" s="6">
        <f t="shared" si="351"/>
        <v>0.32379248658318427</v>
      </c>
      <c r="AQ1266" s="6">
        <f t="shared" si="352"/>
        <v>0.23434704830053668</v>
      </c>
      <c r="AR1266" s="6">
        <f t="shared" si="353"/>
        <v>0.4669051878354204</v>
      </c>
    </row>
    <row r="1267" spans="1:44" x14ac:dyDescent="0.3">
      <c r="A1267" s="6" t="s">
        <v>10</v>
      </c>
      <c r="B1267" s="6" t="s">
        <v>8</v>
      </c>
      <c r="C1267" s="6" t="s">
        <v>13</v>
      </c>
      <c r="D1267" s="6" t="s">
        <v>10</v>
      </c>
      <c r="E1267" s="6">
        <v>4</v>
      </c>
      <c r="F1267" s="6" t="s">
        <v>10</v>
      </c>
      <c r="G1267" s="6" t="s">
        <v>14</v>
      </c>
      <c r="H1267" s="6">
        <f t="shared" si="354"/>
        <v>1.9565446035678494E-4</v>
      </c>
      <c r="I1267" s="6">
        <f t="shared" si="355"/>
        <v>5.1915897735948548E-4</v>
      </c>
      <c r="J1267" s="6" t="str">
        <f t="shared" si="356"/>
        <v>acc</v>
      </c>
      <c r="K1267" s="6">
        <f t="shared" si="357"/>
        <v>1</v>
      </c>
      <c r="X1267" s="6">
        <f t="shared" si="358"/>
        <v>0.28516624040920718</v>
      </c>
      <c r="Y1267" s="6">
        <f t="shared" si="342"/>
        <v>0.36771300448430494</v>
      </c>
      <c r="Z1267" s="6">
        <f t="shared" si="343"/>
        <v>0.26457399103139012</v>
      </c>
      <c r="AA1267" s="6">
        <f t="shared" si="344"/>
        <v>0.48878923766816146</v>
      </c>
      <c r="AB1267" s="6">
        <f t="shared" si="345"/>
        <v>0.35874439461883406</v>
      </c>
      <c r="AC1267" s="6">
        <f t="shared" si="346"/>
        <v>0.26008968609865468</v>
      </c>
      <c r="AD1267" s="6">
        <f t="shared" si="347"/>
        <v>0.4103139013452915</v>
      </c>
      <c r="AL1267" s="6">
        <f t="shared" si="359"/>
        <v>0.71483375959079287</v>
      </c>
      <c r="AM1267" s="6">
        <f t="shared" si="348"/>
        <v>0.23971377459749552</v>
      </c>
      <c r="AN1267" s="6">
        <f t="shared" si="349"/>
        <v>0.18425760286225404</v>
      </c>
      <c r="AO1267" s="6">
        <f t="shared" si="350"/>
        <v>0.2701252236135957</v>
      </c>
      <c r="AP1267" s="6">
        <f t="shared" si="351"/>
        <v>0.32379248658318427</v>
      </c>
      <c r="AQ1267" s="6">
        <f t="shared" si="352"/>
        <v>0.23434704830053668</v>
      </c>
      <c r="AR1267" s="6">
        <f t="shared" si="353"/>
        <v>0.30232558139534882</v>
      </c>
    </row>
    <row r="1268" spans="1:44" x14ac:dyDescent="0.3">
      <c r="A1268" s="6" t="s">
        <v>10</v>
      </c>
      <c r="B1268" s="6" t="s">
        <v>8</v>
      </c>
      <c r="C1268" s="6" t="s">
        <v>13</v>
      </c>
      <c r="D1268" s="6" t="s">
        <v>10</v>
      </c>
      <c r="E1268" s="6">
        <v>4</v>
      </c>
      <c r="F1268" s="6" t="s">
        <v>11</v>
      </c>
      <c r="G1268" s="6" t="s">
        <v>14</v>
      </c>
      <c r="H1268" s="6">
        <f t="shared" si="354"/>
        <v>1.4934571234334474E-4</v>
      </c>
      <c r="I1268" s="6">
        <f t="shared" si="355"/>
        <v>7.4611372156035353E-4</v>
      </c>
      <c r="J1268" s="6" t="str">
        <f t="shared" si="356"/>
        <v>acc</v>
      </c>
      <c r="K1268" s="6">
        <f t="shared" si="357"/>
        <v>1</v>
      </c>
      <c r="X1268" s="6">
        <f t="shared" si="358"/>
        <v>0.28516624040920718</v>
      </c>
      <c r="Y1268" s="6">
        <f t="shared" si="342"/>
        <v>0.36771300448430494</v>
      </c>
      <c r="Z1268" s="6">
        <f t="shared" si="343"/>
        <v>0.26457399103139012</v>
      </c>
      <c r="AA1268" s="6">
        <f t="shared" si="344"/>
        <v>0.48878923766816146</v>
      </c>
      <c r="AB1268" s="6">
        <f t="shared" si="345"/>
        <v>0.35874439461883406</v>
      </c>
      <c r="AC1268" s="6">
        <f t="shared" si="346"/>
        <v>0.26008968609865468</v>
      </c>
      <c r="AD1268" s="6">
        <f t="shared" si="347"/>
        <v>0.58968609865470856</v>
      </c>
      <c r="AL1268" s="6">
        <f t="shared" si="359"/>
        <v>0.71483375959079287</v>
      </c>
      <c r="AM1268" s="6">
        <f t="shared" si="348"/>
        <v>0.23971377459749552</v>
      </c>
      <c r="AN1268" s="6">
        <f t="shared" si="349"/>
        <v>0.18425760286225404</v>
      </c>
      <c r="AO1268" s="6">
        <f t="shared" si="350"/>
        <v>0.2701252236135957</v>
      </c>
      <c r="AP1268" s="6">
        <f t="shared" si="351"/>
        <v>0.32379248658318427</v>
      </c>
      <c r="AQ1268" s="6">
        <f t="shared" si="352"/>
        <v>0.23434704830053668</v>
      </c>
      <c r="AR1268" s="6">
        <f t="shared" si="353"/>
        <v>0.23076923076923078</v>
      </c>
    </row>
    <row r="1269" spans="1:44" x14ac:dyDescent="0.3">
      <c r="A1269" s="6" t="s">
        <v>10</v>
      </c>
      <c r="B1269" s="6" t="s">
        <v>8</v>
      </c>
      <c r="C1269" s="6" t="s">
        <v>13</v>
      </c>
      <c r="D1269" s="6" t="s">
        <v>12</v>
      </c>
      <c r="E1269" s="6">
        <v>4</v>
      </c>
      <c r="F1269" s="6" t="s">
        <v>8</v>
      </c>
      <c r="G1269" s="6" t="s">
        <v>9</v>
      </c>
      <c r="H1269" s="6">
        <f t="shared" si="354"/>
        <v>2.8213156990674509E-4</v>
      </c>
      <c r="I1269" s="6">
        <f t="shared" si="355"/>
        <v>0</v>
      </c>
      <c r="J1269" s="6" t="str">
        <f t="shared" si="356"/>
        <v>unacc</v>
      </c>
      <c r="K1269" s="6">
        <f t="shared" si="357"/>
        <v>1</v>
      </c>
      <c r="X1269" s="6">
        <f t="shared" si="358"/>
        <v>0.28516624040920718</v>
      </c>
      <c r="Y1269" s="6">
        <f t="shared" si="342"/>
        <v>0.36771300448430494</v>
      </c>
      <c r="Z1269" s="6">
        <f t="shared" si="343"/>
        <v>0.26457399103139012</v>
      </c>
      <c r="AA1269" s="6">
        <f t="shared" si="344"/>
        <v>0.48878923766816146</v>
      </c>
      <c r="AB1269" s="6">
        <f t="shared" si="345"/>
        <v>0.40807174887892378</v>
      </c>
      <c r="AC1269" s="6">
        <f t="shared" si="346"/>
        <v>0.26008968609865468</v>
      </c>
      <c r="AD1269" s="6">
        <f t="shared" si="347"/>
        <v>0</v>
      </c>
      <c r="AL1269" s="6">
        <f t="shared" si="359"/>
        <v>0.71483375959079287</v>
      </c>
      <c r="AM1269" s="6">
        <f t="shared" si="348"/>
        <v>0.23971377459749552</v>
      </c>
      <c r="AN1269" s="6">
        <f t="shared" si="349"/>
        <v>0.18425760286225404</v>
      </c>
      <c r="AO1269" s="6">
        <f t="shared" si="350"/>
        <v>0.2701252236135957</v>
      </c>
      <c r="AP1269" s="6">
        <f t="shared" si="351"/>
        <v>0.30232558139534882</v>
      </c>
      <c r="AQ1269" s="6">
        <f t="shared" si="352"/>
        <v>0.23434704830053668</v>
      </c>
      <c r="AR1269" s="6">
        <f t="shared" si="353"/>
        <v>0.4669051878354204</v>
      </c>
    </row>
    <row r="1270" spans="1:44" x14ac:dyDescent="0.3">
      <c r="A1270" s="6" t="s">
        <v>10</v>
      </c>
      <c r="B1270" s="6" t="s">
        <v>8</v>
      </c>
      <c r="C1270" s="6" t="s">
        <v>13</v>
      </c>
      <c r="D1270" s="6" t="s">
        <v>12</v>
      </c>
      <c r="E1270" s="6">
        <v>4</v>
      </c>
      <c r="F1270" s="6" t="s">
        <v>10</v>
      </c>
      <c r="G1270" s="6" t="s">
        <v>14</v>
      </c>
      <c r="H1270" s="6">
        <f t="shared" si="354"/>
        <v>1.8268289392429088E-4</v>
      </c>
      <c r="I1270" s="6">
        <f t="shared" si="355"/>
        <v>5.9054333674641473E-4</v>
      </c>
      <c r="J1270" s="6" t="str">
        <f t="shared" si="356"/>
        <v>acc</v>
      </c>
      <c r="K1270" s="6">
        <f t="shared" si="357"/>
        <v>1</v>
      </c>
      <c r="X1270" s="6">
        <f t="shared" si="358"/>
        <v>0.28516624040920718</v>
      </c>
      <c r="Y1270" s="6">
        <f t="shared" si="342"/>
        <v>0.36771300448430494</v>
      </c>
      <c r="Z1270" s="6">
        <f t="shared" si="343"/>
        <v>0.26457399103139012</v>
      </c>
      <c r="AA1270" s="6">
        <f t="shared" si="344"/>
        <v>0.48878923766816146</v>
      </c>
      <c r="AB1270" s="6">
        <f t="shared" si="345"/>
        <v>0.40807174887892378</v>
      </c>
      <c r="AC1270" s="6">
        <f t="shared" si="346"/>
        <v>0.26008968609865468</v>
      </c>
      <c r="AD1270" s="6">
        <f t="shared" si="347"/>
        <v>0.4103139013452915</v>
      </c>
      <c r="AL1270" s="6">
        <f t="shared" si="359"/>
        <v>0.71483375959079287</v>
      </c>
      <c r="AM1270" s="6">
        <f t="shared" si="348"/>
        <v>0.23971377459749552</v>
      </c>
      <c r="AN1270" s="6">
        <f t="shared" si="349"/>
        <v>0.18425760286225404</v>
      </c>
      <c r="AO1270" s="6">
        <f t="shared" si="350"/>
        <v>0.2701252236135957</v>
      </c>
      <c r="AP1270" s="6">
        <f t="shared" si="351"/>
        <v>0.30232558139534882</v>
      </c>
      <c r="AQ1270" s="6">
        <f t="shared" si="352"/>
        <v>0.23434704830053668</v>
      </c>
      <c r="AR1270" s="6">
        <f t="shared" si="353"/>
        <v>0.30232558139534882</v>
      </c>
    </row>
    <row r="1271" spans="1:44" x14ac:dyDescent="0.3">
      <c r="A1271" s="6" t="s">
        <v>10</v>
      </c>
      <c r="B1271" s="6" t="s">
        <v>8</v>
      </c>
      <c r="C1271" s="6" t="s">
        <v>13</v>
      </c>
      <c r="D1271" s="6" t="s">
        <v>12</v>
      </c>
      <c r="E1271" s="6">
        <v>4</v>
      </c>
      <c r="F1271" s="6" t="s">
        <v>11</v>
      </c>
      <c r="G1271" s="6" t="s">
        <v>14</v>
      </c>
      <c r="H1271" s="6">
        <f t="shared" si="354"/>
        <v>1.3944433914931081E-4</v>
      </c>
      <c r="I1271" s="6">
        <f t="shared" si="355"/>
        <v>8.4870435827490208E-4</v>
      </c>
      <c r="J1271" s="6" t="str">
        <f t="shared" si="356"/>
        <v>acc</v>
      </c>
      <c r="K1271" s="6">
        <f t="shared" si="357"/>
        <v>1</v>
      </c>
      <c r="X1271" s="6">
        <f t="shared" si="358"/>
        <v>0.28516624040920718</v>
      </c>
      <c r="Y1271" s="6">
        <f t="shared" si="342"/>
        <v>0.36771300448430494</v>
      </c>
      <c r="Z1271" s="6">
        <f t="shared" si="343"/>
        <v>0.26457399103139012</v>
      </c>
      <c r="AA1271" s="6">
        <f t="shared" si="344"/>
        <v>0.48878923766816146</v>
      </c>
      <c r="AB1271" s="6">
        <f t="shared" si="345"/>
        <v>0.40807174887892378</v>
      </c>
      <c r="AC1271" s="6">
        <f t="shared" si="346"/>
        <v>0.26008968609865468</v>
      </c>
      <c r="AD1271" s="6">
        <f t="shared" si="347"/>
        <v>0.58968609865470856</v>
      </c>
      <c r="AL1271" s="6">
        <f t="shared" si="359"/>
        <v>0.71483375959079287</v>
      </c>
      <c r="AM1271" s="6">
        <f t="shared" si="348"/>
        <v>0.23971377459749552</v>
      </c>
      <c r="AN1271" s="6">
        <f t="shared" si="349"/>
        <v>0.18425760286225404</v>
      </c>
      <c r="AO1271" s="6">
        <f t="shared" si="350"/>
        <v>0.2701252236135957</v>
      </c>
      <c r="AP1271" s="6">
        <f t="shared" si="351"/>
        <v>0.30232558139534882</v>
      </c>
      <c r="AQ1271" s="6">
        <f t="shared" si="352"/>
        <v>0.23434704830053668</v>
      </c>
      <c r="AR1271" s="6">
        <f t="shared" si="353"/>
        <v>0.23076923076923078</v>
      </c>
    </row>
    <row r="1272" spans="1:44" x14ac:dyDescent="0.3">
      <c r="A1272" s="6" t="s">
        <v>10</v>
      </c>
      <c r="B1272" s="6" t="s">
        <v>8</v>
      </c>
      <c r="C1272" s="6">
        <v>2</v>
      </c>
      <c r="D1272" s="6" t="s">
        <v>7</v>
      </c>
      <c r="E1272" s="6" t="s">
        <v>13</v>
      </c>
      <c r="F1272" s="6" t="s">
        <v>8</v>
      </c>
      <c r="G1272" s="6" t="s">
        <v>9</v>
      </c>
      <c r="H1272" s="6">
        <f t="shared" si="354"/>
        <v>6.0307986233171522E-4</v>
      </c>
      <c r="I1272" s="6">
        <f t="shared" si="355"/>
        <v>0</v>
      </c>
      <c r="J1272" s="6" t="str">
        <f t="shared" si="356"/>
        <v>unacc</v>
      </c>
      <c r="K1272" s="6">
        <f t="shared" si="357"/>
        <v>1</v>
      </c>
      <c r="X1272" s="6">
        <f t="shared" si="358"/>
        <v>0.28516624040920718</v>
      </c>
      <c r="Y1272" s="6">
        <f t="shared" si="342"/>
        <v>0.36771300448430494</v>
      </c>
      <c r="Z1272" s="6">
        <f t="shared" si="343"/>
        <v>0.26457399103139012</v>
      </c>
      <c r="AA1272" s="6">
        <f t="shared" si="344"/>
        <v>0</v>
      </c>
      <c r="AB1272" s="6">
        <f t="shared" si="345"/>
        <v>0.23318385650224216</v>
      </c>
      <c r="AC1272" s="6">
        <f t="shared" si="346"/>
        <v>0.26008968609865468</v>
      </c>
      <c r="AD1272" s="6">
        <f t="shared" si="347"/>
        <v>0</v>
      </c>
      <c r="AL1272" s="6">
        <f t="shared" si="359"/>
        <v>0.71483375959079287</v>
      </c>
      <c r="AM1272" s="6">
        <f t="shared" si="348"/>
        <v>0.23971377459749552</v>
      </c>
      <c r="AN1272" s="6">
        <f t="shared" si="349"/>
        <v>0.18425760286225404</v>
      </c>
      <c r="AO1272" s="6">
        <f t="shared" si="350"/>
        <v>0.4669051878354204</v>
      </c>
      <c r="AP1272" s="6">
        <f t="shared" si="351"/>
        <v>0.37388193202146691</v>
      </c>
      <c r="AQ1272" s="6">
        <f t="shared" si="352"/>
        <v>0.23434704830053668</v>
      </c>
      <c r="AR1272" s="6">
        <f t="shared" si="353"/>
        <v>0.4669051878354204</v>
      </c>
    </row>
    <row r="1273" spans="1:44" x14ac:dyDescent="0.3">
      <c r="A1273" s="6" t="s">
        <v>10</v>
      </c>
      <c r="B1273" s="6" t="s">
        <v>8</v>
      </c>
      <c r="C1273" s="6">
        <v>2</v>
      </c>
      <c r="D1273" s="6" t="s">
        <v>7</v>
      </c>
      <c r="E1273" s="6" t="s">
        <v>13</v>
      </c>
      <c r="F1273" s="6" t="s">
        <v>10</v>
      </c>
      <c r="G1273" s="6" t="s">
        <v>9</v>
      </c>
      <c r="H1273" s="6">
        <f t="shared" si="354"/>
        <v>3.9049998748681941E-4</v>
      </c>
      <c r="I1273" s="6">
        <f t="shared" si="355"/>
        <v>0</v>
      </c>
      <c r="J1273" s="6" t="str">
        <f t="shared" si="356"/>
        <v>unacc</v>
      </c>
      <c r="K1273" s="6">
        <f t="shared" si="357"/>
        <v>1</v>
      </c>
      <c r="X1273" s="6">
        <f t="shared" si="358"/>
        <v>0.28516624040920718</v>
      </c>
      <c r="Y1273" s="6">
        <f t="shared" si="342"/>
        <v>0.36771300448430494</v>
      </c>
      <c r="Z1273" s="6">
        <f t="shared" si="343"/>
        <v>0.26457399103139012</v>
      </c>
      <c r="AA1273" s="6">
        <f t="shared" si="344"/>
        <v>0</v>
      </c>
      <c r="AB1273" s="6">
        <f t="shared" si="345"/>
        <v>0.23318385650224216</v>
      </c>
      <c r="AC1273" s="6">
        <f t="shared" si="346"/>
        <v>0.26008968609865468</v>
      </c>
      <c r="AD1273" s="6">
        <f t="shared" si="347"/>
        <v>0.4103139013452915</v>
      </c>
      <c r="AL1273" s="6">
        <f t="shared" si="359"/>
        <v>0.71483375959079287</v>
      </c>
      <c r="AM1273" s="6">
        <f t="shared" si="348"/>
        <v>0.23971377459749552</v>
      </c>
      <c r="AN1273" s="6">
        <f t="shared" si="349"/>
        <v>0.18425760286225404</v>
      </c>
      <c r="AO1273" s="6">
        <f t="shared" si="350"/>
        <v>0.4669051878354204</v>
      </c>
      <c r="AP1273" s="6">
        <f t="shared" si="351"/>
        <v>0.37388193202146691</v>
      </c>
      <c r="AQ1273" s="6">
        <f t="shared" si="352"/>
        <v>0.23434704830053668</v>
      </c>
      <c r="AR1273" s="6">
        <f t="shared" si="353"/>
        <v>0.30232558139534882</v>
      </c>
    </row>
    <row r="1274" spans="1:44" x14ac:dyDescent="0.3">
      <c r="A1274" s="6" t="s">
        <v>10</v>
      </c>
      <c r="B1274" s="6" t="s">
        <v>8</v>
      </c>
      <c r="C1274" s="6">
        <v>2</v>
      </c>
      <c r="D1274" s="6" t="s">
        <v>7</v>
      </c>
      <c r="E1274" s="6" t="s">
        <v>13</v>
      </c>
      <c r="F1274" s="6" t="s">
        <v>11</v>
      </c>
      <c r="G1274" s="6" t="s">
        <v>9</v>
      </c>
      <c r="H1274" s="6">
        <f t="shared" si="354"/>
        <v>2.9807395494556039E-4</v>
      </c>
      <c r="I1274" s="6">
        <f t="shared" si="355"/>
        <v>0</v>
      </c>
      <c r="J1274" s="6" t="str">
        <f t="shared" si="356"/>
        <v>unacc</v>
      </c>
      <c r="K1274" s="6">
        <f t="shared" si="357"/>
        <v>1</v>
      </c>
      <c r="X1274" s="6">
        <f t="shared" si="358"/>
        <v>0.28516624040920718</v>
      </c>
      <c r="Y1274" s="6">
        <f t="shared" si="342"/>
        <v>0.36771300448430494</v>
      </c>
      <c r="Z1274" s="6">
        <f t="shared" si="343"/>
        <v>0.26457399103139012</v>
      </c>
      <c r="AA1274" s="6">
        <f t="shared" si="344"/>
        <v>0</v>
      </c>
      <c r="AB1274" s="6">
        <f t="shared" si="345"/>
        <v>0.23318385650224216</v>
      </c>
      <c r="AC1274" s="6">
        <f t="shared" si="346"/>
        <v>0.26008968609865468</v>
      </c>
      <c r="AD1274" s="6">
        <f t="shared" si="347"/>
        <v>0.58968609865470856</v>
      </c>
      <c r="AL1274" s="6">
        <f t="shared" si="359"/>
        <v>0.71483375959079287</v>
      </c>
      <c r="AM1274" s="6">
        <f t="shared" si="348"/>
        <v>0.23971377459749552</v>
      </c>
      <c r="AN1274" s="6">
        <f t="shared" si="349"/>
        <v>0.18425760286225404</v>
      </c>
      <c r="AO1274" s="6">
        <f t="shared" si="350"/>
        <v>0.4669051878354204</v>
      </c>
      <c r="AP1274" s="6">
        <f t="shared" si="351"/>
        <v>0.37388193202146691</v>
      </c>
      <c r="AQ1274" s="6">
        <f t="shared" si="352"/>
        <v>0.23434704830053668</v>
      </c>
      <c r="AR1274" s="6">
        <f t="shared" si="353"/>
        <v>0.23076923076923078</v>
      </c>
    </row>
    <row r="1275" spans="1:44" x14ac:dyDescent="0.3">
      <c r="A1275" s="6" t="s">
        <v>10</v>
      </c>
      <c r="B1275" s="6" t="s">
        <v>8</v>
      </c>
      <c r="C1275" s="6">
        <v>2</v>
      </c>
      <c r="D1275" s="6" t="s">
        <v>10</v>
      </c>
      <c r="E1275" s="6" t="s">
        <v>13</v>
      </c>
      <c r="F1275" s="6" t="s">
        <v>8</v>
      </c>
      <c r="G1275" s="6" t="s">
        <v>9</v>
      </c>
      <c r="H1275" s="6">
        <f t="shared" si="354"/>
        <v>5.2228447407674859E-4</v>
      </c>
      <c r="I1275" s="6">
        <f t="shared" si="355"/>
        <v>0</v>
      </c>
      <c r="J1275" s="6" t="str">
        <f t="shared" si="356"/>
        <v>unacc</v>
      </c>
      <c r="K1275" s="6">
        <f t="shared" si="357"/>
        <v>1</v>
      </c>
      <c r="X1275" s="6">
        <f t="shared" si="358"/>
        <v>0.28516624040920718</v>
      </c>
      <c r="Y1275" s="6">
        <f t="shared" si="342"/>
        <v>0.36771300448430494</v>
      </c>
      <c r="Z1275" s="6">
        <f t="shared" si="343"/>
        <v>0.26457399103139012</v>
      </c>
      <c r="AA1275" s="6">
        <f t="shared" si="344"/>
        <v>0</v>
      </c>
      <c r="AB1275" s="6">
        <f t="shared" si="345"/>
        <v>0.35874439461883406</v>
      </c>
      <c r="AC1275" s="6">
        <f t="shared" si="346"/>
        <v>0.26008968609865468</v>
      </c>
      <c r="AD1275" s="6">
        <f t="shared" si="347"/>
        <v>0</v>
      </c>
      <c r="AL1275" s="6">
        <f t="shared" si="359"/>
        <v>0.71483375959079287</v>
      </c>
      <c r="AM1275" s="6">
        <f t="shared" si="348"/>
        <v>0.23971377459749552</v>
      </c>
      <c r="AN1275" s="6">
        <f t="shared" si="349"/>
        <v>0.18425760286225404</v>
      </c>
      <c r="AO1275" s="6">
        <f t="shared" si="350"/>
        <v>0.4669051878354204</v>
      </c>
      <c r="AP1275" s="6">
        <f t="shared" si="351"/>
        <v>0.32379248658318427</v>
      </c>
      <c r="AQ1275" s="6">
        <f t="shared" si="352"/>
        <v>0.23434704830053668</v>
      </c>
      <c r="AR1275" s="6">
        <f t="shared" si="353"/>
        <v>0.4669051878354204</v>
      </c>
    </row>
    <row r="1276" spans="1:44" x14ac:dyDescent="0.3">
      <c r="A1276" s="6" t="s">
        <v>10</v>
      </c>
      <c r="B1276" s="6" t="s">
        <v>8</v>
      </c>
      <c r="C1276" s="6">
        <v>2</v>
      </c>
      <c r="D1276" s="6" t="s">
        <v>10</v>
      </c>
      <c r="E1276" s="6" t="s">
        <v>13</v>
      </c>
      <c r="F1276" s="6" t="s">
        <v>10</v>
      </c>
      <c r="G1276" s="6" t="s">
        <v>9</v>
      </c>
      <c r="H1276" s="6">
        <f t="shared" si="354"/>
        <v>3.3818419968954219E-4</v>
      </c>
      <c r="I1276" s="6">
        <f t="shared" si="355"/>
        <v>0</v>
      </c>
      <c r="J1276" s="6" t="str">
        <f t="shared" si="356"/>
        <v>unacc</v>
      </c>
      <c r="K1276" s="6">
        <f t="shared" si="357"/>
        <v>1</v>
      </c>
      <c r="X1276" s="6">
        <f t="shared" si="358"/>
        <v>0.28516624040920718</v>
      </c>
      <c r="Y1276" s="6">
        <f t="shared" si="342"/>
        <v>0.36771300448430494</v>
      </c>
      <c r="Z1276" s="6">
        <f t="shared" si="343"/>
        <v>0.26457399103139012</v>
      </c>
      <c r="AA1276" s="6">
        <f t="shared" si="344"/>
        <v>0</v>
      </c>
      <c r="AB1276" s="6">
        <f t="shared" si="345"/>
        <v>0.35874439461883406</v>
      </c>
      <c r="AC1276" s="6">
        <f t="shared" si="346"/>
        <v>0.26008968609865468</v>
      </c>
      <c r="AD1276" s="6">
        <f t="shared" si="347"/>
        <v>0.4103139013452915</v>
      </c>
      <c r="AL1276" s="6">
        <f t="shared" si="359"/>
        <v>0.71483375959079287</v>
      </c>
      <c r="AM1276" s="6">
        <f t="shared" si="348"/>
        <v>0.23971377459749552</v>
      </c>
      <c r="AN1276" s="6">
        <f t="shared" si="349"/>
        <v>0.18425760286225404</v>
      </c>
      <c r="AO1276" s="6">
        <f t="shared" si="350"/>
        <v>0.4669051878354204</v>
      </c>
      <c r="AP1276" s="6">
        <f t="shared" si="351"/>
        <v>0.32379248658318427</v>
      </c>
      <c r="AQ1276" s="6">
        <f t="shared" si="352"/>
        <v>0.23434704830053668</v>
      </c>
      <c r="AR1276" s="6">
        <f t="shared" si="353"/>
        <v>0.30232558139534882</v>
      </c>
    </row>
    <row r="1277" spans="1:44" x14ac:dyDescent="0.3">
      <c r="A1277" s="6" t="s">
        <v>10</v>
      </c>
      <c r="B1277" s="6" t="s">
        <v>8</v>
      </c>
      <c r="C1277" s="6">
        <v>2</v>
      </c>
      <c r="D1277" s="6" t="s">
        <v>10</v>
      </c>
      <c r="E1277" s="6" t="s">
        <v>13</v>
      </c>
      <c r="F1277" s="6" t="s">
        <v>11</v>
      </c>
      <c r="G1277" s="6" t="s">
        <v>9</v>
      </c>
      <c r="H1277" s="6">
        <f t="shared" si="354"/>
        <v>2.5814060212988726E-4</v>
      </c>
      <c r="I1277" s="6">
        <f t="shared" si="355"/>
        <v>0</v>
      </c>
      <c r="J1277" s="6" t="str">
        <f t="shared" si="356"/>
        <v>unacc</v>
      </c>
      <c r="K1277" s="6">
        <f t="shared" si="357"/>
        <v>1</v>
      </c>
      <c r="X1277" s="6">
        <f t="shared" si="358"/>
        <v>0.28516624040920718</v>
      </c>
      <c r="Y1277" s="6">
        <f t="shared" si="342"/>
        <v>0.36771300448430494</v>
      </c>
      <c r="Z1277" s="6">
        <f t="shared" si="343"/>
        <v>0.26457399103139012</v>
      </c>
      <c r="AA1277" s="6">
        <f t="shared" si="344"/>
        <v>0</v>
      </c>
      <c r="AB1277" s="6">
        <f t="shared" si="345"/>
        <v>0.35874439461883406</v>
      </c>
      <c r="AC1277" s="6">
        <f t="shared" si="346"/>
        <v>0.26008968609865468</v>
      </c>
      <c r="AD1277" s="6">
        <f t="shared" si="347"/>
        <v>0.58968609865470856</v>
      </c>
      <c r="AL1277" s="6">
        <f t="shared" si="359"/>
        <v>0.71483375959079287</v>
      </c>
      <c r="AM1277" s="6">
        <f t="shared" si="348"/>
        <v>0.23971377459749552</v>
      </c>
      <c r="AN1277" s="6">
        <f t="shared" si="349"/>
        <v>0.18425760286225404</v>
      </c>
      <c r="AO1277" s="6">
        <f t="shared" si="350"/>
        <v>0.4669051878354204</v>
      </c>
      <c r="AP1277" s="6">
        <f t="shared" si="351"/>
        <v>0.32379248658318427</v>
      </c>
      <c r="AQ1277" s="6">
        <f t="shared" si="352"/>
        <v>0.23434704830053668</v>
      </c>
      <c r="AR1277" s="6">
        <f t="shared" si="353"/>
        <v>0.23076923076923078</v>
      </c>
    </row>
    <row r="1278" spans="1:44" x14ac:dyDescent="0.3">
      <c r="A1278" s="6" t="s">
        <v>10</v>
      </c>
      <c r="B1278" s="6" t="s">
        <v>8</v>
      </c>
      <c r="C1278" s="6">
        <v>2</v>
      </c>
      <c r="D1278" s="6" t="s">
        <v>12</v>
      </c>
      <c r="E1278" s="6" t="s">
        <v>13</v>
      </c>
      <c r="F1278" s="6" t="s">
        <v>8</v>
      </c>
      <c r="G1278" s="6" t="s">
        <v>9</v>
      </c>
      <c r="H1278" s="6">
        <f t="shared" si="354"/>
        <v>4.8765787911033429E-4</v>
      </c>
      <c r="I1278" s="6">
        <f t="shared" si="355"/>
        <v>0</v>
      </c>
      <c r="J1278" s="6" t="str">
        <f t="shared" si="356"/>
        <v>unacc</v>
      </c>
      <c r="K1278" s="6">
        <f t="shared" si="357"/>
        <v>1</v>
      </c>
      <c r="X1278" s="6">
        <f t="shared" si="358"/>
        <v>0.28516624040920718</v>
      </c>
      <c r="Y1278" s="6">
        <f t="shared" si="342"/>
        <v>0.36771300448430494</v>
      </c>
      <c r="Z1278" s="6">
        <f t="shared" si="343"/>
        <v>0.26457399103139012</v>
      </c>
      <c r="AA1278" s="6">
        <f t="shared" si="344"/>
        <v>0</v>
      </c>
      <c r="AB1278" s="6">
        <f t="shared" si="345"/>
        <v>0.40807174887892378</v>
      </c>
      <c r="AC1278" s="6">
        <f t="shared" si="346"/>
        <v>0.26008968609865468</v>
      </c>
      <c r="AD1278" s="6">
        <f t="shared" si="347"/>
        <v>0</v>
      </c>
      <c r="AL1278" s="6">
        <f t="shared" si="359"/>
        <v>0.71483375959079287</v>
      </c>
      <c r="AM1278" s="6">
        <f t="shared" si="348"/>
        <v>0.23971377459749552</v>
      </c>
      <c r="AN1278" s="6">
        <f t="shared" si="349"/>
        <v>0.18425760286225404</v>
      </c>
      <c r="AO1278" s="6">
        <f t="shared" si="350"/>
        <v>0.4669051878354204</v>
      </c>
      <c r="AP1278" s="6">
        <f t="shared" si="351"/>
        <v>0.30232558139534882</v>
      </c>
      <c r="AQ1278" s="6">
        <f t="shared" si="352"/>
        <v>0.23434704830053668</v>
      </c>
      <c r="AR1278" s="6">
        <f t="shared" si="353"/>
        <v>0.4669051878354204</v>
      </c>
    </row>
    <row r="1279" spans="1:44" x14ac:dyDescent="0.3">
      <c r="A1279" s="6" t="s">
        <v>10</v>
      </c>
      <c r="B1279" s="6" t="s">
        <v>8</v>
      </c>
      <c r="C1279" s="6">
        <v>2</v>
      </c>
      <c r="D1279" s="6" t="s">
        <v>12</v>
      </c>
      <c r="E1279" s="6" t="s">
        <v>13</v>
      </c>
      <c r="F1279" s="6" t="s">
        <v>10</v>
      </c>
      <c r="G1279" s="6" t="s">
        <v>9</v>
      </c>
      <c r="H1279" s="6">
        <f t="shared" si="354"/>
        <v>3.1576314777642331E-4</v>
      </c>
      <c r="I1279" s="6">
        <f t="shared" si="355"/>
        <v>0</v>
      </c>
      <c r="J1279" s="6" t="str">
        <f t="shared" si="356"/>
        <v>unacc</v>
      </c>
      <c r="K1279" s="6">
        <f t="shared" si="357"/>
        <v>1</v>
      </c>
      <c r="X1279" s="6">
        <f t="shared" si="358"/>
        <v>0.28516624040920718</v>
      </c>
      <c r="Y1279" s="6">
        <f t="shared" si="342"/>
        <v>0.36771300448430494</v>
      </c>
      <c r="Z1279" s="6">
        <f t="shared" si="343"/>
        <v>0.26457399103139012</v>
      </c>
      <c r="AA1279" s="6">
        <f t="shared" si="344"/>
        <v>0</v>
      </c>
      <c r="AB1279" s="6">
        <f t="shared" si="345"/>
        <v>0.40807174887892378</v>
      </c>
      <c r="AC1279" s="6">
        <f t="shared" si="346"/>
        <v>0.26008968609865468</v>
      </c>
      <c r="AD1279" s="6">
        <f t="shared" si="347"/>
        <v>0.4103139013452915</v>
      </c>
      <c r="AL1279" s="6">
        <f t="shared" si="359"/>
        <v>0.71483375959079287</v>
      </c>
      <c r="AM1279" s="6">
        <f t="shared" si="348"/>
        <v>0.23971377459749552</v>
      </c>
      <c r="AN1279" s="6">
        <f t="shared" si="349"/>
        <v>0.18425760286225404</v>
      </c>
      <c r="AO1279" s="6">
        <f t="shared" si="350"/>
        <v>0.4669051878354204</v>
      </c>
      <c r="AP1279" s="6">
        <f t="shared" si="351"/>
        <v>0.30232558139534882</v>
      </c>
      <c r="AQ1279" s="6">
        <f t="shared" si="352"/>
        <v>0.23434704830053668</v>
      </c>
      <c r="AR1279" s="6">
        <f t="shared" si="353"/>
        <v>0.30232558139534882</v>
      </c>
    </row>
    <row r="1280" spans="1:44" x14ac:dyDescent="0.3">
      <c r="A1280" s="6" t="s">
        <v>10</v>
      </c>
      <c r="B1280" s="6" t="s">
        <v>8</v>
      </c>
      <c r="C1280" s="6">
        <v>2</v>
      </c>
      <c r="D1280" s="6" t="s">
        <v>12</v>
      </c>
      <c r="E1280" s="6" t="s">
        <v>13</v>
      </c>
      <c r="F1280" s="6" t="s">
        <v>11</v>
      </c>
      <c r="G1280" s="6" t="s">
        <v>9</v>
      </c>
      <c r="H1280" s="6">
        <f t="shared" si="354"/>
        <v>2.4102630806602731E-4</v>
      </c>
      <c r="I1280" s="6">
        <f t="shared" si="355"/>
        <v>0</v>
      </c>
      <c r="J1280" s="6" t="str">
        <f t="shared" si="356"/>
        <v>unacc</v>
      </c>
      <c r="K1280" s="6">
        <f t="shared" si="357"/>
        <v>1</v>
      </c>
      <c r="X1280" s="6">
        <f t="shared" si="358"/>
        <v>0.28516624040920718</v>
      </c>
      <c r="Y1280" s="6">
        <f t="shared" si="342"/>
        <v>0.36771300448430494</v>
      </c>
      <c r="Z1280" s="6">
        <f t="shared" si="343"/>
        <v>0.26457399103139012</v>
      </c>
      <c r="AA1280" s="6">
        <f t="shared" si="344"/>
        <v>0</v>
      </c>
      <c r="AB1280" s="6">
        <f t="shared" si="345"/>
        <v>0.40807174887892378</v>
      </c>
      <c r="AC1280" s="6">
        <f t="shared" si="346"/>
        <v>0.26008968609865468</v>
      </c>
      <c r="AD1280" s="6">
        <f t="shared" si="347"/>
        <v>0.58968609865470856</v>
      </c>
      <c r="AL1280" s="6">
        <f t="shared" si="359"/>
        <v>0.71483375959079287</v>
      </c>
      <c r="AM1280" s="6">
        <f t="shared" si="348"/>
        <v>0.23971377459749552</v>
      </c>
      <c r="AN1280" s="6">
        <f t="shared" si="349"/>
        <v>0.18425760286225404</v>
      </c>
      <c r="AO1280" s="6">
        <f t="shared" si="350"/>
        <v>0.4669051878354204</v>
      </c>
      <c r="AP1280" s="6">
        <f t="shared" si="351"/>
        <v>0.30232558139534882</v>
      </c>
      <c r="AQ1280" s="6">
        <f t="shared" si="352"/>
        <v>0.23434704830053668</v>
      </c>
      <c r="AR1280" s="6">
        <f t="shared" si="353"/>
        <v>0.23076923076923078</v>
      </c>
    </row>
    <row r="1281" spans="1:44" x14ac:dyDescent="0.3">
      <c r="A1281" s="6" t="s">
        <v>10</v>
      </c>
      <c r="B1281" s="6" t="s">
        <v>8</v>
      </c>
      <c r="C1281" s="6">
        <v>4</v>
      </c>
      <c r="D1281" s="6" t="s">
        <v>7</v>
      </c>
      <c r="E1281" s="6" t="s">
        <v>13</v>
      </c>
      <c r="F1281" s="6" t="s">
        <v>8</v>
      </c>
      <c r="G1281" s="6" t="s">
        <v>9</v>
      </c>
      <c r="H1281" s="6">
        <f t="shared" si="354"/>
        <v>3.3966566958912699E-4</v>
      </c>
      <c r="I1281" s="6">
        <f t="shared" si="355"/>
        <v>0</v>
      </c>
      <c r="J1281" s="6" t="str">
        <f t="shared" si="356"/>
        <v>unacc</v>
      </c>
      <c r="K1281" s="6">
        <f t="shared" si="357"/>
        <v>1</v>
      </c>
      <c r="X1281" s="6">
        <f t="shared" si="358"/>
        <v>0.28516624040920718</v>
      </c>
      <c r="Y1281" s="6">
        <f t="shared" si="342"/>
        <v>0.36771300448430494</v>
      </c>
      <c r="Z1281" s="6">
        <f t="shared" si="343"/>
        <v>0.26457399103139012</v>
      </c>
      <c r="AA1281" s="6">
        <f t="shared" si="344"/>
        <v>0.5112107623318386</v>
      </c>
      <c r="AB1281" s="6">
        <f t="shared" si="345"/>
        <v>0.23318385650224216</v>
      </c>
      <c r="AC1281" s="6">
        <f t="shared" si="346"/>
        <v>0.26008968609865468</v>
      </c>
      <c r="AD1281" s="6">
        <f t="shared" si="347"/>
        <v>0</v>
      </c>
      <c r="AL1281" s="6">
        <f t="shared" si="359"/>
        <v>0.71483375959079287</v>
      </c>
      <c r="AM1281" s="6">
        <f t="shared" si="348"/>
        <v>0.23971377459749552</v>
      </c>
      <c r="AN1281" s="6">
        <f t="shared" si="349"/>
        <v>0.18425760286225404</v>
      </c>
      <c r="AO1281" s="6">
        <f t="shared" si="350"/>
        <v>0.2629695885509839</v>
      </c>
      <c r="AP1281" s="6">
        <f t="shared" si="351"/>
        <v>0.37388193202146691</v>
      </c>
      <c r="AQ1281" s="6">
        <f t="shared" si="352"/>
        <v>0.23434704830053668</v>
      </c>
      <c r="AR1281" s="6">
        <f t="shared" si="353"/>
        <v>0.4669051878354204</v>
      </c>
    </row>
    <row r="1282" spans="1:44" x14ac:dyDescent="0.3">
      <c r="A1282" s="6" t="s">
        <v>10</v>
      </c>
      <c r="B1282" s="6" t="s">
        <v>8</v>
      </c>
      <c r="C1282" s="6">
        <v>4</v>
      </c>
      <c r="D1282" s="6" t="s">
        <v>7</v>
      </c>
      <c r="E1282" s="6" t="s">
        <v>13</v>
      </c>
      <c r="F1282" s="6" t="s">
        <v>10</v>
      </c>
      <c r="G1282" s="6" t="s">
        <v>14</v>
      </c>
      <c r="H1282" s="6">
        <f t="shared" si="354"/>
        <v>2.19936774561542E-4</v>
      </c>
      <c r="I1282" s="6">
        <f t="shared" si="355"/>
        <v>3.5293284607649427E-4</v>
      </c>
      <c r="J1282" s="6" t="str">
        <f t="shared" si="356"/>
        <v>acc</v>
      </c>
      <c r="K1282" s="6">
        <f t="shared" si="357"/>
        <v>1</v>
      </c>
      <c r="X1282" s="6">
        <f t="shared" si="358"/>
        <v>0.28516624040920718</v>
      </c>
      <c r="Y1282" s="6">
        <f t="shared" si="342"/>
        <v>0.36771300448430494</v>
      </c>
      <c r="Z1282" s="6">
        <f t="shared" si="343"/>
        <v>0.26457399103139012</v>
      </c>
      <c r="AA1282" s="6">
        <f t="shared" si="344"/>
        <v>0.5112107623318386</v>
      </c>
      <c r="AB1282" s="6">
        <f t="shared" si="345"/>
        <v>0.23318385650224216</v>
      </c>
      <c r="AC1282" s="6">
        <f t="shared" si="346"/>
        <v>0.26008968609865468</v>
      </c>
      <c r="AD1282" s="6">
        <f t="shared" si="347"/>
        <v>0.4103139013452915</v>
      </c>
      <c r="AL1282" s="6">
        <f t="shared" si="359"/>
        <v>0.71483375959079287</v>
      </c>
      <c r="AM1282" s="6">
        <f t="shared" si="348"/>
        <v>0.23971377459749552</v>
      </c>
      <c r="AN1282" s="6">
        <f t="shared" si="349"/>
        <v>0.18425760286225404</v>
      </c>
      <c r="AO1282" s="6">
        <f t="shared" si="350"/>
        <v>0.2629695885509839</v>
      </c>
      <c r="AP1282" s="6">
        <f t="shared" si="351"/>
        <v>0.37388193202146691</v>
      </c>
      <c r="AQ1282" s="6">
        <f t="shared" si="352"/>
        <v>0.23434704830053668</v>
      </c>
      <c r="AR1282" s="6">
        <f t="shared" si="353"/>
        <v>0.30232558139534882</v>
      </c>
    </row>
    <row r="1283" spans="1:44" x14ac:dyDescent="0.3">
      <c r="A1283" s="6" t="s">
        <v>10</v>
      </c>
      <c r="B1283" s="6" t="s">
        <v>8</v>
      </c>
      <c r="C1283" s="6">
        <v>4</v>
      </c>
      <c r="D1283" s="6" t="s">
        <v>7</v>
      </c>
      <c r="E1283" s="6" t="s">
        <v>13</v>
      </c>
      <c r="F1283" s="6" t="s">
        <v>11</v>
      </c>
      <c r="G1283" s="6" t="s">
        <v>14</v>
      </c>
      <c r="H1283" s="6">
        <f t="shared" si="354"/>
        <v>1.6788073324520072E-4</v>
      </c>
      <c r="I1283" s="6">
        <f t="shared" si="355"/>
        <v>5.0722042906075401E-4</v>
      </c>
      <c r="J1283" s="6" t="str">
        <f t="shared" si="356"/>
        <v>acc</v>
      </c>
      <c r="K1283" s="6">
        <f t="shared" si="357"/>
        <v>1</v>
      </c>
      <c r="X1283" s="6">
        <f t="shared" si="358"/>
        <v>0.28516624040920718</v>
      </c>
      <c r="Y1283" s="6">
        <f t="shared" ref="Y1283:Y1346" si="360">IF(A1283=$R$3,$O$15,IF(A1283=$S$3,$O$16,IF(A1283=$T$3,$O$17,$O$18)))</f>
        <v>0.36771300448430494</v>
      </c>
      <c r="Z1283" s="6">
        <f t="shared" ref="Z1283:Z1346" si="361">IF(B1283=$R$3,$O$21,IF(B1283=$S$3,$O$22,IF(B1283=$T$3,$O$23,$O$24)))</f>
        <v>0.26457399103139012</v>
      </c>
      <c r="AA1283" s="6">
        <f t="shared" ref="AA1283:AA1346" si="362">IF(C1283=$R$5,$O$27,IF(C1283=$T$5,$O$28,$O$29))</f>
        <v>0.5112107623318386</v>
      </c>
      <c r="AB1283" s="6">
        <f t="shared" ref="AB1283:AB1346" si="363">IF(D1283=$R$4,$T$15,IF(D1283=$S$4,$T$16,$T$17))</f>
        <v>0.23318385650224216</v>
      </c>
      <c r="AC1283" s="6">
        <f t="shared" ref="AC1283:AC1346" si="364">IF(E1283=$R$5,$T$21,IF(E1283=$S$5,$T$22,IF(E1283=$T$5,$T$23,$T$24)))</f>
        <v>0.26008968609865468</v>
      </c>
      <c r="AD1283" s="6">
        <f t="shared" ref="AD1283:AD1346" si="365">IF(F1283=$R$3,$T$27,IF(F1283=$S$3,$T$28,$T$29))</f>
        <v>0.58968609865470856</v>
      </c>
      <c r="AL1283" s="6">
        <f t="shared" si="359"/>
        <v>0.71483375959079287</v>
      </c>
      <c r="AM1283" s="6">
        <f t="shared" ref="AM1283:AM1346" si="366">IF(A1283=$R$3,$Q$15,IF(A1283=$S$3,$Q$16,IF(A1283=$T$3,$Q$17,$Q$18)))</f>
        <v>0.23971377459749552</v>
      </c>
      <c r="AN1283" s="6">
        <f t="shared" ref="AN1283:AN1346" si="367">IF(B1283=$R$3,$Q$21,IF(B1283=$S$3,$Q$22,IF(B1283=$T$3,$Q$23,$Q$24)))</f>
        <v>0.18425760286225404</v>
      </c>
      <c r="AO1283" s="6">
        <f t="shared" ref="AO1283:AO1346" si="368">IF(C1283=$R$5,$Q$27,IF(C1283=$T$5,$Q$28,$Q$29))</f>
        <v>0.2629695885509839</v>
      </c>
      <c r="AP1283" s="6">
        <f t="shared" ref="AP1283:AP1346" si="369">IF(D1283=$R$4,$V$15,IF(D1283=$S$4,$V$16,$V$17))</f>
        <v>0.37388193202146691</v>
      </c>
      <c r="AQ1283" s="6">
        <f t="shared" ref="AQ1283:AQ1346" si="370">IF(E1283=$R$5,$V$21,IF(E1283=$S$5,$V$22,IF(E1283=$T$5,$V$23,$V$24)))</f>
        <v>0.23434704830053668</v>
      </c>
      <c r="AR1283" s="6">
        <f t="shared" ref="AR1283:AR1346" si="371">IF(F1283=$R$3,$V$27,IF(F1283=$S$3,$V$28,$V$29))</f>
        <v>0.23076923076923078</v>
      </c>
    </row>
    <row r="1284" spans="1:44" x14ac:dyDescent="0.3">
      <c r="A1284" s="6" t="s">
        <v>10</v>
      </c>
      <c r="B1284" s="6" t="s">
        <v>8</v>
      </c>
      <c r="C1284" s="6">
        <v>4</v>
      </c>
      <c r="D1284" s="6" t="s">
        <v>10</v>
      </c>
      <c r="E1284" s="6" t="s">
        <v>13</v>
      </c>
      <c r="F1284" s="6" t="s">
        <v>8</v>
      </c>
      <c r="G1284" s="6" t="s">
        <v>9</v>
      </c>
      <c r="H1284" s="6">
        <f t="shared" ref="H1284:H1347" si="372">AL1284*AM1284*AN1284*AO1284*AP1284*AQ1284*AR1284</f>
        <v>2.94160221031732E-4</v>
      </c>
      <c r="I1284" s="6">
        <f t="shared" ref="I1284:I1347" si="373">X1284*Y1284*Z1284*AA1284*AB1284*AC1284*AD1284</f>
        <v>0</v>
      </c>
      <c r="J1284" s="6" t="str">
        <f t="shared" ref="J1284:J1347" si="374">IF(I1284&gt;H1284,"acc","unacc")</f>
        <v>unacc</v>
      </c>
      <c r="K1284" s="6">
        <f t="shared" ref="K1284:K1347" si="375">IF(J1284=G1284,1,0)</f>
        <v>1</v>
      </c>
      <c r="X1284" s="6">
        <f t="shared" ref="X1284:X1347" si="376">446/1564</f>
        <v>0.28516624040920718</v>
      </c>
      <c r="Y1284" s="6">
        <f t="shared" si="360"/>
        <v>0.36771300448430494</v>
      </c>
      <c r="Z1284" s="6">
        <f t="shared" si="361"/>
        <v>0.26457399103139012</v>
      </c>
      <c r="AA1284" s="6">
        <f t="shared" si="362"/>
        <v>0.5112107623318386</v>
      </c>
      <c r="AB1284" s="6">
        <f t="shared" si="363"/>
        <v>0.35874439461883406</v>
      </c>
      <c r="AC1284" s="6">
        <f t="shared" si="364"/>
        <v>0.26008968609865468</v>
      </c>
      <c r="AD1284" s="6">
        <f t="shared" si="365"/>
        <v>0</v>
      </c>
      <c r="AL1284" s="6">
        <f t="shared" ref="AL1284:AL1347" si="377">1118/1564</f>
        <v>0.71483375959079287</v>
      </c>
      <c r="AM1284" s="6">
        <f t="shared" si="366"/>
        <v>0.23971377459749552</v>
      </c>
      <c r="AN1284" s="6">
        <f t="shared" si="367"/>
        <v>0.18425760286225404</v>
      </c>
      <c r="AO1284" s="6">
        <f t="shared" si="368"/>
        <v>0.2629695885509839</v>
      </c>
      <c r="AP1284" s="6">
        <f t="shared" si="369"/>
        <v>0.32379248658318427</v>
      </c>
      <c r="AQ1284" s="6">
        <f t="shared" si="370"/>
        <v>0.23434704830053668</v>
      </c>
      <c r="AR1284" s="6">
        <f t="shared" si="371"/>
        <v>0.4669051878354204</v>
      </c>
    </row>
    <row r="1285" spans="1:44" x14ac:dyDescent="0.3">
      <c r="A1285" s="6" t="s">
        <v>10</v>
      </c>
      <c r="B1285" s="6" t="s">
        <v>8</v>
      </c>
      <c r="C1285" s="6">
        <v>4</v>
      </c>
      <c r="D1285" s="6" t="s">
        <v>10</v>
      </c>
      <c r="E1285" s="6" t="s">
        <v>13</v>
      </c>
      <c r="F1285" s="6" t="s">
        <v>10</v>
      </c>
      <c r="G1285" s="6" t="s">
        <v>14</v>
      </c>
      <c r="H1285" s="6">
        <f t="shared" si="372"/>
        <v>1.9047156074468468E-4</v>
      </c>
      <c r="I1285" s="6">
        <f t="shared" si="373"/>
        <v>5.4297360934845264E-4</v>
      </c>
      <c r="J1285" s="6" t="str">
        <f t="shared" si="374"/>
        <v>acc</v>
      </c>
      <c r="K1285" s="6">
        <f t="shared" si="375"/>
        <v>1</v>
      </c>
      <c r="X1285" s="6">
        <f t="shared" si="376"/>
        <v>0.28516624040920718</v>
      </c>
      <c r="Y1285" s="6">
        <f t="shared" si="360"/>
        <v>0.36771300448430494</v>
      </c>
      <c r="Z1285" s="6">
        <f t="shared" si="361"/>
        <v>0.26457399103139012</v>
      </c>
      <c r="AA1285" s="6">
        <f t="shared" si="362"/>
        <v>0.5112107623318386</v>
      </c>
      <c r="AB1285" s="6">
        <f t="shared" si="363"/>
        <v>0.35874439461883406</v>
      </c>
      <c r="AC1285" s="6">
        <f t="shared" si="364"/>
        <v>0.26008968609865468</v>
      </c>
      <c r="AD1285" s="6">
        <f t="shared" si="365"/>
        <v>0.4103139013452915</v>
      </c>
      <c r="AL1285" s="6">
        <f t="shared" si="377"/>
        <v>0.71483375959079287</v>
      </c>
      <c r="AM1285" s="6">
        <f t="shared" si="366"/>
        <v>0.23971377459749552</v>
      </c>
      <c r="AN1285" s="6">
        <f t="shared" si="367"/>
        <v>0.18425760286225404</v>
      </c>
      <c r="AO1285" s="6">
        <f t="shared" si="368"/>
        <v>0.2629695885509839</v>
      </c>
      <c r="AP1285" s="6">
        <f t="shared" si="369"/>
        <v>0.32379248658318427</v>
      </c>
      <c r="AQ1285" s="6">
        <f t="shared" si="370"/>
        <v>0.23434704830053668</v>
      </c>
      <c r="AR1285" s="6">
        <f t="shared" si="371"/>
        <v>0.30232558139534882</v>
      </c>
    </row>
    <row r="1286" spans="1:44" x14ac:dyDescent="0.3">
      <c r="A1286" s="6" t="s">
        <v>10</v>
      </c>
      <c r="B1286" s="6" t="s">
        <v>8</v>
      </c>
      <c r="C1286" s="6">
        <v>4</v>
      </c>
      <c r="D1286" s="6" t="s">
        <v>10</v>
      </c>
      <c r="E1286" s="6" t="s">
        <v>13</v>
      </c>
      <c r="F1286" s="6" t="s">
        <v>11</v>
      </c>
      <c r="G1286" s="6" t="s">
        <v>14</v>
      </c>
      <c r="H1286" s="6">
        <f t="shared" si="372"/>
        <v>1.4538953453292503E-4</v>
      </c>
      <c r="I1286" s="6">
        <f t="shared" si="373"/>
        <v>7.8033912163192926E-4</v>
      </c>
      <c r="J1286" s="6" t="str">
        <f t="shared" si="374"/>
        <v>acc</v>
      </c>
      <c r="K1286" s="6">
        <f t="shared" si="375"/>
        <v>1</v>
      </c>
      <c r="X1286" s="6">
        <f t="shared" si="376"/>
        <v>0.28516624040920718</v>
      </c>
      <c r="Y1286" s="6">
        <f t="shared" si="360"/>
        <v>0.36771300448430494</v>
      </c>
      <c r="Z1286" s="6">
        <f t="shared" si="361"/>
        <v>0.26457399103139012</v>
      </c>
      <c r="AA1286" s="6">
        <f t="shared" si="362"/>
        <v>0.5112107623318386</v>
      </c>
      <c r="AB1286" s="6">
        <f t="shared" si="363"/>
        <v>0.35874439461883406</v>
      </c>
      <c r="AC1286" s="6">
        <f t="shared" si="364"/>
        <v>0.26008968609865468</v>
      </c>
      <c r="AD1286" s="6">
        <f t="shared" si="365"/>
        <v>0.58968609865470856</v>
      </c>
      <c r="AL1286" s="6">
        <f t="shared" si="377"/>
        <v>0.71483375959079287</v>
      </c>
      <c r="AM1286" s="6">
        <f t="shared" si="366"/>
        <v>0.23971377459749552</v>
      </c>
      <c r="AN1286" s="6">
        <f t="shared" si="367"/>
        <v>0.18425760286225404</v>
      </c>
      <c r="AO1286" s="6">
        <f t="shared" si="368"/>
        <v>0.2629695885509839</v>
      </c>
      <c r="AP1286" s="6">
        <f t="shared" si="369"/>
        <v>0.32379248658318427</v>
      </c>
      <c r="AQ1286" s="6">
        <f t="shared" si="370"/>
        <v>0.23434704830053668</v>
      </c>
      <c r="AR1286" s="6">
        <f t="shared" si="371"/>
        <v>0.23076923076923078</v>
      </c>
    </row>
    <row r="1287" spans="1:44" x14ac:dyDescent="0.3">
      <c r="A1287" s="6" t="s">
        <v>10</v>
      </c>
      <c r="B1287" s="6" t="s">
        <v>8</v>
      </c>
      <c r="C1287" s="6">
        <v>4</v>
      </c>
      <c r="D1287" s="6" t="s">
        <v>12</v>
      </c>
      <c r="E1287" s="6" t="s">
        <v>13</v>
      </c>
      <c r="F1287" s="6" t="s">
        <v>8</v>
      </c>
      <c r="G1287" s="6" t="s">
        <v>9</v>
      </c>
      <c r="H1287" s="6">
        <f t="shared" si="372"/>
        <v>2.7465788593570558E-4</v>
      </c>
      <c r="I1287" s="6">
        <f t="shared" si="373"/>
        <v>0</v>
      </c>
      <c r="J1287" s="6" t="str">
        <f t="shared" si="374"/>
        <v>unacc</v>
      </c>
      <c r="K1287" s="6">
        <f t="shared" si="375"/>
        <v>1</v>
      </c>
      <c r="X1287" s="6">
        <f t="shared" si="376"/>
        <v>0.28516624040920718</v>
      </c>
      <c r="Y1287" s="6">
        <f t="shared" si="360"/>
        <v>0.36771300448430494</v>
      </c>
      <c r="Z1287" s="6">
        <f t="shared" si="361"/>
        <v>0.26457399103139012</v>
      </c>
      <c r="AA1287" s="6">
        <f t="shared" si="362"/>
        <v>0.5112107623318386</v>
      </c>
      <c r="AB1287" s="6">
        <f t="shared" si="363"/>
        <v>0.40807174887892378</v>
      </c>
      <c r="AC1287" s="6">
        <f t="shared" si="364"/>
        <v>0.26008968609865468</v>
      </c>
      <c r="AD1287" s="6">
        <f t="shared" si="365"/>
        <v>0</v>
      </c>
      <c r="AL1287" s="6">
        <f t="shared" si="377"/>
        <v>0.71483375959079287</v>
      </c>
      <c r="AM1287" s="6">
        <f t="shared" si="366"/>
        <v>0.23971377459749552</v>
      </c>
      <c r="AN1287" s="6">
        <f t="shared" si="367"/>
        <v>0.18425760286225404</v>
      </c>
      <c r="AO1287" s="6">
        <f t="shared" si="368"/>
        <v>0.2629695885509839</v>
      </c>
      <c r="AP1287" s="6">
        <f t="shared" si="369"/>
        <v>0.30232558139534882</v>
      </c>
      <c r="AQ1287" s="6">
        <f t="shared" si="370"/>
        <v>0.23434704830053668</v>
      </c>
      <c r="AR1287" s="6">
        <f t="shared" si="371"/>
        <v>0.4669051878354204</v>
      </c>
    </row>
    <row r="1288" spans="1:44" x14ac:dyDescent="0.3">
      <c r="A1288" s="6" t="s">
        <v>10</v>
      </c>
      <c r="B1288" s="6" t="s">
        <v>8</v>
      </c>
      <c r="C1288" s="6">
        <v>4</v>
      </c>
      <c r="D1288" s="6" t="s">
        <v>12</v>
      </c>
      <c r="E1288" s="6" t="s">
        <v>13</v>
      </c>
      <c r="F1288" s="6" t="s">
        <v>10</v>
      </c>
      <c r="G1288" s="6" t="s">
        <v>14</v>
      </c>
      <c r="H1288" s="6">
        <f t="shared" si="372"/>
        <v>1.7784361196603157E-4</v>
      </c>
      <c r="I1288" s="6">
        <f t="shared" si="373"/>
        <v>6.1763248063386497E-4</v>
      </c>
      <c r="J1288" s="6" t="str">
        <f t="shared" si="374"/>
        <v>acc</v>
      </c>
      <c r="K1288" s="6">
        <f t="shared" si="375"/>
        <v>1</v>
      </c>
      <c r="X1288" s="6">
        <f t="shared" si="376"/>
        <v>0.28516624040920718</v>
      </c>
      <c r="Y1288" s="6">
        <f t="shared" si="360"/>
        <v>0.36771300448430494</v>
      </c>
      <c r="Z1288" s="6">
        <f t="shared" si="361"/>
        <v>0.26457399103139012</v>
      </c>
      <c r="AA1288" s="6">
        <f t="shared" si="362"/>
        <v>0.5112107623318386</v>
      </c>
      <c r="AB1288" s="6">
        <f t="shared" si="363"/>
        <v>0.40807174887892378</v>
      </c>
      <c r="AC1288" s="6">
        <f t="shared" si="364"/>
        <v>0.26008968609865468</v>
      </c>
      <c r="AD1288" s="6">
        <f t="shared" si="365"/>
        <v>0.4103139013452915</v>
      </c>
      <c r="AL1288" s="6">
        <f t="shared" si="377"/>
        <v>0.71483375959079287</v>
      </c>
      <c r="AM1288" s="6">
        <f t="shared" si="366"/>
        <v>0.23971377459749552</v>
      </c>
      <c r="AN1288" s="6">
        <f t="shared" si="367"/>
        <v>0.18425760286225404</v>
      </c>
      <c r="AO1288" s="6">
        <f t="shared" si="368"/>
        <v>0.2629695885509839</v>
      </c>
      <c r="AP1288" s="6">
        <f t="shared" si="369"/>
        <v>0.30232558139534882</v>
      </c>
      <c r="AQ1288" s="6">
        <f t="shared" si="370"/>
        <v>0.23434704830053668</v>
      </c>
      <c r="AR1288" s="6">
        <f t="shared" si="371"/>
        <v>0.30232558139534882</v>
      </c>
    </row>
    <row r="1289" spans="1:44" x14ac:dyDescent="0.3">
      <c r="A1289" s="6" t="s">
        <v>10</v>
      </c>
      <c r="B1289" s="6" t="s">
        <v>8</v>
      </c>
      <c r="C1289" s="6">
        <v>4</v>
      </c>
      <c r="D1289" s="6" t="s">
        <v>12</v>
      </c>
      <c r="E1289" s="6" t="s">
        <v>13</v>
      </c>
      <c r="F1289" s="6" t="s">
        <v>11</v>
      </c>
      <c r="G1289" s="6" t="s">
        <v>14</v>
      </c>
      <c r="H1289" s="6">
        <f t="shared" si="372"/>
        <v>1.3575044937052115E-4</v>
      </c>
      <c r="I1289" s="6">
        <f t="shared" si="373"/>
        <v>8.8763575085631951E-4</v>
      </c>
      <c r="J1289" s="6" t="str">
        <f t="shared" si="374"/>
        <v>acc</v>
      </c>
      <c r="K1289" s="6">
        <f t="shared" si="375"/>
        <v>1</v>
      </c>
      <c r="X1289" s="6">
        <f t="shared" si="376"/>
        <v>0.28516624040920718</v>
      </c>
      <c r="Y1289" s="6">
        <f t="shared" si="360"/>
        <v>0.36771300448430494</v>
      </c>
      <c r="Z1289" s="6">
        <f t="shared" si="361"/>
        <v>0.26457399103139012</v>
      </c>
      <c r="AA1289" s="6">
        <f t="shared" si="362"/>
        <v>0.5112107623318386</v>
      </c>
      <c r="AB1289" s="6">
        <f t="shared" si="363"/>
        <v>0.40807174887892378</v>
      </c>
      <c r="AC1289" s="6">
        <f t="shared" si="364"/>
        <v>0.26008968609865468</v>
      </c>
      <c r="AD1289" s="6">
        <f t="shared" si="365"/>
        <v>0.58968609865470856</v>
      </c>
      <c r="AL1289" s="6">
        <f t="shared" si="377"/>
        <v>0.71483375959079287</v>
      </c>
      <c r="AM1289" s="6">
        <f t="shared" si="366"/>
        <v>0.23971377459749552</v>
      </c>
      <c r="AN1289" s="6">
        <f t="shared" si="367"/>
        <v>0.18425760286225404</v>
      </c>
      <c r="AO1289" s="6">
        <f t="shared" si="368"/>
        <v>0.2629695885509839</v>
      </c>
      <c r="AP1289" s="6">
        <f t="shared" si="369"/>
        <v>0.30232558139534882</v>
      </c>
      <c r="AQ1289" s="6">
        <f t="shared" si="370"/>
        <v>0.23434704830053668</v>
      </c>
      <c r="AR1289" s="6">
        <f t="shared" si="371"/>
        <v>0.23076923076923078</v>
      </c>
    </row>
    <row r="1290" spans="1:44" x14ac:dyDescent="0.3">
      <c r="A1290" s="6" t="s">
        <v>10</v>
      </c>
      <c r="B1290" s="6" t="s">
        <v>8</v>
      </c>
      <c r="C1290" s="6" t="s">
        <v>13</v>
      </c>
      <c r="D1290" s="6" t="s">
        <v>7</v>
      </c>
      <c r="E1290" s="6" t="s">
        <v>13</v>
      </c>
      <c r="F1290" s="6" t="s">
        <v>8</v>
      </c>
      <c r="G1290" s="6" t="s">
        <v>9</v>
      </c>
      <c r="H1290" s="6">
        <f t="shared" si="372"/>
        <v>3.4890827284325286E-4</v>
      </c>
      <c r="I1290" s="6">
        <f t="shared" si="373"/>
        <v>0</v>
      </c>
      <c r="J1290" s="6" t="str">
        <f t="shared" si="374"/>
        <v>unacc</v>
      </c>
      <c r="K1290" s="6">
        <f t="shared" si="375"/>
        <v>1</v>
      </c>
      <c r="X1290" s="6">
        <f t="shared" si="376"/>
        <v>0.28516624040920718</v>
      </c>
      <c r="Y1290" s="6">
        <f t="shared" si="360"/>
        <v>0.36771300448430494</v>
      </c>
      <c r="Z1290" s="6">
        <f t="shared" si="361"/>
        <v>0.26457399103139012</v>
      </c>
      <c r="AA1290" s="6">
        <f t="shared" si="362"/>
        <v>0.48878923766816146</v>
      </c>
      <c r="AB1290" s="6">
        <f t="shared" si="363"/>
        <v>0.23318385650224216</v>
      </c>
      <c r="AC1290" s="6">
        <f t="shared" si="364"/>
        <v>0.26008968609865468</v>
      </c>
      <c r="AD1290" s="6">
        <f t="shared" si="365"/>
        <v>0</v>
      </c>
      <c r="AL1290" s="6">
        <f t="shared" si="377"/>
        <v>0.71483375959079287</v>
      </c>
      <c r="AM1290" s="6">
        <f t="shared" si="366"/>
        <v>0.23971377459749552</v>
      </c>
      <c r="AN1290" s="6">
        <f t="shared" si="367"/>
        <v>0.18425760286225404</v>
      </c>
      <c r="AO1290" s="6">
        <f t="shared" si="368"/>
        <v>0.2701252236135957</v>
      </c>
      <c r="AP1290" s="6">
        <f t="shared" si="369"/>
        <v>0.37388193202146691</v>
      </c>
      <c r="AQ1290" s="6">
        <f t="shared" si="370"/>
        <v>0.23434704830053668</v>
      </c>
      <c r="AR1290" s="6">
        <f t="shared" si="371"/>
        <v>0.4669051878354204</v>
      </c>
    </row>
    <row r="1291" spans="1:44" x14ac:dyDescent="0.3">
      <c r="A1291" s="6" t="s">
        <v>10</v>
      </c>
      <c r="B1291" s="6" t="s">
        <v>8</v>
      </c>
      <c r="C1291" s="6" t="s">
        <v>13</v>
      </c>
      <c r="D1291" s="6" t="s">
        <v>7</v>
      </c>
      <c r="E1291" s="6" t="s">
        <v>13</v>
      </c>
      <c r="F1291" s="6" t="s">
        <v>10</v>
      </c>
      <c r="G1291" s="6" t="s">
        <v>14</v>
      </c>
      <c r="H1291" s="6">
        <f t="shared" si="372"/>
        <v>2.2592144869927098E-4</v>
      </c>
      <c r="I1291" s="6">
        <f t="shared" si="373"/>
        <v>3.3745333528366556E-4</v>
      </c>
      <c r="J1291" s="6" t="str">
        <f t="shared" si="374"/>
        <v>acc</v>
      </c>
      <c r="K1291" s="6">
        <f t="shared" si="375"/>
        <v>1</v>
      </c>
      <c r="X1291" s="6">
        <f t="shared" si="376"/>
        <v>0.28516624040920718</v>
      </c>
      <c r="Y1291" s="6">
        <f t="shared" si="360"/>
        <v>0.36771300448430494</v>
      </c>
      <c r="Z1291" s="6">
        <f t="shared" si="361"/>
        <v>0.26457399103139012</v>
      </c>
      <c r="AA1291" s="6">
        <f t="shared" si="362"/>
        <v>0.48878923766816146</v>
      </c>
      <c r="AB1291" s="6">
        <f t="shared" si="363"/>
        <v>0.23318385650224216</v>
      </c>
      <c r="AC1291" s="6">
        <f t="shared" si="364"/>
        <v>0.26008968609865468</v>
      </c>
      <c r="AD1291" s="6">
        <f t="shared" si="365"/>
        <v>0.4103139013452915</v>
      </c>
      <c r="AL1291" s="6">
        <f t="shared" si="377"/>
        <v>0.71483375959079287</v>
      </c>
      <c r="AM1291" s="6">
        <f t="shared" si="366"/>
        <v>0.23971377459749552</v>
      </c>
      <c r="AN1291" s="6">
        <f t="shared" si="367"/>
        <v>0.18425760286225404</v>
      </c>
      <c r="AO1291" s="6">
        <f t="shared" si="368"/>
        <v>0.2701252236135957</v>
      </c>
      <c r="AP1291" s="6">
        <f t="shared" si="369"/>
        <v>0.37388193202146691</v>
      </c>
      <c r="AQ1291" s="6">
        <f t="shared" si="370"/>
        <v>0.23434704830053668</v>
      </c>
      <c r="AR1291" s="6">
        <f t="shared" si="371"/>
        <v>0.30232558139534882</v>
      </c>
    </row>
    <row r="1292" spans="1:44" x14ac:dyDescent="0.3">
      <c r="A1292" s="6" t="s">
        <v>10</v>
      </c>
      <c r="B1292" s="6" t="s">
        <v>8</v>
      </c>
      <c r="C1292" s="6" t="s">
        <v>13</v>
      </c>
      <c r="D1292" s="6" t="s">
        <v>7</v>
      </c>
      <c r="E1292" s="6" t="s">
        <v>13</v>
      </c>
      <c r="F1292" s="6" t="s">
        <v>11</v>
      </c>
      <c r="G1292" s="6" t="s">
        <v>14</v>
      </c>
      <c r="H1292" s="6">
        <f t="shared" si="372"/>
        <v>1.7244891646275715E-4</v>
      </c>
      <c r="I1292" s="6">
        <f t="shared" si="373"/>
        <v>4.8497391901422977E-4</v>
      </c>
      <c r="J1292" s="6" t="str">
        <f t="shared" si="374"/>
        <v>acc</v>
      </c>
      <c r="K1292" s="6">
        <f t="shared" si="375"/>
        <v>1</v>
      </c>
      <c r="X1292" s="6">
        <f t="shared" si="376"/>
        <v>0.28516624040920718</v>
      </c>
      <c r="Y1292" s="6">
        <f t="shared" si="360"/>
        <v>0.36771300448430494</v>
      </c>
      <c r="Z1292" s="6">
        <f t="shared" si="361"/>
        <v>0.26457399103139012</v>
      </c>
      <c r="AA1292" s="6">
        <f t="shared" si="362"/>
        <v>0.48878923766816146</v>
      </c>
      <c r="AB1292" s="6">
        <f t="shared" si="363"/>
        <v>0.23318385650224216</v>
      </c>
      <c r="AC1292" s="6">
        <f t="shared" si="364"/>
        <v>0.26008968609865468</v>
      </c>
      <c r="AD1292" s="6">
        <f t="shared" si="365"/>
        <v>0.58968609865470856</v>
      </c>
      <c r="AL1292" s="6">
        <f t="shared" si="377"/>
        <v>0.71483375959079287</v>
      </c>
      <c r="AM1292" s="6">
        <f t="shared" si="366"/>
        <v>0.23971377459749552</v>
      </c>
      <c r="AN1292" s="6">
        <f t="shared" si="367"/>
        <v>0.18425760286225404</v>
      </c>
      <c r="AO1292" s="6">
        <f t="shared" si="368"/>
        <v>0.2701252236135957</v>
      </c>
      <c r="AP1292" s="6">
        <f t="shared" si="369"/>
        <v>0.37388193202146691</v>
      </c>
      <c r="AQ1292" s="6">
        <f t="shared" si="370"/>
        <v>0.23434704830053668</v>
      </c>
      <c r="AR1292" s="6">
        <f t="shared" si="371"/>
        <v>0.23076923076923078</v>
      </c>
    </row>
    <row r="1293" spans="1:44" x14ac:dyDescent="0.3">
      <c r="A1293" s="6" t="s">
        <v>10</v>
      </c>
      <c r="B1293" s="6" t="s">
        <v>8</v>
      </c>
      <c r="C1293" s="6" t="s">
        <v>13</v>
      </c>
      <c r="D1293" s="6" t="s">
        <v>10</v>
      </c>
      <c r="E1293" s="6" t="s">
        <v>13</v>
      </c>
      <c r="F1293" s="6" t="s">
        <v>8</v>
      </c>
      <c r="G1293" s="6" t="s">
        <v>9</v>
      </c>
      <c r="H1293" s="6">
        <f t="shared" si="372"/>
        <v>3.0216458078769745E-4</v>
      </c>
      <c r="I1293" s="6">
        <f t="shared" si="373"/>
        <v>0</v>
      </c>
      <c r="J1293" s="6" t="str">
        <f t="shared" si="374"/>
        <v>unacc</v>
      </c>
      <c r="K1293" s="6">
        <f t="shared" si="375"/>
        <v>1</v>
      </c>
      <c r="X1293" s="6">
        <f t="shared" si="376"/>
        <v>0.28516624040920718</v>
      </c>
      <c r="Y1293" s="6">
        <f t="shared" si="360"/>
        <v>0.36771300448430494</v>
      </c>
      <c r="Z1293" s="6">
        <f t="shared" si="361"/>
        <v>0.26457399103139012</v>
      </c>
      <c r="AA1293" s="6">
        <f t="shared" si="362"/>
        <v>0.48878923766816146</v>
      </c>
      <c r="AB1293" s="6">
        <f t="shared" si="363"/>
        <v>0.35874439461883406</v>
      </c>
      <c r="AC1293" s="6">
        <f t="shared" si="364"/>
        <v>0.26008968609865468</v>
      </c>
      <c r="AD1293" s="6">
        <f t="shared" si="365"/>
        <v>0</v>
      </c>
      <c r="AL1293" s="6">
        <f t="shared" si="377"/>
        <v>0.71483375959079287</v>
      </c>
      <c r="AM1293" s="6">
        <f t="shared" si="366"/>
        <v>0.23971377459749552</v>
      </c>
      <c r="AN1293" s="6">
        <f t="shared" si="367"/>
        <v>0.18425760286225404</v>
      </c>
      <c r="AO1293" s="6">
        <f t="shared" si="368"/>
        <v>0.2701252236135957</v>
      </c>
      <c r="AP1293" s="6">
        <f t="shared" si="369"/>
        <v>0.32379248658318427</v>
      </c>
      <c r="AQ1293" s="6">
        <f t="shared" si="370"/>
        <v>0.23434704830053668</v>
      </c>
      <c r="AR1293" s="6">
        <f t="shared" si="371"/>
        <v>0.4669051878354204</v>
      </c>
    </row>
    <row r="1294" spans="1:44" x14ac:dyDescent="0.3">
      <c r="A1294" s="6" t="s">
        <v>10</v>
      </c>
      <c r="B1294" s="6" t="s">
        <v>8</v>
      </c>
      <c r="C1294" s="6" t="s">
        <v>13</v>
      </c>
      <c r="D1294" s="6" t="s">
        <v>10</v>
      </c>
      <c r="E1294" s="6" t="s">
        <v>13</v>
      </c>
      <c r="F1294" s="6" t="s">
        <v>10</v>
      </c>
      <c r="G1294" s="6" t="s">
        <v>14</v>
      </c>
      <c r="H1294" s="6">
        <f t="shared" si="372"/>
        <v>1.9565446035678494E-4</v>
      </c>
      <c r="I1294" s="6">
        <f t="shared" si="373"/>
        <v>5.1915897735948548E-4</v>
      </c>
      <c r="J1294" s="6" t="str">
        <f t="shared" si="374"/>
        <v>acc</v>
      </c>
      <c r="K1294" s="6">
        <f t="shared" si="375"/>
        <v>1</v>
      </c>
      <c r="X1294" s="6">
        <f t="shared" si="376"/>
        <v>0.28516624040920718</v>
      </c>
      <c r="Y1294" s="6">
        <f t="shared" si="360"/>
        <v>0.36771300448430494</v>
      </c>
      <c r="Z1294" s="6">
        <f t="shared" si="361"/>
        <v>0.26457399103139012</v>
      </c>
      <c r="AA1294" s="6">
        <f t="shared" si="362"/>
        <v>0.48878923766816146</v>
      </c>
      <c r="AB1294" s="6">
        <f t="shared" si="363"/>
        <v>0.35874439461883406</v>
      </c>
      <c r="AC1294" s="6">
        <f t="shared" si="364"/>
        <v>0.26008968609865468</v>
      </c>
      <c r="AD1294" s="6">
        <f t="shared" si="365"/>
        <v>0.4103139013452915</v>
      </c>
      <c r="AL1294" s="6">
        <f t="shared" si="377"/>
        <v>0.71483375959079287</v>
      </c>
      <c r="AM1294" s="6">
        <f t="shared" si="366"/>
        <v>0.23971377459749552</v>
      </c>
      <c r="AN1294" s="6">
        <f t="shared" si="367"/>
        <v>0.18425760286225404</v>
      </c>
      <c r="AO1294" s="6">
        <f t="shared" si="368"/>
        <v>0.2701252236135957</v>
      </c>
      <c r="AP1294" s="6">
        <f t="shared" si="369"/>
        <v>0.32379248658318427</v>
      </c>
      <c r="AQ1294" s="6">
        <f t="shared" si="370"/>
        <v>0.23434704830053668</v>
      </c>
      <c r="AR1294" s="6">
        <f t="shared" si="371"/>
        <v>0.30232558139534882</v>
      </c>
    </row>
    <row r="1295" spans="1:44" x14ac:dyDescent="0.3">
      <c r="A1295" s="6" t="s">
        <v>10</v>
      </c>
      <c r="B1295" s="6" t="s">
        <v>8</v>
      </c>
      <c r="C1295" s="6" t="s">
        <v>13</v>
      </c>
      <c r="D1295" s="6" t="s">
        <v>10</v>
      </c>
      <c r="E1295" s="6" t="s">
        <v>13</v>
      </c>
      <c r="F1295" s="6" t="s">
        <v>11</v>
      </c>
      <c r="G1295" s="6" t="s">
        <v>14</v>
      </c>
      <c r="H1295" s="6">
        <f t="shared" si="372"/>
        <v>1.4934571234334474E-4</v>
      </c>
      <c r="I1295" s="6">
        <f t="shared" si="373"/>
        <v>7.4611372156035353E-4</v>
      </c>
      <c r="J1295" s="6" t="str">
        <f t="shared" si="374"/>
        <v>acc</v>
      </c>
      <c r="K1295" s="6">
        <f t="shared" si="375"/>
        <v>1</v>
      </c>
      <c r="X1295" s="6">
        <f t="shared" si="376"/>
        <v>0.28516624040920718</v>
      </c>
      <c r="Y1295" s="6">
        <f t="shared" si="360"/>
        <v>0.36771300448430494</v>
      </c>
      <c r="Z1295" s="6">
        <f t="shared" si="361"/>
        <v>0.26457399103139012</v>
      </c>
      <c r="AA1295" s="6">
        <f t="shared" si="362"/>
        <v>0.48878923766816146</v>
      </c>
      <c r="AB1295" s="6">
        <f t="shared" si="363"/>
        <v>0.35874439461883406</v>
      </c>
      <c r="AC1295" s="6">
        <f t="shared" si="364"/>
        <v>0.26008968609865468</v>
      </c>
      <c r="AD1295" s="6">
        <f t="shared" si="365"/>
        <v>0.58968609865470856</v>
      </c>
      <c r="AL1295" s="6">
        <f t="shared" si="377"/>
        <v>0.71483375959079287</v>
      </c>
      <c r="AM1295" s="6">
        <f t="shared" si="366"/>
        <v>0.23971377459749552</v>
      </c>
      <c r="AN1295" s="6">
        <f t="shared" si="367"/>
        <v>0.18425760286225404</v>
      </c>
      <c r="AO1295" s="6">
        <f t="shared" si="368"/>
        <v>0.2701252236135957</v>
      </c>
      <c r="AP1295" s="6">
        <f t="shared" si="369"/>
        <v>0.32379248658318427</v>
      </c>
      <c r="AQ1295" s="6">
        <f t="shared" si="370"/>
        <v>0.23434704830053668</v>
      </c>
      <c r="AR1295" s="6">
        <f t="shared" si="371"/>
        <v>0.23076923076923078</v>
      </c>
    </row>
    <row r="1296" spans="1:44" x14ac:dyDescent="0.3">
      <c r="A1296" s="6" t="s">
        <v>10</v>
      </c>
      <c r="B1296" s="6" t="s">
        <v>8</v>
      </c>
      <c r="C1296" s="6" t="s">
        <v>13</v>
      </c>
      <c r="D1296" s="6" t="s">
        <v>12</v>
      </c>
      <c r="E1296" s="6" t="s">
        <v>13</v>
      </c>
      <c r="F1296" s="6" t="s">
        <v>8</v>
      </c>
      <c r="G1296" s="6" t="s">
        <v>9</v>
      </c>
      <c r="H1296" s="6">
        <f t="shared" si="372"/>
        <v>2.8213156990674509E-4</v>
      </c>
      <c r="I1296" s="6">
        <f t="shared" si="373"/>
        <v>0</v>
      </c>
      <c r="J1296" s="6" t="str">
        <f t="shared" si="374"/>
        <v>unacc</v>
      </c>
      <c r="K1296" s="6">
        <f t="shared" si="375"/>
        <v>1</v>
      </c>
      <c r="X1296" s="6">
        <f t="shared" si="376"/>
        <v>0.28516624040920718</v>
      </c>
      <c r="Y1296" s="6">
        <f t="shared" si="360"/>
        <v>0.36771300448430494</v>
      </c>
      <c r="Z1296" s="6">
        <f t="shared" si="361"/>
        <v>0.26457399103139012</v>
      </c>
      <c r="AA1296" s="6">
        <f t="shared" si="362"/>
        <v>0.48878923766816146</v>
      </c>
      <c r="AB1296" s="6">
        <f t="shared" si="363"/>
        <v>0.40807174887892378</v>
      </c>
      <c r="AC1296" s="6">
        <f t="shared" si="364"/>
        <v>0.26008968609865468</v>
      </c>
      <c r="AD1296" s="6">
        <f t="shared" si="365"/>
        <v>0</v>
      </c>
      <c r="AL1296" s="6">
        <f t="shared" si="377"/>
        <v>0.71483375959079287</v>
      </c>
      <c r="AM1296" s="6">
        <f t="shared" si="366"/>
        <v>0.23971377459749552</v>
      </c>
      <c r="AN1296" s="6">
        <f t="shared" si="367"/>
        <v>0.18425760286225404</v>
      </c>
      <c r="AO1296" s="6">
        <f t="shared" si="368"/>
        <v>0.2701252236135957</v>
      </c>
      <c r="AP1296" s="6">
        <f t="shared" si="369"/>
        <v>0.30232558139534882</v>
      </c>
      <c r="AQ1296" s="6">
        <f t="shared" si="370"/>
        <v>0.23434704830053668</v>
      </c>
      <c r="AR1296" s="6">
        <f t="shared" si="371"/>
        <v>0.4669051878354204</v>
      </c>
    </row>
    <row r="1297" spans="1:44" x14ac:dyDescent="0.3">
      <c r="A1297" s="6" t="s">
        <v>10</v>
      </c>
      <c r="B1297" s="6" t="s">
        <v>8</v>
      </c>
      <c r="C1297" s="6" t="s">
        <v>13</v>
      </c>
      <c r="D1297" s="6" t="s">
        <v>12</v>
      </c>
      <c r="E1297" s="6" t="s">
        <v>13</v>
      </c>
      <c r="F1297" s="6" t="s">
        <v>10</v>
      </c>
      <c r="G1297" s="6" t="s">
        <v>14</v>
      </c>
      <c r="H1297" s="6">
        <f t="shared" si="372"/>
        <v>1.8268289392429088E-4</v>
      </c>
      <c r="I1297" s="6">
        <f t="shared" si="373"/>
        <v>5.9054333674641473E-4</v>
      </c>
      <c r="J1297" s="6" t="str">
        <f t="shared" si="374"/>
        <v>acc</v>
      </c>
      <c r="K1297" s="6">
        <f t="shared" si="375"/>
        <v>1</v>
      </c>
      <c r="X1297" s="6">
        <f t="shared" si="376"/>
        <v>0.28516624040920718</v>
      </c>
      <c r="Y1297" s="6">
        <f t="shared" si="360"/>
        <v>0.36771300448430494</v>
      </c>
      <c r="Z1297" s="6">
        <f t="shared" si="361"/>
        <v>0.26457399103139012</v>
      </c>
      <c r="AA1297" s="6">
        <f t="shared" si="362"/>
        <v>0.48878923766816146</v>
      </c>
      <c r="AB1297" s="6">
        <f t="shared" si="363"/>
        <v>0.40807174887892378</v>
      </c>
      <c r="AC1297" s="6">
        <f t="shared" si="364"/>
        <v>0.26008968609865468</v>
      </c>
      <c r="AD1297" s="6">
        <f t="shared" si="365"/>
        <v>0.4103139013452915</v>
      </c>
      <c r="AL1297" s="6">
        <f t="shared" si="377"/>
        <v>0.71483375959079287</v>
      </c>
      <c r="AM1297" s="6">
        <f t="shared" si="366"/>
        <v>0.23971377459749552</v>
      </c>
      <c r="AN1297" s="6">
        <f t="shared" si="367"/>
        <v>0.18425760286225404</v>
      </c>
      <c r="AO1297" s="6">
        <f t="shared" si="368"/>
        <v>0.2701252236135957</v>
      </c>
      <c r="AP1297" s="6">
        <f t="shared" si="369"/>
        <v>0.30232558139534882</v>
      </c>
      <c r="AQ1297" s="6">
        <f t="shared" si="370"/>
        <v>0.23434704830053668</v>
      </c>
      <c r="AR1297" s="6">
        <f t="shared" si="371"/>
        <v>0.30232558139534882</v>
      </c>
    </row>
    <row r="1298" spans="1:44" x14ac:dyDescent="0.3">
      <c r="A1298" s="6" t="s">
        <v>10</v>
      </c>
      <c r="B1298" s="6" t="s">
        <v>8</v>
      </c>
      <c r="C1298" s="6" t="s">
        <v>13</v>
      </c>
      <c r="D1298" s="6" t="s">
        <v>12</v>
      </c>
      <c r="E1298" s="6" t="s">
        <v>13</v>
      </c>
      <c r="F1298" s="6" t="s">
        <v>11</v>
      </c>
      <c r="G1298" s="6" t="s">
        <v>14</v>
      </c>
      <c r="H1298" s="6">
        <f t="shared" si="372"/>
        <v>1.3944433914931081E-4</v>
      </c>
      <c r="I1298" s="6">
        <f t="shared" si="373"/>
        <v>8.4870435827490208E-4</v>
      </c>
      <c r="J1298" s="6" t="str">
        <f t="shared" si="374"/>
        <v>acc</v>
      </c>
      <c r="K1298" s="6">
        <f t="shared" si="375"/>
        <v>1</v>
      </c>
      <c r="X1298" s="6">
        <f t="shared" si="376"/>
        <v>0.28516624040920718</v>
      </c>
      <c r="Y1298" s="6">
        <f t="shared" si="360"/>
        <v>0.36771300448430494</v>
      </c>
      <c r="Z1298" s="6">
        <f t="shared" si="361"/>
        <v>0.26457399103139012</v>
      </c>
      <c r="AA1298" s="6">
        <f t="shared" si="362"/>
        <v>0.48878923766816146</v>
      </c>
      <c r="AB1298" s="6">
        <f t="shared" si="363"/>
        <v>0.40807174887892378</v>
      </c>
      <c r="AC1298" s="6">
        <f t="shared" si="364"/>
        <v>0.26008968609865468</v>
      </c>
      <c r="AD1298" s="6">
        <f t="shared" si="365"/>
        <v>0.58968609865470856</v>
      </c>
      <c r="AL1298" s="6">
        <f t="shared" si="377"/>
        <v>0.71483375959079287</v>
      </c>
      <c r="AM1298" s="6">
        <f t="shared" si="366"/>
        <v>0.23971377459749552</v>
      </c>
      <c r="AN1298" s="6">
        <f t="shared" si="367"/>
        <v>0.18425760286225404</v>
      </c>
      <c r="AO1298" s="6">
        <f t="shared" si="368"/>
        <v>0.2701252236135957</v>
      </c>
      <c r="AP1298" s="6">
        <f t="shared" si="369"/>
        <v>0.30232558139534882</v>
      </c>
      <c r="AQ1298" s="6">
        <f t="shared" si="370"/>
        <v>0.23434704830053668</v>
      </c>
      <c r="AR1298" s="6">
        <f t="shared" si="371"/>
        <v>0.23076923076923078</v>
      </c>
    </row>
    <row r="1299" spans="1:44" x14ac:dyDescent="0.3">
      <c r="A1299" s="6" t="s">
        <v>8</v>
      </c>
      <c r="B1299" s="6" t="s">
        <v>6</v>
      </c>
      <c r="C1299" s="6">
        <v>2</v>
      </c>
      <c r="D1299" s="6" t="s">
        <v>7</v>
      </c>
      <c r="E1299" s="6">
        <v>2</v>
      </c>
      <c r="F1299" s="6" t="s">
        <v>8</v>
      </c>
      <c r="G1299" s="6" t="s">
        <v>9</v>
      </c>
      <c r="H1299" s="6">
        <f t="shared" si="372"/>
        <v>7.6991111512212241E-4</v>
      </c>
      <c r="I1299" s="6">
        <f t="shared" si="373"/>
        <v>0</v>
      </c>
      <c r="J1299" s="6" t="str">
        <f t="shared" si="374"/>
        <v>unacc</v>
      </c>
      <c r="K1299" s="6">
        <f t="shared" si="375"/>
        <v>1</v>
      </c>
      <c r="X1299" s="6">
        <f t="shared" si="376"/>
        <v>0.28516624040920718</v>
      </c>
      <c r="Y1299" s="6">
        <f t="shared" si="360"/>
        <v>0.22869955156950672</v>
      </c>
      <c r="Z1299" s="6">
        <f t="shared" si="361"/>
        <v>0.16143497757847533</v>
      </c>
      <c r="AA1299" s="6">
        <f t="shared" si="362"/>
        <v>0</v>
      </c>
      <c r="AB1299" s="6">
        <f t="shared" si="363"/>
        <v>0.23318385650224216</v>
      </c>
      <c r="AC1299" s="6">
        <f t="shared" si="364"/>
        <v>0.21524663677130046</v>
      </c>
      <c r="AD1299" s="6">
        <f t="shared" si="365"/>
        <v>0</v>
      </c>
      <c r="AL1299" s="6">
        <f t="shared" si="377"/>
        <v>0.71483375959079287</v>
      </c>
      <c r="AM1299" s="6">
        <f t="shared" si="366"/>
        <v>0.14847942754919499</v>
      </c>
      <c r="AN1299" s="6">
        <f t="shared" si="367"/>
        <v>0.32200357781753131</v>
      </c>
      <c r="AO1299" s="6">
        <f t="shared" si="368"/>
        <v>0.4669051878354204</v>
      </c>
      <c r="AP1299" s="6">
        <f t="shared" si="369"/>
        <v>0.37388193202146691</v>
      </c>
      <c r="AQ1299" s="6">
        <f t="shared" si="370"/>
        <v>0.27638640429338102</v>
      </c>
      <c r="AR1299" s="6">
        <f t="shared" si="371"/>
        <v>0.4669051878354204</v>
      </c>
    </row>
    <row r="1300" spans="1:44" x14ac:dyDescent="0.3">
      <c r="A1300" s="6" t="s">
        <v>8</v>
      </c>
      <c r="B1300" s="6" t="s">
        <v>6</v>
      </c>
      <c r="C1300" s="6">
        <v>2</v>
      </c>
      <c r="D1300" s="6" t="s">
        <v>7</v>
      </c>
      <c r="E1300" s="6">
        <v>2</v>
      </c>
      <c r="F1300" s="6" t="s">
        <v>10</v>
      </c>
      <c r="G1300" s="6" t="s">
        <v>9</v>
      </c>
      <c r="H1300" s="6">
        <f t="shared" si="372"/>
        <v>4.9852482166911369E-4</v>
      </c>
      <c r="I1300" s="6">
        <f t="shared" si="373"/>
        <v>0</v>
      </c>
      <c r="J1300" s="6" t="str">
        <f t="shared" si="374"/>
        <v>unacc</v>
      </c>
      <c r="K1300" s="6">
        <f t="shared" si="375"/>
        <v>1</v>
      </c>
      <c r="X1300" s="6">
        <f t="shared" si="376"/>
        <v>0.28516624040920718</v>
      </c>
      <c r="Y1300" s="6">
        <f t="shared" si="360"/>
        <v>0.22869955156950672</v>
      </c>
      <c r="Z1300" s="6">
        <f t="shared" si="361"/>
        <v>0.16143497757847533</v>
      </c>
      <c r="AA1300" s="6">
        <f t="shared" si="362"/>
        <v>0</v>
      </c>
      <c r="AB1300" s="6">
        <f t="shared" si="363"/>
        <v>0.23318385650224216</v>
      </c>
      <c r="AC1300" s="6">
        <f t="shared" si="364"/>
        <v>0.21524663677130046</v>
      </c>
      <c r="AD1300" s="6">
        <f t="shared" si="365"/>
        <v>0.4103139013452915</v>
      </c>
      <c r="AL1300" s="6">
        <f t="shared" si="377"/>
        <v>0.71483375959079287</v>
      </c>
      <c r="AM1300" s="6">
        <f t="shared" si="366"/>
        <v>0.14847942754919499</v>
      </c>
      <c r="AN1300" s="6">
        <f t="shared" si="367"/>
        <v>0.32200357781753131</v>
      </c>
      <c r="AO1300" s="6">
        <f t="shared" si="368"/>
        <v>0.4669051878354204</v>
      </c>
      <c r="AP1300" s="6">
        <f t="shared" si="369"/>
        <v>0.37388193202146691</v>
      </c>
      <c r="AQ1300" s="6">
        <f t="shared" si="370"/>
        <v>0.27638640429338102</v>
      </c>
      <c r="AR1300" s="6">
        <f t="shared" si="371"/>
        <v>0.30232558139534882</v>
      </c>
    </row>
    <row r="1301" spans="1:44" x14ac:dyDescent="0.3">
      <c r="A1301" s="6" t="s">
        <v>8</v>
      </c>
      <c r="B1301" s="6" t="s">
        <v>6</v>
      </c>
      <c r="C1301" s="6">
        <v>2</v>
      </c>
      <c r="D1301" s="6" t="s">
        <v>7</v>
      </c>
      <c r="E1301" s="6">
        <v>2</v>
      </c>
      <c r="F1301" s="6" t="s">
        <v>11</v>
      </c>
      <c r="G1301" s="6" t="s">
        <v>9</v>
      </c>
      <c r="H1301" s="6">
        <f t="shared" si="372"/>
        <v>3.8053078103737086E-4</v>
      </c>
      <c r="I1301" s="6">
        <f t="shared" si="373"/>
        <v>0</v>
      </c>
      <c r="J1301" s="6" t="str">
        <f t="shared" si="374"/>
        <v>unacc</v>
      </c>
      <c r="K1301" s="6">
        <f t="shared" si="375"/>
        <v>1</v>
      </c>
      <c r="X1301" s="6">
        <f t="shared" si="376"/>
        <v>0.28516624040920718</v>
      </c>
      <c r="Y1301" s="6">
        <f t="shared" si="360"/>
        <v>0.22869955156950672</v>
      </c>
      <c r="Z1301" s="6">
        <f t="shared" si="361"/>
        <v>0.16143497757847533</v>
      </c>
      <c r="AA1301" s="6">
        <f t="shared" si="362"/>
        <v>0</v>
      </c>
      <c r="AB1301" s="6">
        <f t="shared" si="363"/>
        <v>0.23318385650224216</v>
      </c>
      <c r="AC1301" s="6">
        <f t="shared" si="364"/>
        <v>0.21524663677130046</v>
      </c>
      <c r="AD1301" s="6">
        <f t="shared" si="365"/>
        <v>0.58968609865470856</v>
      </c>
      <c r="AL1301" s="6">
        <f t="shared" si="377"/>
        <v>0.71483375959079287</v>
      </c>
      <c r="AM1301" s="6">
        <f t="shared" si="366"/>
        <v>0.14847942754919499</v>
      </c>
      <c r="AN1301" s="6">
        <f t="shared" si="367"/>
        <v>0.32200357781753131</v>
      </c>
      <c r="AO1301" s="6">
        <f t="shared" si="368"/>
        <v>0.4669051878354204</v>
      </c>
      <c r="AP1301" s="6">
        <f t="shared" si="369"/>
        <v>0.37388193202146691</v>
      </c>
      <c r="AQ1301" s="6">
        <f t="shared" si="370"/>
        <v>0.27638640429338102</v>
      </c>
      <c r="AR1301" s="6">
        <f t="shared" si="371"/>
        <v>0.23076923076923078</v>
      </c>
    </row>
    <row r="1302" spans="1:44" x14ac:dyDescent="0.3">
      <c r="A1302" s="6" t="s">
        <v>8</v>
      </c>
      <c r="B1302" s="6" t="s">
        <v>6</v>
      </c>
      <c r="C1302" s="6">
        <v>2</v>
      </c>
      <c r="D1302" s="6" t="s">
        <v>10</v>
      </c>
      <c r="E1302" s="6">
        <v>2</v>
      </c>
      <c r="F1302" s="6" t="s">
        <v>8</v>
      </c>
      <c r="G1302" s="6" t="s">
        <v>9</v>
      </c>
      <c r="H1302" s="6">
        <f t="shared" si="372"/>
        <v>6.6676512840719703E-4</v>
      </c>
      <c r="I1302" s="6">
        <f t="shared" si="373"/>
        <v>0</v>
      </c>
      <c r="J1302" s="6" t="str">
        <f t="shared" si="374"/>
        <v>unacc</v>
      </c>
      <c r="K1302" s="6">
        <f t="shared" si="375"/>
        <v>1</v>
      </c>
      <c r="X1302" s="6">
        <f t="shared" si="376"/>
        <v>0.28516624040920718</v>
      </c>
      <c r="Y1302" s="6">
        <f t="shared" si="360"/>
        <v>0.22869955156950672</v>
      </c>
      <c r="Z1302" s="6">
        <f t="shared" si="361"/>
        <v>0.16143497757847533</v>
      </c>
      <c r="AA1302" s="6">
        <f t="shared" si="362"/>
        <v>0</v>
      </c>
      <c r="AB1302" s="6">
        <f t="shared" si="363"/>
        <v>0.35874439461883406</v>
      </c>
      <c r="AC1302" s="6">
        <f t="shared" si="364"/>
        <v>0.21524663677130046</v>
      </c>
      <c r="AD1302" s="6">
        <f t="shared" si="365"/>
        <v>0</v>
      </c>
      <c r="AL1302" s="6">
        <f t="shared" si="377"/>
        <v>0.71483375959079287</v>
      </c>
      <c r="AM1302" s="6">
        <f t="shared" si="366"/>
        <v>0.14847942754919499</v>
      </c>
      <c r="AN1302" s="6">
        <f t="shared" si="367"/>
        <v>0.32200357781753131</v>
      </c>
      <c r="AO1302" s="6">
        <f t="shared" si="368"/>
        <v>0.4669051878354204</v>
      </c>
      <c r="AP1302" s="6">
        <f t="shared" si="369"/>
        <v>0.32379248658318427</v>
      </c>
      <c r="AQ1302" s="6">
        <f t="shared" si="370"/>
        <v>0.27638640429338102</v>
      </c>
      <c r="AR1302" s="6">
        <f t="shared" si="371"/>
        <v>0.4669051878354204</v>
      </c>
    </row>
    <row r="1303" spans="1:44" x14ac:dyDescent="0.3">
      <c r="A1303" s="6" t="s">
        <v>8</v>
      </c>
      <c r="B1303" s="6" t="s">
        <v>6</v>
      </c>
      <c r="C1303" s="6">
        <v>2</v>
      </c>
      <c r="D1303" s="6" t="s">
        <v>10</v>
      </c>
      <c r="E1303" s="6">
        <v>2</v>
      </c>
      <c r="F1303" s="6" t="s">
        <v>10</v>
      </c>
      <c r="G1303" s="6" t="s">
        <v>9</v>
      </c>
      <c r="H1303" s="6">
        <f t="shared" si="372"/>
        <v>4.31736807282821E-4</v>
      </c>
      <c r="I1303" s="6">
        <f t="shared" si="373"/>
        <v>0</v>
      </c>
      <c r="J1303" s="6" t="str">
        <f t="shared" si="374"/>
        <v>unacc</v>
      </c>
      <c r="K1303" s="6">
        <f t="shared" si="375"/>
        <v>1</v>
      </c>
      <c r="X1303" s="6">
        <f t="shared" si="376"/>
        <v>0.28516624040920718</v>
      </c>
      <c r="Y1303" s="6">
        <f t="shared" si="360"/>
        <v>0.22869955156950672</v>
      </c>
      <c r="Z1303" s="6">
        <f t="shared" si="361"/>
        <v>0.16143497757847533</v>
      </c>
      <c r="AA1303" s="6">
        <f t="shared" si="362"/>
        <v>0</v>
      </c>
      <c r="AB1303" s="6">
        <f t="shared" si="363"/>
        <v>0.35874439461883406</v>
      </c>
      <c r="AC1303" s="6">
        <f t="shared" si="364"/>
        <v>0.21524663677130046</v>
      </c>
      <c r="AD1303" s="6">
        <f t="shared" si="365"/>
        <v>0.4103139013452915</v>
      </c>
      <c r="AL1303" s="6">
        <f t="shared" si="377"/>
        <v>0.71483375959079287</v>
      </c>
      <c r="AM1303" s="6">
        <f t="shared" si="366"/>
        <v>0.14847942754919499</v>
      </c>
      <c r="AN1303" s="6">
        <f t="shared" si="367"/>
        <v>0.32200357781753131</v>
      </c>
      <c r="AO1303" s="6">
        <f t="shared" si="368"/>
        <v>0.4669051878354204</v>
      </c>
      <c r="AP1303" s="6">
        <f t="shared" si="369"/>
        <v>0.32379248658318427</v>
      </c>
      <c r="AQ1303" s="6">
        <f t="shared" si="370"/>
        <v>0.27638640429338102</v>
      </c>
      <c r="AR1303" s="6">
        <f t="shared" si="371"/>
        <v>0.30232558139534882</v>
      </c>
    </row>
    <row r="1304" spans="1:44" x14ac:dyDescent="0.3">
      <c r="A1304" s="6" t="s">
        <v>8</v>
      </c>
      <c r="B1304" s="6" t="s">
        <v>6</v>
      </c>
      <c r="C1304" s="6">
        <v>2</v>
      </c>
      <c r="D1304" s="6" t="s">
        <v>10</v>
      </c>
      <c r="E1304" s="6">
        <v>2</v>
      </c>
      <c r="F1304" s="6" t="s">
        <v>11</v>
      </c>
      <c r="G1304" s="6" t="s">
        <v>9</v>
      </c>
      <c r="H1304" s="6">
        <f t="shared" si="372"/>
        <v>3.2955058070700545E-4</v>
      </c>
      <c r="I1304" s="6">
        <f t="shared" si="373"/>
        <v>0</v>
      </c>
      <c r="J1304" s="6" t="str">
        <f t="shared" si="374"/>
        <v>unacc</v>
      </c>
      <c r="K1304" s="6">
        <f t="shared" si="375"/>
        <v>1</v>
      </c>
      <c r="X1304" s="6">
        <f t="shared" si="376"/>
        <v>0.28516624040920718</v>
      </c>
      <c r="Y1304" s="6">
        <f t="shared" si="360"/>
        <v>0.22869955156950672</v>
      </c>
      <c r="Z1304" s="6">
        <f t="shared" si="361"/>
        <v>0.16143497757847533</v>
      </c>
      <c r="AA1304" s="6">
        <f t="shared" si="362"/>
        <v>0</v>
      </c>
      <c r="AB1304" s="6">
        <f t="shared" si="363"/>
        <v>0.35874439461883406</v>
      </c>
      <c r="AC1304" s="6">
        <f t="shared" si="364"/>
        <v>0.21524663677130046</v>
      </c>
      <c r="AD1304" s="6">
        <f t="shared" si="365"/>
        <v>0.58968609865470856</v>
      </c>
      <c r="AL1304" s="6">
        <f t="shared" si="377"/>
        <v>0.71483375959079287</v>
      </c>
      <c r="AM1304" s="6">
        <f t="shared" si="366"/>
        <v>0.14847942754919499</v>
      </c>
      <c r="AN1304" s="6">
        <f t="shared" si="367"/>
        <v>0.32200357781753131</v>
      </c>
      <c r="AO1304" s="6">
        <f t="shared" si="368"/>
        <v>0.4669051878354204</v>
      </c>
      <c r="AP1304" s="6">
        <f t="shared" si="369"/>
        <v>0.32379248658318427</v>
      </c>
      <c r="AQ1304" s="6">
        <f t="shared" si="370"/>
        <v>0.27638640429338102</v>
      </c>
      <c r="AR1304" s="6">
        <f t="shared" si="371"/>
        <v>0.23076923076923078</v>
      </c>
    </row>
    <row r="1305" spans="1:44" x14ac:dyDescent="0.3">
      <c r="A1305" s="6" t="s">
        <v>8</v>
      </c>
      <c r="B1305" s="6" t="s">
        <v>6</v>
      </c>
      <c r="C1305" s="6">
        <v>2</v>
      </c>
      <c r="D1305" s="6" t="s">
        <v>12</v>
      </c>
      <c r="E1305" s="6">
        <v>2</v>
      </c>
      <c r="F1305" s="6" t="s">
        <v>8</v>
      </c>
      <c r="G1305" s="6" t="s">
        <v>9</v>
      </c>
      <c r="H1305" s="6">
        <f t="shared" si="372"/>
        <v>6.2255970552937176E-4</v>
      </c>
      <c r="I1305" s="6">
        <f t="shared" si="373"/>
        <v>0</v>
      </c>
      <c r="J1305" s="6" t="str">
        <f t="shared" si="374"/>
        <v>unacc</v>
      </c>
      <c r="K1305" s="6">
        <f t="shared" si="375"/>
        <v>1</v>
      </c>
      <c r="X1305" s="6">
        <f t="shared" si="376"/>
        <v>0.28516624040920718</v>
      </c>
      <c r="Y1305" s="6">
        <f t="shared" si="360"/>
        <v>0.22869955156950672</v>
      </c>
      <c r="Z1305" s="6">
        <f t="shared" si="361"/>
        <v>0.16143497757847533</v>
      </c>
      <c r="AA1305" s="6">
        <f t="shared" si="362"/>
        <v>0</v>
      </c>
      <c r="AB1305" s="6">
        <f t="shared" si="363"/>
        <v>0.40807174887892378</v>
      </c>
      <c r="AC1305" s="6">
        <f t="shared" si="364"/>
        <v>0.21524663677130046</v>
      </c>
      <c r="AD1305" s="6">
        <f t="shared" si="365"/>
        <v>0</v>
      </c>
      <c r="AL1305" s="6">
        <f t="shared" si="377"/>
        <v>0.71483375959079287</v>
      </c>
      <c r="AM1305" s="6">
        <f t="shared" si="366"/>
        <v>0.14847942754919499</v>
      </c>
      <c r="AN1305" s="6">
        <f t="shared" si="367"/>
        <v>0.32200357781753131</v>
      </c>
      <c r="AO1305" s="6">
        <f t="shared" si="368"/>
        <v>0.4669051878354204</v>
      </c>
      <c r="AP1305" s="6">
        <f t="shared" si="369"/>
        <v>0.30232558139534882</v>
      </c>
      <c r="AQ1305" s="6">
        <f t="shared" si="370"/>
        <v>0.27638640429338102</v>
      </c>
      <c r="AR1305" s="6">
        <f t="shared" si="371"/>
        <v>0.4669051878354204</v>
      </c>
    </row>
    <row r="1306" spans="1:44" x14ac:dyDescent="0.3">
      <c r="A1306" s="6" t="s">
        <v>8</v>
      </c>
      <c r="B1306" s="6" t="s">
        <v>6</v>
      </c>
      <c r="C1306" s="6">
        <v>2</v>
      </c>
      <c r="D1306" s="6" t="s">
        <v>12</v>
      </c>
      <c r="E1306" s="6">
        <v>2</v>
      </c>
      <c r="F1306" s="6" t="s">
        <v>10</v>
      </c>
      <c r="G1306" s="6" t="s">
        <v>9</v>
      </c>
      <c r="H1306" s="6">
        <f t="shared" si="372"/>
        <v>4.0311337254583839E-4</v>
      </c>
      <c r="I1306" s="6">
        <f t="shared" si="373"/>
        <v>0</v>
      </c>
      <c r="J1306" s="6" t="str">
        <f t="shared" si="374"/>
        <v>unacc</v>
      </c>
      <c r="K1306" s="6">
        <f t="shared" si="375"/>
        <v>1</v>
      </c>
      <c r="X1306" s="6">
        <f t="shared" si="376"/>
        <v>0.28516624040920718</v>
      </c>
      <c r="Y1306" s="6">
        <f t="shared" si="360"/>
        <v>0.22869955156950672</v>
      </c>
      <c r="Z1306" s="6">
        <f t="shared" si="361"/>
        <v>0.16143497757847533</v>
      </c>
      <c r="AA1306" s="6">
        <f t="shared" si="362"/>
        <v>0</v>
      </c>
      <c r="AB1306" s="6">
        <f t="shared" si="363"/>
        <v>0.40807174887892378</v>
      </c>
      <c r="AC1306" s="6">
        <f t="shared" si="364"/>
        <v>0.21524663677130046</v>
      </c>
      <c r="AD1306" s="6">
        <f t="shared" si="365"/>
        <v>0.4103139013452915</v>
      </c>
      <c r="AL1306" s="6">
        <f t="shared" si="377"/>
        <v>0.71483375959079287</v>
      </c>
      <c r="AM1306" s="6">
        <f t="shared" si="366"/>
        <v>0.14847942754919499</v>
      </c>
      <c r="AN1306" s="6">
        <f t="shared" si="367"/>
        <v>0.32200357781753131</v>
      </c>
      <c r="AO1306" s="6">
        <f t="shared" si="368"/>
        <v>0.4669051878354204</v>
      </c>
      <c r="AP1306" s="6">
        <f t="shared" si="369"/>
        <v>0.30232558139534882</v>
      </c>
      <c r="AQ1306" s="6">
        <f t="shared" si="370"/>
        <v>0.27638640429338102</v>
      </c>
      <c r="AR1306" s="6">
        <f t="shared" si="371"/>
        <v>0.30232558139534882</v>
      </c>
    </row>
    <row r="1307" spans="1:44" x14ac:dyDescent="0.3">
      <c r="A1307" s="6" t="s">
        <v>8</v>
      </c>
      <c r="B1307" s="6" t="s">
        <v>6</v>
      </c>
      <c r="C1307" s="6">
        <v>2</v>
      </c>
      <c r="D1307" s="6" t="s">
        <v>12</v>
      </c>
      <c r="E1307" s="6">
        <v>2</v>
      </c>
      <c r="F1307" s="6" t="s">
        <v>11</v>
      </c>
      <c r="G1307" s="6" t="s">
        <v>9</v>
      </c>
      <c r="H1307" s="6">
        <f t="shared" si="372"/>
        <v>3.0770192342256304E-4</v>
      </c>
      <c r="I1307" s="6">
        <f t="shared" si="373"/>
        <v>0</v>
      </c>
      <c r="J1307" s="6" t="str">
        <f t="shared" si="374"/>
        <v>unacc</v>
      </c>
      <c r="K1307" s="6">
        <f t="shared" si="375"/>
        <v>1</v>
      </c>
      <c r="X1307" s="6">
        <f t="shared" si="376"/>
        <v>0.28516624040920718</v>
      </c>
      <c r="Y1307" s="6">
        <f t="shared" si="360"/>
        <v>0.22869955156950672</v>
      </c>
      <c r="Z1307" s="6">
        <f t="shared" si="361"/>
        <v>0.16143497757847533</v>
      </c>
      <c r="AA1307" s="6">
        <f t="shared" si="362"/>
        <v>0</v>
      </c>
      <c r="AB1307" s="6">
        <f t="shared" si="363"/>
        <v>0.40807174887892378</v>
      </c>
      <c r="AC1307" s="6">
        <f t="shared" si="364"/>
        <v>0.21524663677130046</v>
      </c>
      <c r="AD1307" s="6">
        <f t="shared" si="365"/>
        <v>0.58968609865470856</v>
      </c>
      <c r="AL1307" s="6">
        <f t="shared" si="377"/>
        <v>0.71483375959079287</v>
      </c>
      <c r="AM1307" s="6">
        <f t="shared" si="366"/>
        <v>0.14847942754919499</v>
      </c>
      <c r="AN1307" s="6">
        <f t="shared" si="367"/>
        <v>0.32200357781753131</v>
      </c>
      <c r="AO1307" s="6">
        <f t="shared" si="368"/>
        <v>0.4669051878354204</v>
      </c>
      <c r="AP1307" s="6">
        <f t="shared" si="369"/>
        <v>0.30232558139534882</v>
      </c>
      <c r="AQ1307" s="6">
        <f t="shared" si="370"/>
        <v>0.27638640429338102</v>
      </c>
      <c r="AR1307" s="6">
        <f t="shared" si="371"/>
        <v>0.23076923076923078</v>
      </c>
    </row>
    <row r="1308" spans="1:44" x14ac:dyDescent="0.3">
      <c r="A1308" s="6" t="s">
        <v>8</v>
      </c>
      <c r="B1308" s="6" t="s">
        <v>6</v>
      </c>
      <c r="C1308" s="6">
        <v>4</v>
      </c>
      <c r="D1308" s="6" t="s">
        <v>7</v>
      </c>
      <c r="E1308" s="6">
        <v>2</v>
      </c>
      <c r="F1308" s="6" t="s">
        <v>8</v>
      </c>
      <c r="G1308" s="6" t="s">
        <v>9</v>
      </c>
      <c r="H1308" s="6">
        <f t="shared" si="372"/>
        <v>4.3362809932165515E-4</v>
      </c>
      <c r="I1308" s="6">
        <f t="shared" si="373"/>
        <v>0</v>
      </c>
      <c r="J1308" s="6" t="str">
        <f t="shared" si="374"/>
        <v>unacc</v>
      </c>
      <c r="K1308" s="6">
        <f t="shared" si="375"/>
        <v>1</v>
      </c>
      <c r="X1308" s="6">
        <f t="shared" si="376"/>
        <v>0.28516624040920718</v>
      </c>
      <c r="Y1308" s="6">
        <f t="shared" si="360"/>
        <v>0.22869955156950672</v>
      </c>
      <c r="Z1308" s="6">
        <f t="shared" si="361"/>
        <v>0.16143497757847533</v>
      </c>
      <c r="AA1308" s="6">
        <f t="shared" si="362"/>
        <v>0.5112107623318386</v>
      </c>
      <c r="AB1308" s="6">
        <f t="shared" si="363"/>
        <v>0.23318385650224216</v>
      </c>
      <c r="AC1308" s="6">
        <f t="shared" si="364"/>
        <v>0.21524663677130046</v>
      </c>
      <c r="AD1308" s="6">
        <f t="shared" si="365"/>
        <v>0</v>
      </c>
      <c r="AL1308" s="6">
        <f t="shared" si="377"/>
        <v>0.71483375959079287</v>
      </c>
      <c r="AM1308" s="6">
        <f t="shared" si="366"/>
        <v>0.14847942754919499</v>
      </c>
      <c r="AN1308" s="6">
        <f t="shared" si="367"/>
        <v>0.32200357781753131</v>
      </c>
      <c r="AO1308" s="6">
        <f t="shared" si="368"/>
        <v>0.2629695885509839</v>
      </c>
      <c r="AP1308" s="6">
        <f t="shared" si="369"/>
        <v>0.37388193202146691</v>
      </c>
      <c r="AQ1308" s="6">
        <f t="shared" si="370"/>
        <v>0.27638640429338102</v>
      </c>
      <c r="AR1308" s="6">
        <f t="shared" si="371"/>
        <v>0.4669051878354204</v>
      </c>
    </row>
    <row r="1309" spans="1:44" x14ac:dyDescent="0.3">
      <c r="A1309" s="6" t="s">
        <v>8</v>
      </c>
      <c r="B1309" s="6" t="s">
        <v>6</v>
      </c>
      <c r="C1309" s="6">
        <v>4</v>
      </c>
      <c r="D1309" s="6" t="s">
        <v>7</v>
      </c>
      <c r="E1309" s="6">
        <v>2</v>
      </c>
      <c r="F1309" s="6" t="s">
        <v>10</v>
      </c>
      <c r="G1309" s="6" t="s">
        <v>9</v>
      </c>
      <c r="H1309" s="6">
        <f t="shared" si="372"/>
        <v>2.8077834783662726E-4</v>
      </c>
      <c r="I1309" s="6">
        <f t="shared" si="373"/>
        <v>1.108439860409306E-4</v>
      </c>
      <c r="J1309" s="6" t="str">
        <f t="shared" si="374"/>
        <v>unacc</v>
      </c>
      <c r="K1309" s="6">
        <f t="shared" si="375"/>
        <v>1</v>
      </c>
      <c r="X1309" s="6">
        <f t="shared" si="376"/>
        <v>0.28516624040920718</v>
      </c>
      <c r="Y1309" s="6">
        <f t="shared" si="360"/>
        <v>0.22869955156950672</v>
      </c>
      <c r="Z1309" s="6">
        <f t="shared" si="361"/>
        <v>0.16143497757847533</v>
      </c>
      <c r="AA1309" s="6">
        <f t="shared" si="362"/>
        <v>0.5112107623318386</v>
      </c>
      <c r="AB1309" s="6">
        <f t="shared" si="363"/>
        <v>0.23318385650224216</v>
      </c>
      <c r="AC1309" s="6">
        <f t="shared" si="364"/>
        <v>0.21524663677130046</v>
      </c>
      <c r="AD1309" s="6">
        <f t="shared" si="365"/>
        <v>0.4103139013452915</v>
      </c>
      <c r="AL1309" s="6">
        <f t="shared" si="377"/>
        <v>0.71483375959079287</v>
      </c>
      <c r="AM1309" s="6">
        <f t="shared" si="366"/>
        <v>0.14847942754919499</v>
      </c>
      <c r="AN1309" s="6">
        <f t="shared" si="367"/>
        <v>0.32200357781753131</v>
      </c>
      <c r="AO1309" s="6">
        <f t="shared" si="368"/>
        <v>0.2629695885509839</v>
      </c>
      <c r="AP1309" s="6">
        <f t="shared" si="369"/>
        <v>0.37388193202146691</v>
      </c>
      <c r="AQ1309" s="6">
        <f t="shared" si="370"/>
        <v>0.27638640429338102</v>
      </c>
      <c r="AR1309" s="6">
        <f t="shared" si="371"/>
        <v>0.30232558139534882</v>
      </c>
    </row>
    <row r="1310" spans="1:44" x14ac:dyDescent="0.3">
      <c r="A1310" s="6" t="s">
        <v>8</v>
      </c>
      <c r="B1310" s="6" t="s">
        <v>6</v>
      </c>
      <c r="C1310" s="6">
        <v>4</v>
      </c>
      <c r="D1310" s="6" t="s">
        <v>7</v>
      </c>
      <c r="E1310" s="6">
        <v>2</v>
      </c>
      <c r="F1310" s="6" t="s">
        <v>11</v>
      </c>
      <c r="G1310" s="6" t="s">
        <v>14</v>
      </c>
      <c r="H1310" s="6">
        <f t="shared" si="372"/>
        <v>2.1432193414748472E-4</v>
      </c>
      <c r="I1310" s="6">
        <f t="shared" si="373"/>
        <v>1.5930037338122811E-4</v>
      </c>
      <c r="J1310" s="6" t="str">
        <f t="shared" si="374"/>
        <v>unacc</v>
      </c>
      <c r="K1310" s="6">
        <f t="shared" si="375"/>
        <v>0</v>
      </c>
      <c r="X1310" s="6">
        <f t="shared" si="376"/>
        <v>0.28516624040920718</v>
      </c>
      <c r="Y1310" s="6">
        <f t="shared" si="360"/>
        <v>0.22869955156950672</v>
      </c>
      <c r="Z1310" s="6">
        <f t="shared" si="361"/>
        <v>0.16143497757847533</v>
      </c>
      <c r="AA1310" s="6">
        <f t="shared" si="362"/>
        <v>0.5112107623318386</v>
      </c>
      <c r="AB1310" s="6">
        <f t="shared" si="363"/>
        <v>0.23318385650224216</v>
      </c>
      <c r="AC1310" s="6">
        <f t="shared" si="364"/>
        <v>0.21524663677130046</v>
      </c>
      <c r="AD1310" s="6">
        <f t="shared" si="365"/>
        <v>0.58968609865470856</v>
      </c>
      <c r="AL1310" s="6">
        <f t="shared" si="377"/>
        <v>0.71483375959079287</v>
      </c>
      <c r="AM1310" s="6">
        <f t="shared" si="366"/>
        <v>0.14847942754919499</v>
      </c>
      <c r="AN1310" s="6">
        <f t="shared" si="367"/>
        <v>0.32200357781753131</v>
      </c>
      <c r="AO1310" s="6">
        <f t="shared" si="368"/>
        <v>0.2629695885509839</v>
      </c>
      <c r="AP1310" s="6">
        <f t="shared" si="369"/>
        <v>0.37388193202146691</v>
      </c>
      <c r="AQ1310" s="6">
        <f t="shared" si="370"/>
        <v>0.27638640429338102</v>
      </c>
      <c r="AR1310" s="6">
        <f t="shared" si="371"/>
        <v>0.23076923076923078</v>
      </c>
    </row>
    <row r="1311" spans="1:44" x14ac:dyDescent="0.3">
      <c r="A1311" s="6" t="s">
        <v>8</v>
      </c>
      <c r="B1311" s="6" t="s">
        <v>6</v>
      </c>
      <c r="C1311" s="6">
        <v>4</v>
      </c>
      <c r="D1311" s="6" t="s">
        <v>10</v>
      </c>
      <c r="E1311" s="6">
        <v>2</v>
      </c>
      <c r="F1311" s="6" t="s">
        <v>8</v>
      </c>
      <c r="G1311" s="6" t="s">
        <v>9</v>
      </c>
      <c r="H1311" s="6">
        <f t="shared" si="372"/>
        <v>3.7553438266612244E-4</v>
      </c>
      <c r="I1311" s="6">
        <f t="shared" si="373"/>
        <v>0</v>
      </c>
      <c r="J1311" s="6" t="str">
        <f t="shared" si="374"/>
        <v>unacc</v>
      </c>
      <c r="K1311" s="6">
        <f t="shared" si="375"/>
        <v>1</v>
      </c>
      <c r="X1311" s="6">
        <f t="shared" si="376"/>
        <v>0.28516624040920718</v>
      </c>
      <c r="Y1311" s="6">
        <f t="shared" si="360"/>
        <v>0.22869955156950672</v>
      </c>
      <c r="Z1311" s="6">
        <f t="shared" si="361"/>
        <v>0.16143497757847533</v>
      </c>
      <c r="AA1311" s="6">
        <f t="shared" si="362"/>
        <v>0.5112107623318386</v>
      </c>
      <c r="AB1311" s="6">
        <f t="shared" si="363"/>
        <v>0.35874439461883406</v>
      </c>
      <c r="AC1311" s="6">
        <f t="shared" si="364"/>
        <v>0.21524663677130046</v>
      </c>
      <c r="AD1311" s="6">
        <f t="shared" si="365"/>
        <v>0</v>
      </c>
      <c r="AL1311" s="6">
        <f t="shared" si="377"/>
        <v>0.71483375959079287</v>
      </c>
      <c r="AM1311" s="6">
        <f t="shared" si="366"/>
        <v>0.14847942754919499</v>
      </c>
      <c r="AN1311" s="6">
        <f t="shared" si="367"/>
        <v>0.32200357781753131</v>
      </c>
      <c r="AO1311" s="6">
        <f t="shared" si="368"/>
        <v>0.2629695885509839</v>
      </c>
      <c r="AP1311" s="6">
        <f t="shared" si="369"/>
        <v>0.32379248658318427</v>
      </c>
      <c r="AQ1311" s="6">
        <f t="shared" si="370"/>
        <v>0.27638640429338102</v>
      </c>
      <c r="AR1311" s="6">
        <f t="shared" si="371"/>
        <v>0.4669051878354204</v>
      </c>
    </row>
    <row r="1312" spans="1:44" x14ac:dyDescent="0.3">
      <c r="A1312" s="6" t="s">
        <v>8</v>
      </c>
      <c r="B1312" s="6" t="s">
        <v>6</v>
      </c>
      <c r="C1312" s="6">
        <v>4</v>
      </c>
      <c r="D1312" s="6" t="s">
        <v>10</v>
      </c>
      <c r="E1312" s="6">
        <v>2</v>
      </c>
      <c r="F1312" s="6" t="s">
        <v>10</v>
      </c>
      <c r="G1312" s="6" t="s">
        <v>9</v>
      </c>
      <c r="H1312" s="6">
        <f t="shared" si="372"/>
        <v>2.4316210984894515E-4</v>
      </c>
      <c r="I1312" s="6">
        <f t="shared" si="373"/>
        <v>1.7052920929373934E-4</v>
      </c>
      <c r="J1312" s="6" t="str">
        <f t="shared" si="374"/>
        <v>unacc</v>
      </c>
      <c r="K1312" s="6">
        <f t="shared" si="375"/>
        <v>1</v>
      </c>
      <c r="X1312" s="6">
        <f t="shared" si="376"/>
        <v>0.28516624040920718</v>
      </c>
      <c r="Y1312" s="6">
        <f t="shared" si="360"/>
        <v>0.22869955156950672</v>
      </c>
      <c r="Z1312" s="6">
        <f t="shared" si="361"/>
        <v>0.16143497757847533</v>
      </c>
      <c r="AA1312" s="6">
        <f t="shared" si="362"/>
        <v>0.5112107623318386</v>
      </c>
      <c r="AB1312" s="6">
        <f t="shared" si="363"/>
        <v>0.35874439461883406</v>
      </c>
      <c r="AC1312" s="6">
        <f t="shared" si="364"/>
        <v>0.21524663677130046</v>
      </c>
      <c r="AD1312" s="6">
        <f t="shared" si="365"/>
        <v>0.4103139013452915</v>
      </c>
      <c r="AL1312" s="6">
        <f t="shared" si="377"/>
        <v>0.71483375959079287</v>
      </c>
      <c r="AM1312" s="6">
        <f t="shared" si="366"/>
        <v>0.14847942754919499</v>
      </c>
      <c r="AN1312" s="6">
        <f t="shared" si="367"/>
        <v>0.32200357781753131</v>
      </c>
      <c r="AO1312" s="6">
        <f t="shared" si="368"/>
        <v>0.2629695885509839</v>
      </c>
      <c r="AP1312" s="6">
        <f t="shared" si="369"/>
        <v>0.32379248658318427</v>
      </c>
      <c r="AQ1312" s="6">
        <f t="shared" si="370"/>
        <v>0.27638640429338102</v>
      </c>
      <c r="AR1312" s="6">
        <f t="shared" si="371"/>
        <v>0.30232558139534882</v>
      </c>
    </row>
    <row r="1313" spans="1:44" x14ac:dyDescent="0.3">
      <c r="A1313" s="6" t="s">
        <v>8</v>
      </c>
      <c r="B1313" s="6" t="s">
        <v>6</v>
      </c>
      <c r="C1313" s="6">
        <v>4</v>
      </c>
      <c r="D1313" s="6" t="s">
        <v>10</v>
      </c>
      <c r="E1313" s="6">
        <v>2</v>
      </c>
      <c r="F1313" s="6" t="s">
        <v>11</v>
      </c>
      <c r="G1313" s="6" t="s">
        <v>14</v>
      </c>
      <c r="H1313" s="6">
        <f t="shared" si="372"/>
        <v>1.8560894775452029E-4</v>
      </c>
      <c r="I1313" s="6">
        <f t="shared" si="373"/>
        <v>2.4507749750958167E-4</v>
      </c>
      <c r="J1313" s="6" t="str">
        <f t="shared" si="374"/>
        <v>acc</v>
      </c>
      <c r="K1313" s="6">
        <f t="shared" si="375"/>
        <v>1</v>
      </c>
      <c r="X1313" s="6">
        <f t="shared" si="376"/>
        <v>0.28516624040920718</v>
      </c>
      <c r="Y1313" s="6">
        <f t="shared" si="360"/>
        <v>0.22869955156950672</v>
      </c>
      <c r="Z1313" s="6">
        <f t="shared" si="361"/>
        <v>0.16143497757847533</v>
      </c>
      <c r="AA1313" s="6">
        <f t="shared" si="362"/>
        <v>0.5112107623318386</v>
      </c>
      <c r="AB1313" s="6">
        <f t="shared" si="363"/>
        <v>0.35874439461883406</v>
      </c>
      <c r="AC1313" s="6">
        <f t="shared" si="364"/>
        <v>0.21524663677130046</v>
      </c>
      <c r="AD1313" s="6">
        <f t="shared" si="365"/>
        <v>0.58968609865470856</v>
      </c>
      <c r="AL1313" s="6">
        <f t="shared" si="377"/>
        <v>0.71483375959079287</v>
      </c>
      <c r="AM1313" s="6">
        <f t="shared" si="366"/>
        <v>0.14847942754919499</v>
      </c>
      <c r="AN1313" s="6">
        <f t="shared" si="367"/>
        <v>0.32200357781753131</v>
      </c>
      <c r="AO1313" s="6">
        <f t="shared" si="368"/>
        <v>0.2629695885509839</v>
      </c>
      <c r="AP1313" s="6">
        <f t="shared" si="369"/>
        <v>0.32379248658318427</v>
      </c>
      <c r="AQ1313" s="6">
        <f t="shared" si="370"/>
        <v>0.27638640429338102</v>
      </c>
      <c r="AR1313" s="6">
        <f t="shared" si="371"/>
        <v>0.23076923076923078</v>
      </c>
    </row>
    <row r="1314" spans="1:44" x14ac:dyDescent="0.3">
      <c r="A1314" s="6" t="s">
        <v>8</v>
      </c>
      <c r="B1314" s="6" t="s">
        <v>6</v>
      </c>
      <c r="C1314" s="6">
        <v>4</v>
      </c>
      <c r="D1314" s="6" t="s">
        <v>12</v>
      </c>
      <c r="E1314" s="6">
        <v>2</v>
      </c>
      <c r="F1314" s="6" t="s">
        <v>8</v>
      </c>
      <c r="G1314" s="6" t="s">
        <v>9</v>
      </c>
      <c r="H1314" s="6">
        <f t="shared" si="372"/>
        <v>3.5063707552803689E-4</v>
      </c>
      <c r="I1314" s="6">
        <f t="shared" si="373"/>
        <v>0</v>
      </c>
      <c r="J1314" s="6" t="str">
        <f t="shared" si="374"/>
        <v>unacc</v>
      </c>
      <c r="K1314" s="6">
        <f t="shared" si="375"/>
        <v>1</v>
      </c>
      <c r="X1314" s="6">
        <f t="shared" si="376"/>
        <v>0.28516624040920718</v>
      </c>
      <c r="Y1314" s="6">
        <f t="shared" si="360"/>
        <v>0.22869955156950672</v>
      </c>
      <c r="Z1314" s="6">
        <f t="shared" si="361"/>
        <v>0.16143497757847533</v>
      </c>
      <c r="AA1314" s="6">
        <f t="shared" si="362"/>
        <v>0.5112107623318386</v>
      </c>
      <c r="AB1314" s="6">
        <f t="shared" si="363"/>
        <v>0.40807174887892378</v>
      </c>
      <c r="AC1314" s="6">
        <f t="shared" si="364"/>
        <v>0.21524663677130046</v>
      </c>
      <c r="AD1314" s="6">
        <f t="shared" si="365"/>
        <v>0</v>
      </c>
      <c r="AL1314" s="6">
        <f t="shared" si="377"/>
        <v>0.71483375959079287</v>
      </c>
      <c r="AM1314" s="6">
        <f t="shared" si="366"/>
        <v>0.14847942754919499</v>
      </c>
      <c r="AN1314" s="6">
        <f t="shared" si="367"/>
        <v>0.32200357781753131</v>
      </c>
      <c r="AO1314" s="6">
        <f t="shared" si="368"/>
        <v>0.2629695885509839</v>
      </c>
      <c r="AP1314" s="6">
        <f t="shared" si="369"/>
        <v>0.30232558139534882</v>
      </c>
      <c r="AQ1314" s="6">
        <f t="shared" si="370"/>
        <v>0.27638640429338102</v>
      </c>
      <c r="AR1314" s="6">
        <f t="shared" si="371"/>
        <v>0.4669051878354204</v>
      </c>
    </row>
    <row r="1315" spans="1:44" x14ac:dyDescent="0.3">
      <c r="A1315" s="6" t="s">
        <v>8</v>
      </c>
      <c r="B1315" s="6" t="s">
        <v>6</v>
      </c>
      <c r="C1315" s="6">
        <v>4</v>
      </c>
      <c r="D1315" s="6" t="s">
        <v>12</v>
      </c>
      <c r="E1315" s="6">
        <v>2</v>
      </c>
      <c r="F1315" s="6" t="s">
        <v>10</v>
      </c>
      <c r="G1315" s="6" t="s">
        <v>14</v>
      </c>
      <c r="H1315" s="6">
        <f t="shared" si="372"/>
        <v>2.2704086499708136E-4</v>
      </c>
      <c r="I1315" s="6">
        <f t="shared" si="373"/>
        <v>1.9397697557162855E-4</v>
      </c>
      <c r="J1315" s="6" t="str">
        <f t="shared" si="374"/>
        <v>unacc</v>
      </c>
      <c r="K1315" s="6">
        <f t="shared" si="375"/>
        <v>0</v>
      </c>
      <c r="X1315" s="6">
        <f t="shared" si="376"/>
        <v>0.28516624040920718</v>
      </c>
      <c r="Y1315" s="6">
        <f t="shared" si="360"/>
        <v>0.22869955156950672</v>
      </c>
      <c r="Z1315" s="6">
        <f t="shared" si="361"/>
        <v>0.16143497757847533</v>
      </c>
      <c r="AA1315" s="6">
        <f t="shared" si="362"/>
        <v>0.5112107623318386</v>
      </c>
      <c r="AB1315" s="6">
        <f t="shared" si="363"/>
        <v>0.40807174887892378</v>
      </c>
      <c r="AC1315" s="6">
        <f t="shared" si="364"/>
        <v>0.21524663677130046</v>
      </c>
      <c r="AD1315" s="6">
        <f t="shared" si="365"/>
        <v>0.4103139013452915</v>
      </c>
      <c r="AL1315" s="6">
        <f t="shared" si="377"/>
        <v>0.71483375959079287</v>
      </c>
      <c r="AM1315" s="6">
        <f t="shared" si="366"/>
        <v>0.14847942754919499</v>
      </c>
      <c r="AN1315" s="6">
        <f t="shared" si="367"/>
        <v>0.32200357781753131</v>
      </c>
      <c r="AO1315" s="6">
        <f t="shared" si="368"/>
        <v>0.2629695885509839</v>
      </c>
      <c r="AP1315" s="6">
        <f t="shared" si="369"/>
        <v>0.30232558139534882</v>
      </c>
      <c r="AQ1315" s="6">
        <f t="shared" si="370"/>
        <v>0.27638640429338102</v>
      </c>
      <c r="AR1315" s="6">
        <f t="shared" si="371"/>
        <v>0.30232558139534882</v>
      </c>
    </row>
    <row r="1316" spans="1:44" x14ac:dyDescent="0.3">
      <c r="A1316" s="6" t="s">
        <v>8</v>
      </c>
      <c r="B1316" s="6" t="s">
        <v>6</v>
      </c>
      <c r="C1316" s="6">
        <v>4</v>
      </c>
      <c r="D1316" s="6" t="s">
        <v>12</v>
      </c>
      <c r="E1316" s="6">
        <v>2</v>
      </c>
      <c r="F1316" s="6" t="s">
        <v>11</v>
      </c>
      <c r="G1316" s="6" t="s">
        <v>14</v>
      </c>
      <c r="H1316" s="6">
        <f t="shared" si="372"/>
        <v>1.7330338215753549E-4</v>
      </c>
      <c r="I1316" s="6">
        <f t="shared" si="373"/>
        <v>2.7877565341714926E-4</v>
      </c>
      <c r="J1316" s="6" t="str">
        <f t="shared" si="374"/>
        <v>acc</v>
      </c>
      <c r="K1316" s="6">
        <f t="shared" si="375"/>
        <v>1</v>
      </c>
      <c r="X1316" s="6">
        <f t="shared" si="376"/>
        <v>0.28516624040920718</v>
      </c>
      <c r="Y1316" s="6">
        <f t="shared" si="360"/>
        <v>0.22869955156950672</v>
      </c>
      <c r="Z1316" s="6">
        <f t="shared" si="361"/>
        <v>0.16143497757847533</v>
      </c>
      <c r="AA1316" s="6">
        <f t="shared" si="362"/>
        <v>0.5112107623318386</v>
      </c>
      <c r="AB1316" s="6">
        <f t="shared" si="363"/>
        <v>0.40807174887892378</v>
      </c>
      <c r="AC1316" s="6">
        <f t="shared" si="364"/>
        <v>0.21524663677130046</v>
      </c>
      <c r="AD1316" s="6">
        <f t="shared" si="365"/>
        <v>0.58968609865470856</v>
      </c>
      <c r="AL1316" s="6">
        <f t="shared" si="377"/>
        <v>0.71483375959079287</v>
      </c>
      <c r="AM1316" s="6">
        <f t="shared" si="366"/>
        <v>0.14847942754919499</v>
      </c>
      <c r="AN1316" s="6">
        <f t="shared" si="367"/>
        <v>0.32200357781753131</v>
      </c>
      <c r="AO1316" s="6">
        <f t="shared" si="368"/>
        <v>0.2629695885509839</v>
      </c>
      <c r="AP1316" s="6">
        <f t="shared" si="369"/>
        <v>0.30232558139534882</v>
      </c>
      <c r="AQ1316" s="6">
        <f t="shared" si="370"/>
        <v>0.27638640429338102</v>
      </c>
      <c r="AR1316" s="6">
        <f t="shared" si="371"/>
        <v>0.23076923076923078</v>
      </c>
    </row>
    <row r="1317" spans="1:44" x14ac:dyDescent="0.3">
      <c r="A1317" s="6" t="s">
        <v>8</v>
      </c>
      <c r="B1317" s="6" t="s">
        <v>6</v>
      </c>
      <c r="C1317" s="6" t="s">
        <v>13</v>
      </c>
      <c r="D1317" s="6" t="s">
        <v>7</v>
      </c>
      <c r="E1317" s="6">
        <v>2</v>
      </c>
      <c r="F1317" s="6" t="s">
        <v>8</v>
      </c>
      <c r="G1317" s="6" t="s">
        <v>9</v>
      </c>
      <c r="H1317" s="6">
        <f t="shared" si="372"/>
        <v>4.4542750338482946E-4</v>
      </c>
      <c r="I1317" s="6">
        <f t="shared" si="373"/>
        <v>0</v>
      </c>
      <c r="J1317" s="6" t="str">
        <f t="shared" si="374"/>
        <v>unacc</v>
      </c>
      <c r="K1317" s="6">
        <f t="shared" si="375"/>
        <v>1</v>
      </c>
      <c r="X1317" s="6">
        <f t="shared" si="376"/>
        <v>0.28516624040920718</v>
      </c>
      <c r="Y1317" s="6">
        <f t="shared" si="360"/>
        <v>0.22869955156950672</v>
      </c>
      <c r="Z1317" s="6">
        <f t="shared" si="361"/>
        <v>0.16143497757847533</v>
      </c>
      <c r="AA1317" s="6">
        <f t="shared" si="362"/>
        <v>0.48878923766816146</v>
      </c>
      <c r="AB1317" s="6">
        <f t="shared" si="363"/>
        <v>0.23318385650224216</v>
      </c>
      <c r="AC1317" s="6">
        <f t="shared" si="364"/>
        <v>0.21524663677130046</v>
      </c>
      <c r="AD1317" s="6">
        <f t="shared" si="365"/>
        <v>0</v>
      </c>
      <c r="AL1317" s="6">
        <f t="shared" si="377"/>
        <v>0.71483375959079287</v>
      </c>
      <c r="AM1317" s="6">
        <f t="shared" si="366"/>
        <v>0.14847942754919499</v>
      </c>
      <c r="AN1317" s="6">
        <f t="shared" si="367"/>
        <v>0.32200357781753131</v>
      </c>
      <c r="AO1317" s="6">
        <f t="shared" si="368"/>
        <v>0.2701252236135957</v>
      </c>
      <c r="AP1317" s="6">
        <f t="shared" si="369"/>
        <v>0.37388193202146691</v>
      </c>
      <c r="AQ1317" s="6">
        <f t="shared" si="370"/>
        <v>0.27638640429338102</v>
      </c>
      <c r="AR1317" s="6">
        <f t="shared" si="371"/>
        <v>0.4669051878354204</v>
      </c>
    </row>
    <row r="1318" spans="1:44" x14ac:dyDescent="0.3">
      <c r="A1318" s="6" t="s">
        <v>8</v>
      </c>
      <c r="B1318" s="6" t="s">
        <v>6</v>
      </c>
      <c r="C1318" s="6" t="s">
        <v>13</v>
      </c>
      <c r="D1318" s="6" t="s">
        <v>7</v>
      </c>
      <c r="E1318" s="6">
        <v>2</v>
      </c>
      <c r="F1318" s="6" t="s">
        <v>10</v>
      </c>
      <c r="G1318" s="6" t="s">
        <v>9</v>
      </c>
      <c r="H1318" s="6">
        <f t="shared" si="372"/>
        <v>2.8841857498864435E-4</v>
      </c>
      <c r="I1318" s="6">
        <f t="shared" si="373"/>
        <v>1.0598240770580204E-4</v>
      </c>
      <c r="J1318" s="6" t="str">
        <f t="shared" si="374"/>
        <v>unacc</v>
      </c>
      <c r="K1318" s="6">
        <f t="shared" si="375"/>
        <v>1</v>
      </c>
      <c r="X1318" s="6">
        <f t="shared" si="376"/>
        <v>0.28516624040920718</v>
      </c>
      <c r="Y1318" s="6">
        <f t="shared" si="360"/>
        <v>0.22869955156950672</v>
      </c>
      <c r="Z1318" s="6">
        <f t="shared" si="361"/>
        <v>0.16143497757847533</v>
      </c>
      <c r="AA1318" s="6">
        <f t="shared" si="362"/>
        <v>0.48878923766816146</v>
      </c>
      <c r="AB1318" s="6">
        <f t="shared" si="363"/>
        <v>0.23318385650224216</v>
      </c>
      <c r="AC1318" s="6">
        <f t="shared" si="364"/>
        <v>0.21524663677130046</v>
      </c>
      <c r="AD1318" s="6">
        <f t="shared" si="365"/>
        <v>0.4103139013452915</v>
      </c>
      <c r="AL1318" s="6">
        <f t="shared" si="377"/>
        <v>0.71483375959079287</v>
      </c>
      <c r="AM1318" s="6">
        <f t="shared" si="366"/>
        <v>0.14847942754919499</v>
      </c>
      <c r="AN1318" s="6">
        <f t="shared" si="367"/>
        <v>0.32200357781753131</v>
      </c>
      <c r="AO1318" s="6">
        <f t="shared" si="368"/>
        <v>0.2701252236135957</v>
      </c>
      <c r="AP1318" s="6">
        <f t="shared" si="369"/>
        <v>0.37388193202146691</v>
      </c>
      <c r="AQ1318" s="6">
        <f t="shared" si="370"/>
        <v>0.27638640429338102</v>
      </c>
      <c r="AR1318" s="6">
        <f t="shared" si="371"/>
        <v>0.30232558139534882</v>
      </c>
    </row>
    <row r="1319" spans="1:44" x14ac:dyDescent="0.3">
      <c r="A1319" s="6" t="s">
        <v>8</v>
      </c>
      <c r="B1319" s="6" t="s">
        <v>6</v>
      </c>
      <c r="C1319" s="6" t="s">
        <v>13</v>
      </c>
      <c r="D1319" s="6" t="s">
        <v>7</v>
      </c>
      <c r="E1319" s="6">
        <v>2</v>
      </c>
      <c r="F1319" s="6" t="s">
        <v>11</v>
      </c>
      <c r="G1319" s="6" t="s">
        <v>9</v>
      </c>
      <c r="H1319" s="6">
        <f t="shared" si="372"/>
        <v>2.2015382351204215E-4</v>
      </c>
      <c r="I1319" s="6">
        <f t="shared" si="373"/>
        <v>1.523135148995953E-4</v>
      </c>
      <c r="J1319" s="6" t="str">
        <f t="shared" si="374"/>
        <v>unacc</v>
      </c>
      <c r="K1319" s="6">
        <f t="shared" si="375"/>
        <v>1</v>
      </c>
      <c r="X1319" s="6">
        <f t="shared" si="376"/>
        <v>0.28516624040920718</v>
      </c>
      <c r="Y1319" s="6">
        <f t="shared" si="360"/>
        <v>0.22869955156950672</v>
      </c>
      <c r="Z1319" s="6">
        <f t="shared" si="361"/>
        <v>0.16143497757847533</v>
      </c>
      <c r="AA1319" s="6">
        <f t="shared" si="362"/>
        <v>0.48878923766816146</v>
      </c>
      <c r="AB1319" s="6">
        <f t="shared" si="363"/>
        <v>0.23318385650224216</v>
      </c>
      <c r="AC1319" s="6">
        <f t="shared" si="364"/>
        <v>0.21524663677130046</v>
      </c>
      <c r="AD1319" s="6">
        <f t="shared" si="365"/>
        <v>0.58968609865470856</v>
      </c>
      <c r="AL1319" s="6">
        <f t="shared" si="377"/>
        <v>0.71483375959079287</v>
      </c>
      <c r="AM1319" s="6">
        <f t="shared" si="366"/>
        <v>0.14847942754919499</v>
      </c>
      <c r="AN1319" s="6">
        <f t="shared" si="367"/>
        <v>0.32200357781753131</v>
      </c>
      <c r="AO1319" s="6">
        <f t="shared" si="368"/>
        <v>0.2701252236135957</v>
      </c>
      <c r="AP1319" s="6">
        <f t="shared" si="369"/>
        <v>0.37388193202146691</v>
      </c>
      <c r="AQ1319" s="6">
        <f t="shared" si="370"/>
        <v>0.27638640429338102</v>
      </c>
      <c r="AR1319" s="6">
        <f t="shared" si="371"/>
        <v>0.23076923076923078</v>
      </c>
    </row>
    <row r="1320" spans="1:44" x14ac:dyDescent="0.3">
      <c r="A1320" s="6" t="s">
        <v>8</v>
      </c>
      <c r="B1320" s="6" t="s">
        <v>6</v>
      </c>
      <c r="C1320" s="6" t="s">
        <v>13</v>
      </c>
      <c r="D1320" s="6" t="s">
        <v>10</v>
      </c>
      <c r="E1320" s="6">
        <v>2</v>
      </c>
      <c r="F1320" s="6" t="s">
        <v>8</v>
      </c>
      <c r="G1320" s="6" t="s">
        <v>9</v>
      </c>
      <c r="H1320" s="6">
        <f t="shared" si="372"/>
        <v>3.8575300532370395E-4</v>
      </c>
      <c r="I1320" s="6">
        <f t="shared" si="373"/>
        <v>0</v>
      </c>
      <c r="J1320" s="6" t="str">
        <f t="shared" si="374"/>
        <v>unacc</v>
      </c>
      <c r="K1320" s="6">
        <f t="shared" si="375"/>
        <v>1</v>
      </c>
      <c r="X1320" s="6">
        <f t="shared" si="376"/>
        <v>0.28516624040920718</v>
      </c>
      <c r="Y1320" s="6">
        <f t="shared" si="360"/>
        <v>0.22869955156950672</v>
      </c>
      <c r="Z1320" s="6">
        <f t="shared" si="361"/>
        <v>0.16143497757847533</v>
      </c>
      <c r="AA1320" s="6">
        <f t="shared" si="362"/>
        <v>0.48878923766816146</v>
      </c>
      <c r="AB1320" s="6">
        <f t="shared" si="363"/>
        <v>0.35874439461883406</v>
      </c>
      <c r="AC1320" s="6">
        <f t="shared" si="364"/>
        <v>0.21524663677130046</v>
      </c>
      <c r="AD1320" s="6">
        <f t="shared" si="365"/>
        <v>0</v>
      </c>
      <c r="AL1320" s="6">
        <f t="shared" si="377"/>
        <v>0.71483375959079287</v>
      </c>
      <c r="AM1320" s="6">
        <f t="shared" si="366"/>
        <v>0.14847942754919499</v>
      </c>
      <c r="AN1320" s="6">
        <f t="shared" si="367"/>
        <v>0.32200357781753131</v>
      </c>
      <c r="AO1320" s="6">
        <f t="shared" si="368"/>
        <v>0.2701252236135957</v>
      </c>
      <c r="AP1320" s="6">
        <f t="shared" si="369"/>
        <v>0.32379248658318427</v>
      </c>
      <c r="AQ1320" s="6">
        <f t="shared" si="370"/>
        <v>0.27638640429338102</v>
      </c>
      <c r="AR1320" s="6">
        <f t="shared" si="371"/>
        <v>0.4669051878354204</v>
      </c>
    </row>
    <row r="1321" spans="1:44" x14ac:dyDescent="0.3">
      <c r="A1321" s="6" t="s">
        <v>8</v>
      </c>
      <c r="B1321" s="6" t="s">
        <v>6</v>
      </c>
      <c r="C1321" s="6" t="s">
        <v>13</v>
      </c>
      <c r="D1321" s="6" t="s">
        <v>10</v>
      </c>
      <c r="E1321" s="6">
        <v>2</v>
      </c>
      <c r="F1321" s="6" t="s">
        <v>10</v>
      </c>
      <c r="G1321" s="6" t="s">
        <v>9</v>
      </c>
      <c r="H1321" s="6">
        <f t="shared" si="372"/>
        <v>2.4977876589925654E-4</v>
      </c>
      <c r="I1321" s="6">
        <f t="shared" si="373"/>
        <v>1.6304985800892621E-4</v>
      </c>
      <c r="J1321" s="6" t="str">
        <f t="shared" si="374"/>
        <v>unacc</v>
      </c>
      <c r="K1321" s="6">
        <f t="shared" si="375"/>
        <v>1</v>
      </c>
      <c r="X1321" s="6">
        <f t="shared" si="376"/>
        <v>0.28516624040920718</v>
      </c>
      <c r="Y1321" s="6">
        <f t="shared" si="360"/>
        <v>0.22869955156950672</v>
      </c>
      <c r="Z1321" s="6">
        <f t="shared" si="361"/>
        <v>0.16143497757847533</v>
      </c>
      <c r="AA1321" s="6">
        <f t="shared" si="362"/>
        <v>0.48878923766816146</v>
      </c>
      <c r="AB1321" s="6">
        <f t="shared" si="363"/>
        <v>0.35874439461883406</v>
      </c>
      <c r="AC1321" s="6">
        <f t="shared" si="364"/>
        <v>0.21524663677130046</v>
      </c>
      <c r="AD1321" s="6">
        <f t="shared" si="365"/>
        <v>0.4103139013452915</v>
      </c>
      <c r="AL1321" s="6">
        <f t="shared" si="377"/>
        <v>0.71483375959079287</v>
      </c>
      <c r="AM1321" s="6">
        <f t="shared" si="366"/>
        <v>0.14847942754919499</v>
      </c>
      <c r="AN1321" s="6">
        <f t="shared" si="367"/>
        <v>0.32200357781753131</v>
      </c>
      <c r="AO1321" s="6">
        <f t="shared" si="368"/>
        <v>0.2701252236135957</v>
      </c>
      <c r="AP1321" s="6">
        <f t="shared" si="369"/>
        <v>0.32379248658318427</v>
      </c>
      <c r="AQ1321" s="6">
        <f t="shared" si="370"/>
        <v>0.27638640429338102</v>
      </c>
      <c r="AR1321" s="6">
        <f t="shared" si="371"/>
        <v>0.30232558139534882</v>
      </c>
    </row>
    <row r="1322" spans="1:44" x14ac:dyDescent="0.3">
      <c r="A1322" s="6" t="s">
        <v>8</v>
      </c>
      <c r="B1322" s="6" t="s">
        <v>6</v>
      </c>
      <c r="C1322" s="6" t="s">
        <v>13</v>
      </c>
      <c r="D1322" s="6" t="s">
        <v>10</v>
      </c>
      <c r="E1322" s="6">
        <v>2</v>
      </c>
      <c r="F1322" s="6" t="s">
        <v>11</v>
      </c>
      <c r="G1322" s="6" t="s">
        <v>14</v>
      </c>
      <c r="H1322" s="6">
        <f t="shared" si="372"/>
        <v>1.9065953136688816E-4</v>
      </c>
      <c r="I1322" s="6">
        <f t="shared" si="373"/>
        <v>2.3432848446091584E-4</v>
      </c>
      <c r="J1322" s="6" t="str">
        <f t="shared" si="374"/>
        <v>acc</v>
      </c>
      <c r="K1322" s="6">
        <f t="shared" si="375"/>
        <v>1</v>
      </c>
      <c r="X1322" s="6">
        <f t="shared" si="376"/>
        <v>0.28516624040920718</v>
      </c>
      <c r="Y1322" s="6">
        <f t="shared" si="360"/>
        <v>0.22869955156950672</v>
      </c>
      <c r="Z1322" s="6">
        <f t="shared" si="361"/>
        <v>0.16143497757847533</v>
      </c>
      <c r="AA1322" s="6">
        <f t="shared" si="362"/>
        <v>0.48878923766816146</v>
      </c>
      <c r="AB1322" s="6">
        <f t="shared" si="363"/>
        <v>0.35874439461883406</v>
      </c>
      <c r="AC1322" s="6">
        <f t="shared" si="364"/>
        <v>0.21524663677130046</v>
      </c>
      <c r="AD1322" s="6">
        <f t="shared" si="365"/>
        <v>0.58968609865470856</v>
      </c>
      <c r="AL1322" s="6">
        <f t="shared" si="377"/>
        <v>0.71483375959079287</v>
      </c>
      <c r="AM1322" s="6">
        <f t="shared" si="366"/>
        <v>0.14847942754919499</v>
      </c>
      <c r="AN1322" s="6">
        <f t="shared" si="367"/>
        <v>0.32200357781753131</v>
      </c>
      <c r="AO1322" s="6">
        <f t="shared" si="368"/>
        <v>0.2701252236135957</v>
      </c>
      <c r="AP1322" s="6">
        <f t="shared" si="369"/>
        <v>0.32379248658318427</v>
      </c>
      <c r="AQ1322" s="6">
        <f t="shared" si="370"/>
        <v>0.27638640429338102</v>
      </c>
      <c r="AR1322" s="6">
        <f t="shared" si="371"/>
        <v>0.23076923076923078</v>
      </c>
    </row>
    <row r="1323" spans="1:44" x14ac:dyDescent="0.3">
      <c r="A1323" s="6" t="s">
        <v>8</v>
      </c>
      <c r="B1323" s="6" t="s">
        <v>6</v>
      </c>
      <c r="C1323" s="6" t="s">
        <v>13</v>
      </c>
      <c r="D1323" s="6" t="s">
        <v>12</v>
      </c>
      <c r="E1323" s="6">
        <v>2</v>
      </c>
      <c r="F1323" s="6" t="s">
        <v>8</v>
      </c>
      <c r="G1323" s="6" t="s">
        <v>9</v>
      </c>
      <c r="H1323" s="6">
        <f t="shared" si="372"/>
        <v>3.6017822044036448E-4</v>
      </c>
      <c r="I1323" s="6">
        <f t="shared" si="373"/>
        <v>0</v>
      </c>
      <c r="J1323" s="6" t="str">
        <f t="shared" si="374"/>
        <v>unacc</v>
      </c>
      <c r="K1323" s="6">
        <f t="shared" si="375"/>
        <v>1</v>
      </c>
      <c r="X1323" s="6">
        <f t="shared" si="376"/>
        <v>0.28516624040920718</v>
      </c>
      <c r="Y1323" s="6">
        <f t="shared" si="360"/>
        <v>0.22869955156950672</v>
      </c>
      <c r="Z1323" s="6">
        <f t="shared" si="361"/>
        <v>0.16143497757847533</v>
      </c>
      <c r="AA1323" s="6">
        <f t="shared" si="362"/>
        <v>0.48878923766816146</v>
      </c>
      <c r="AB1323" s="6">
        <f t="shared" si="363"/>
        <v>0.40807174887892378</v>
      </c>
      <c r="AC1323" s="6">
        <f t="shared" si="364"/>
        <v>0.21524663677130046</v>
      </c>
      <c r="AD1323" s="6">
        <f t="shared" si="365"/>
        <v>0</v>
      </c>
      <c r="AL1323" s="6">
        <f t="shared" si="377"/>
        <v>0.71483375959079287</v>
      </c>
      <c r="AM1323" s="6">
        <f t="shared" si="366"/>
        <v>0.14847942754919499</v>
      </c>
      <c r="AN1323" s="6">
        <f t="shared" si="367"/>
        <v>0.32200357781753131</v>
      </c>
      <c r="AO1323" s="6">
        <f t="shared" si="368"/>
        <v>0.2701252236135957</v>
      </c>
      <c r="AP1323" s="6">
        <f t="shared" si="369"/>
        <v>0.30232558139534882</v>
      </c>
      <c r="AQ1323" s="6">
        <f t="shared" si="370"/>
        <v>0.27638640429338102</v>
      </c>
      <c r="AR1323" s="6">
        <f t="shared" si="371"/>
        <v>0.4669051878354204</v>
      </c>
    </row>
    <row r="1324" spans="1:44" x14ac:dyDescent="0.3">
      <c r="A1324" s="6" t="s">
        <v>8</v>
      </c>
      <c r="B1324" s="6" t="s">
        <v>6</v>
      </c>
      <c r="C1324" s="6" t="s">
        <v>13</v>
      </c>
      <c r="D1324" s="6" t="s">
        <v>12</v>
      </c>
      <c r="E1324" s="6">
        <v>2</v>
      </c>
      <c r="F1324" s="6" t="s">
        <v>10</v>
      </c>
      <c r="G1324" s="6" t="s">
        <v>14</v>
      </c>
      <c r="H1324" s="6">
        <f t="shared" si="372"/>
        <v>2.3321884771809037E-4</v>
      </c>
      <c r="I1324" s="6">
        <f t="shared" si="373"/>
        <v>1.8546921348515358E-4</v>
      </c>
      <c r="J1324" s="6" t="str">
        <f t="shared" si="374"/>
        <v>unacc</v>
      </c>
      <c r="K1324" s="6">
        <f t="shared" si="375"/>
        <v>0</v>
      </c>
      <c r="X1324" s="6">
        <f t="shared" si="376"/>
        <v>0.28516624040920718</v>
      </c>
      <c r="Y1324" s="6">
        <f t="shared" si="360"/>
        <v>0.22869955156950672</v>
      </c>
      <c r="Z1324" s="6">
        <f t="shared" si="361"/>
        <v>0.16143497757847533</v>
      </c>
      <c r="AA1324" s="6">
        <f t="shared" si="362"/>
        <v>0.48878923766816146</v>
      </c>
      <c r="AB1324" s="6">
        <f t="shared" si="363"/>
        <v>0.40807174887892378</v>
      </c>
      <c r="AC1324" s="6">
        <f t="shared" si="364"/>
        <v>0.21524663677130046</v>
      </c>
      <c r="AD1324" s="6">
        <f t="shared" si="365"/>
        <v>0.4103139013452915</v>
      </c>
      <c r="AL1324" s="6">
        <f t="shared" si="377"/>
        <v>0.71483375959079287</v>
      </c>
      <c r="AM1324" s="6">
        <f t="shared" si="366"/>
        <v>0.14847942754919499</v>
      </c>
      <c r="AN1324" s="6">
        <f t="shared" si="367"/>
        <v>0.32200357781753131</v>
      </c>
      <c r="AO1324" s="6">
        <f t="shared" si="368"/>
        <v>0.2701252236135957</v>
      </c>
      <c r="AP1324" s="6">
        <f t="shared" si="369"/>
        <v>0.30232558139534882</v>
      </c>
      <c r="AQ1324" s="6">
        <f t="shared" si="370"/>
        <v>0.27638640429338102</v>
      </c>
      <c r="AR1324" s="6">
        <f t="shared" si="371"/>
        <v>0.30232558139534882</v>
      </c>
    </row>
    <row r="1325" spans="1:44" x14ac:dyDescent="0.3">
      <c r="A1325" s="6" t="s">
        <v>8</v>
      </c>
      <c r="B1325" s="6" t="s">
        <v>6</v>
      </c>
      <c r="C1325" s="6" t="s">
        <v>13</v>
      </c>
      <c r="D1325" s="6" t="s">
        <v>12</v>
      </c>
      <c r="E1325" s="6">
        <v>2</v>
      </c>
      <c r="F1325" s="6" t="s">
        <v>11</v>
      </c>
      <c r="G1325" s="6" t="s">
        <v>14</v>
      </c>
      <c r="H1325" s="6">
        <f t="shared" si="372"/>
        <v>1.7801912044753646E-4</v>
      </c>
      <c r="I1325" s="6">
        <f t="shared" si="373"/>
        <v>2.6654865107429178E-4</v>
      </c>
      <c r="J1325" s="6" t="str">
        <f t="shared" si="374"/>
        <v>acc</v>
      </c>
      <c r="K1325" s="6">
        <f t="shared" si="375"/>
        <v>1</v>
      </c>
      <c r="X1325" s="6">
        <f t="shared" si="376"/>
        <v>0.28516624040920718</v>
      </c>
      <c r="Y1325" s="6">
        <f t="shared" si="360"/>
        <v>0.22869955156950672</v>
      </c>
      <c r="Z1325" s="6">
        <f t="shared" si="361"/>
        <v>0.16143497757847533</v>
      </c>
      <c r="AA1325" s="6">
        <f t="shared" si="362"/>
        <v>0.48878923766816146</v>
      </c>
      <c r="AB1325" s="6">
        <f t="shared" si="363"/>
        <v>0.40807174887892378</v>
      </c>
      <c r="AC1325" s="6">
        <f t="shared" si="364"/>
        <v>0.21524663677130046</v>
      </c>
      <c r="AD1325" s="6">
        <f t="shared" si="365"/>
        <v>0.58968609865470856</v>
      </c>
      <c r="AL1325" s="6">
        <f t="shared" si="377"/>
        <v>0.71483375959079287</v>
      </c>
      <c r="AM1325" s="6">
        <f t="shared" si="366"/>
        <v>0.14847942754919499</v>
      </c>
      <c r="AN1325" s="6">
        <f t="shared" si="367"/>
        <v>0.32200357781753131</v>
      </c>
      <c r="AO1325" s="6">
        <f t="shared" si="368"/>
        <v>0.2701252236135957</v>
      </c>
      <c r="AP1325" s="6">
        <f t="shared" si="369"/>
        <v>0.30232558139534882</v>
      </c>
      <c r="AQ1325" s="6">
        <f t="shared" si="370"/>
        <v>0.27638640429338102</v>
      </c>
      <c r="AR1325" s="6">
        <f t="shared" si="371"/>
        <v>0.23076923076923078</v>
      </c>
    </row>
    <row r="1326" spans="1:44" x14ac:dyDescent="0.3">
      <c r="A1326" s="6" t="s">
        <v>8</v>
      </c>
      <c r="B1326" s="6" t="s">
        <v>6</v>
      </c>
      <c r="C1326" s="6">
        <v>2</v>
      </c>
      <c r="D1326" s="6" t="s">
        <v>7</v>
      </c>
      <c r="E1326" s="6">
        <v>3</v>
      </c>
      <c r="F1326" s="6" t="s">
        <v>8</v>
      </c>
      <c r="G1326" s="6" t="s">
        <v>9</v>
      </c>
      <c r="H1326" s="6">
        <f t="shared" si="372"/>
        <v>7.1011219355923921E-4</v>
      </c>
      <c r="I1326" s="6">
        <f t="shared" si="373"/>
        <v>0</v>
      </c>
      <c r="J1326" s="6" t="str">
        <f t="shared" si="374"/>
        <v>unacc</v>
      </c>
      <c r="K1326" s="6">
        <f t="shared" si="375"/>
        <v>1</v>
      </c>
      <c r="X1326" s="6">
        <f t="shared" si="376"/>
        <v>0.28516624040920718</v>
      </c>
      <c r="Y1326" s="6">
        <f t="shared" si="360"/>
        <v>0.22869955156950672</v>
      </c>
      <c r="Z1326" s="6">
        <f t="shared" si="361"/>
        <v>0.16143497757847533</v>
      </c>
      <c r="AA1326" s="6">
        <f t="shared" si="362"/>
        <v>0</v>
      </c>
      <c r="AB1326" s="6">
        <f t="shared" si="363"/>
        <v>0.23318385650224216</v>
      </c>
      <c r="AC1326" s="6">
        <f t="shared" si="364"/>
        <v>0.26457399103139012</v>
      </c>
      <c r="AD1326" s="6">
        <f t="shared" si="365"/>
        <v>0</v>
      </c>
      <c r="AL1326" s="6">
        <f t="shared" si="377"/>
        <v>0.71483375959079287</v>
      </c>
      <c r="AM1326" s="6">
        <f t="shared" si="366"/>
        <v>0.14847942754919499</v>
      </c>
      <c r="AN1326" s="6">
        <f t="shared" si="367"/>
        <v>0.32200357781753131</v>
      </c>
      <c r="AO1326" s="6">
        <f t="shared" si="368"/>
        <v>0.4669051878354204</v>
      </c>
      <c r="AP1326" s="6">
        <f t="shared" si="369"/>
        <v>0.37388193202146691</v>
      </c>
      <c r="AQ1326" s="6">
        <f t="shared" si="370"/>
        <v>0.25491949910554562</v>
      </c>
      <c r="AR1326" s="6">
        <f t="shared" si="371"/>
        <v>0.4669051878354204</v>
      </c>
    </row>
    <row r="1327" spans="1:44" x14ac:dyDescent="0.3">
      <c r="A1327" s="6" t="s">
        <v>8</v>
      </c>
      <c r="B1327" s="6" t="s">
        <v>6</v>
      </c>
      <c r="C1327" s="6">
        <v>2</v>
      </c>
      <c r="D1327" s="6" t="s">
        <v>7</v>
      </c>
      <c r="E1327" s="6">
        <v>3</v>
      </c>
      <c r="F1327" s="6" t="s">
        <v>10</v>
      </c>
      <c r="G1327" s="6" t="s">
        <v>9</v>
      </c>
      <c r="H1327" s="6">
        <f t="shared" si="372"/>
        <v>4.5980444717054188E-4</v>
      </c>
      <c r="I1327" s="6">
        <f t="shared" si="373"/>
        <v>0</v>
      </c>
      <c r="J1327" s="6" t="str">
        <f t="shared" si="374"/>
        <v>unacc</v>
      </c>
      <c r="K1327" s="6">
        <f t="shared" si="375"/>
        <v>1</v>
      </c>
      <c r="X1327" s="6">
        <f t="shared" si="376"/>
        <v>0.28516624040920718</v>
      </c>
      <c r="Y1327" s="6">
        <f t="shared" si="360"/>
        <v>0.22869955156950672</v>
      </c>
      <c r="Z1327" s="6">
        <f t="shared" si="361"/>
        <v>0.16143497757847533</v>
      </c>
      <c r="AA1327" s="6">
        <f t="shared" si="362"/>
        <v>0</v>
      </c>
      <c r="AB1327" s="6">
        <f t="shared" si="363"/>
        <v>0.23318385650224216</v>
      </c>
      <c r="AC1327" s="6">
        <f t="shared" si="364"/>
        <v>0.26457399103139012</v>
      </c>
      <c r="AD1327" s="6">
        <f t="shared" si="365"/>
        <v>0.4103139013452915</v>
      </c>
      <c r="AL1327" s="6">
        <f t="shared" si="377"/>
        <v>0.71483375959079287</v>
      </c>
      <c r="AM1327" s="6">
        <f t="shared" si="366"/>
        <v>0.14847942754919499</v>
      </c>
      <c r="AN1327" s="6">
        <f t="shared" si="367"/>
        <v>0.32200357781753131</v>
      </c>
      <c r="AO1327" s="6">
        <f t="shared" si="368"/>
        <v>0.4669051878354204</v>
      </c>
      <c r="AP1327" s="6">
        <f t="shared" si="369"/>
        <v>0.37388193202146691</v>
      </c>
      <c r="AQ1327" s="6">
        <f t="shared" si="370"/>
        <v>0.25491949910554562</v>
      </c>
      <c r="AR1327" s="6">
        <f t="shared" si="371"/>
        <v>0.30232558139534882</v>
      </c>
    </row>
    <row r="1328" spans="1:44" x14ac:dyDescent="0.3">
      <c r="A1328" s="6" t="s">
        <v>8</v>
      </c>
      <c r="B1328" s="6" t="s">
        <v>6</v>
      </c>
      <c r="C1328" s="6">
        <v>2</v>
      </c>
      <c r="D1328" s="6" t="s">
        <v>7</v>
      </c>
      <c r="E1328" s="6">
        <v>3</v>
      </c>
      <c r="F1328" s="6" t="s">
        <v>11</v>
      </c>
      <c r="G1328" s="6" t="s">
        <v>9</v>
      </c>
      <c r="H1328" s="6">
        <f t="shared" si="372"/>
        <v>3.5097499221893434E-4</v>
      </c>
      <c r="I1328" s="6">
        <f t="shared" si="373"/>
        <v>0</v>
      </c>
      <c r="J1328" s="6" t="str">
        <f t="shared" si="374"/>
        <v>unacc</v>
      </c>
      <c r="K1328" s="6">
        <f t="shared" si="375"/>
        <v>1</v>
      </c>
      <c r="X1328" s="6">
        <f t="shared" si="376"/>
        <v>0.28516624040920718</v>
      </c>
      <c r="Y1328" s="6">
        <f t="shared" si="360"/>
        <v>0.22869955156950672</v>
      </c>
      <c r="Z1328" s="6">
        <f t="shared" si="361"/>
        <v>0.16143497757847533</v>
      </c>
      <c r="AA1328" s="6">
        <f t="shared" si="362"/>
        <v>0</v>
      </c>
      <c r="AB1328" s="6">
        <f t="shared" si="363"/>
        <v>0.23318385650224216</v>
      </c>
      <c r="AC1328" s="6">
        <f t="shared" si="364"/>
        <v>0.26457399103139012</v>
      </c>
      <c r="AD1328" s="6">
        <f t="shared" si="365"/>
        <v>0.58968609865470856</v>
      </c>
      <c r="AL1328" s="6">
        <f t="shared" si="377"/>
        <v>0.71483375959079287</v>
      </c>
      <c r="AM1328" s="6">
        <f t="shared" si="366"/>
        <v>0.14847942754919499</v>
      </c>
      <c r="AN1328" s="6">
        <f t="shared" si="367"/>
        <v>0.32200357781753131</v>
      </c>
      <c r="AO1328" s="6">
        <f t="shared" si="368"/>
        <v>0.4669051878354204</v>
      </c>
      <c r="AP1328" s="6">
        <f t="shared" si="369"/>
        <v>0.37388193202146691</v>
      </c>
      <c r="AQ1328" s="6">
        <f t="shared" si="370"/>
        <v>0.25491949910554562</v>
      </c>
      <c r="AR1328" s="6">
        <f t="shared" si="371"/>
        <v>0.23076923076923078</v>
      </c>
    </row>
    <row r="1329" spans="1:44" x14ac:dyDescent="0.3">
      <c r="A1329" s="6" t="s">
        <v>8</v>
      </c>
      <c r="B1329" s="6" t="s">
        <v>6</v>
      </c>
      <c r="C1329" s="6">
        <v>2</v>
      </c>
      <c r="D1329" s="6" t="s">
        <v>10</v>
      </c>
      <c r="E1329" s="6">
        <v>3</v>
      </c>
      <c r="F1329" s="6" t="s">
        <v>8</v>
      </c>
      <c r="G1329" s="6" t="s">
        <v>9</v>
      </c>
      <c r="H1329" s="6">
        <f t="shared" si="372"/>
        <v>6.1497754561828856E-4</v>
      </c>
      <c r="I1329" s="6">
        <f t="shared" si="373"/>
        <v>0</v>
      </c>
      <c r="J1329" s="6" t="str">
        <f t="shared" si="374"/>
        <v>unacc</v>
      </c>
      <c r="K1329" s="6">
        <f t="shared" si="375"/>
        <v>1</v>
      </c>
      <c r="X1329" s="6">
        <f t="shared" si="376"/>
        <v>0.28516624040920718</v>
      </c>
      <c r="Y1329" s="6">
        <f t="shared" si="360"/>
        <v>0.22869955156950672</v>
      </c>
      <c r="Z1329" s="6">
        <f t="shared" si="361"/>
        <v>0.16143497757847533</v>
      </c>
      <c r="AA1329" s="6">
        <f t="shared" si="362"/>
        <v>0</v>
      </c>
      <c r="AB1329" s="6">
        <f t="shared" si="363"/>
        <v>0.35874439461883406</v>
      </c>
      <c r="AC1329" s="6">
        <f t="shared" si="364"/>
        <v>0.26457399103139012</v>
      </c>
      <c r="AD1329" s="6">
        <f t="shared" si="365"/>
        <v>0</v>
      </c>
      <c r="AL1329" s="6">
        <f t="shared" si="377"/>
        <v>0.71483375959079287</v>
      </c>
      <c r="AM1329" s="6">
        <f t="shared" si="366"/>
        <v>0.14847942754919499</v>
      </c>
      <c r="AN1329" s="6">
        <f t="shared" si="367"/>
        <v>0.32200357781753131</v>
      </c>
      <c r="AO1329" s="6">
        <f t="shared" si="368"/>
        <v>0.4669051878354204</v>
      </c>
      <c r="AP1329" s="6">
        <f t="shared" si="369"/>
        <v>0.32379248658318427</v>
      </c>
      <c r="AQ1329" s="6">
        <f t="shared" si="370"/>
        <v>0.25491949910554562</v>
      </c>
      <c r="AR1329" s="6">
        <f t="shared" si="371"/>
        <v>0.4669051878354204</v>
      </c>
    </row>
    <row r="1330" spans="1:44" x14ac:dyDescent="0.3">
      <c r="A1330" s="6" t="s">
        <v>8</v>
      </c>
      <c r="B1330" s="6" t="s">
        <v>6</v>
      </c>
      <c r="C1330" s="6">
        <v>2</v>
      </c>
      <c r="D1330" s="6" t="s">
        <v>10</v>
      </c>
      <c r="E1330" s="6">
        <v>3</v>
      </c>
      <c r="F1330" s="6" t="s">
        <v>10</v>
      </c>
      <c r="G1330" s="6" t="s">
        <v>9</v>
      </c>
      <c r="H1330" s="6">
        <f t="shared" si="372"/>
        <v>3.9820385137735921E-4</v>
      </c>
      <c r="I1330" s="6">
        <f t="shared" si="373"/>
        <v>0</v>
      </c>
      <c r="J1330" s="6" t="str">
        <f t="shared" si="374"/>
        <v>unacc</v>
      </c>
      <c r="K1330" s="6">
        <f t="shared" si="375"/>
        <v>1</v>
      </c>
      <c r="X1330" s="6">
        <f t="shared" si="376"/>
        <v>0.28516624040920718</v>
      </c>
      <c r="Y1330" s="6">
        <f t="shared" si="360"/>
        <v>0.22869955156950672</v>
      </c>
      <c r="Z1330" s="6">
        <f t="shared" si="361"/>
        <v>0.16143497757847533</v>
      </c>
      <c r="AA1330" s="6">
        <f t="shared" si="362"/>
        <v>0</v>
      </c>
      <c r="AB1330" s="6">
        <f t="shared" si="363"/>
        <v>0.35874439461883406</v>
      </c>
      <c r="AC1330" s="6">
        <f t="shared" si="364"/>
        <v>0.26457399103139012</v>
      </c>
      <c r="AD1330" s="6">
        <f t="shared" si="365"/>
        <v>0.4103139013452915</v>
      </c>
      <c r="AL1330" s="6">
        <f t="shared" si="377"/>
        <v>0.71483375959079287</v>
      </c>
      <c r="AM1330" s="6">
        <f t="shared" si="366"/>
        <v>0.14847942754919499</v>
      </c>
      <c r="AN1330" s="6">
        <f t="shared" si="367"/>
        <v>0.32200357781753131</v>
      </c>
      <c r="AO1330" s="6">
        <f t="shared" si="368"/>
        <v>0.4669051878354204</v>
      </c>
      <c r="AP1330" s="6">
        <f t="shared" si="369"/>
        <v>0.32379248658318427</v>
      </c>
      <c r="AQ1330" s="6">
        <f t="shared" si="370"/>
        <v>0.25491949910554562</v>
      </c>
      <c r="AR1330" s="6">
        <f t="shared" si="371"/>
        <v>0.30232558139534882</v>
      </c>
    </row>
    <row r="1331" spans="1:44" x14ac:dyDescent="0.3">
      <c r="A1331" s="6" t="s">
        <v>8</v>
      </c>
      <c r="B1331" s="6" t="s">
        <v>6</v>
      </c>
      <c r="C1331" s="6">
        <v>2</v>
      </c>
      <c r="D1331" s="6" t="s">
        <v>10</v>
      </c>
      <c r="E1331" s="6">
        <v>3</v>
      </c>
      <c r="F1331" s="6" t="s">
        <v>11</v>
      </c>
      <c r="G1331" s="6" t="s">
        <v>9</v>
      </c>
      <c r="H1331" s="6">
        <f t="shared" si="372"/>
        <v>3.0395441909869439E-4</v>
      </c>
      <c r="I1331" s="6">
        <f t="shared" si="373"/>
        <v>0</v>
      </c>
      <c r="J1331" s="6" t="str">
        <f t="shared" si="374"/>
        <v>unacc</v>
      </c>
      <c r="K1331" s="6">
        <f t="shared" si="375"/>
        <v>1</v>
      </c>
      <c r="X1331" s="6">
        <f t="shared" si="376"/>
        <v>0.28516624040920718</v>
      </c>
      <c r="Y1331" s="6">
        <f t="shared" si="360"/>
        <v>0.22869955156950672</v>
      </c>
      <c r="Z1331" s="6">
        <f t="shared" si="361"/>
        <v>0.16143497757847533</v>
      </c>
      <c r="AA1331" s="6">
        <f t="shared" si="362"/>
        <v>0</v>
      </c>
      <c r="AB1331" s="6">
        <f t="shared" si="363"/>
        <v>0.35874439461883406</v>
      </c>
      <c r="AC1331" s="6">
        <f t="shared" si="364"/>
        <v>0.26457399103139012</v>
      </c>
      <c r="AD1331" s="6">
        <f t="shared" si="365"/>
        <v>0.58968609865470856</v>
      </c>
      <c r="AL1331" s="6">
        <f t="shared" si="377"/>
        <v>0.71483375959079287</v>
      </c>
      <c r="AM1331" s="6">
        <f t="shared" si="366"/>
        <v>0.14847942754919499</v>
      </c>
      <c r="AN1331" s="6">
        <f t="shared" si="367"/>
        <v>0.32200357781753131</v>
      </c>
      <c r="AO1331" s="6">
        <f t="shared" si="368"/>
        <v>0.4669051878354204</v>
      </c>
      <c r="AP1331" s="6">
        <f t="shared" si="369"/>
        <v>0.32379248658318427</v>
      </c>
      <c r="AQ1331" s="6">
        <f t="shared" si="370"/>
        <v>0.25491949910554562</v>
      </c>
      <c r="AR1331" s="6">
        <f t="shared" si="371"/>
        <v>0.23076923076923078</v>
      </c>
    </row>
    <row r="1332" spans="1:44" x14ac:dyDescent="0.3">
      <c r="A1332" s="6" t="s">
        <v>8</v>
      </c>
      <c r="B1332" s="6" t="s">
        <v>6</v>
      </c>
      <c r="C1332" s="6">
        <v>2</v>
      </c>
      <c r="D1332" s="6" t="s">
        <v>12</v>
      </c>
      <c r="E1332" s="6">
        <v>3</v>
      </c>
      <c r="F1332" s="6" t="s">
        <v>8</v>
      </c>
      <c r="G1332" s="6" t="s">
        <v>9</v>
      </c>
      <c r="H1332" s="6">
        <f t="shared" si="372"/>
        <v>5.7420555364359543E-4</v>
      </c>
      <c r="I1332" s="6">
        <f t="shared" si="373"/>
        <v>0</v>
      </c>
      <c r="J1332" s="6" t="str">
        <f t="shared" si="374"/>
        <v>unacc</v>
      </c>
      <c r="K1332" s="6">
        <f t="shared" si="375"/>
        <v>1</v>
      </c>
      <c r="X1332" s="6">
        <f t="shared" si="376"/>
        <v>0.28516624040920718</v>
      </c>
      <c r="Y1332" s="6">
        <f t="shared" si="360"/>
        <v>0.22869955156950672</v>
      </c>
      <c r="Z1332" s="6">
        <f t="shared" si="361"/>
        <v>0.16143497757847533</v>
      </c>
      <c r="AA1332" s="6">
        <f t="shared" si="362"/>
        <v>0</v>
      </c>
      <c r="AB1332" s="6">
        <f t="shared" si="363"/>
        <v>0.40807174887892378</v>
      </c>
      <c r="AC1332" s="6">
        <f t="shared" si="364"/>
        <v>0.26457399103139012</v>
      </c>
      <c r="AD1332" s="6">
        <f t="shared" si="365"/>
        <v>0</v>
      </c>
      <c r="AL1332" s="6">
        <f t="shared" si="377"/>
        <v>0.71483375959079287</v>
      </c>
      <c r="AM1332" s="6">
        <f t="shared" si="366"/>
        <v>0.14847942754919499</v>
      </c>
      <c r="AN1332" s="6">
        <f t="shared" si="367"/>
        <v>0.32200357781753131</v>
      </c>
      <c r="AO1332" s="6">
        <f t="shared" si="368"/>
        <v>0.4669051878354204</v>
      </c>
      <c r="AP1332" s="6">
        <f t="shared" si="369"/>
        <v>0.30232558139534882</v>
      </c>
      <c r="AQ1332" s="6">
        <f t="shared" si="370"/>
        <v>0.25491949910554562</v>
      </c>
      <c r="AR1332" s="6">
        <f t="shared" si="371"/>
        <v>0.4669051878354204</v>
      </c>
    </row>
    <row r="1333" spans="1:44" x14ac:dyDescent="0.3">
      <c r="A1333" s="6" t="s">
        <v>8</v>
      </c>
      <c r="B1333" s="6" t="s">
        <v>6</v>
      </c>
      <c r="C1333" s="6">
        <v>2</v>
      </c>
      <c r="D1333" s="6" t="s">
        <v>12</v>
      </c>
      <c r="E1333" s="6">
        <v>3</v>
      </c>
      <c r="F1333" s="6" t="s">
        <v>10</v>
      </c>
      <c r="G1333" s="6" t="s">
        <v>9</v>
      </c>
      <c r="H1333" s="6">
        <f t="shared" si="372"/>
        <v>3.7180359603742382E-4</v>
      </c>
      <c r="I1333" s="6">
        <f t="shared" si="373"/>
        <v>0</v>
      </c>
      <c r="J1333" s="6" t="str">
        <f t="shared" si="374"/>
        <v>unacc</v>
      </c>
      <c r="K1333" s="6">
        <f t="shared" si="375"/>
        <v>1</v>
      </c>
      <c r="X1333" s="6">
        <f t="shared" si="376"/>
        <v>0.28516624040920718</v>
      </c>
      <c r="Y1333" s="6">
        <f t="shared" si="360"/>
        <v>0.22869955156950672</v>
      </c>
      <c r="Z1333" s="6">
        <f t="shared" si="361"/>
        <v>0.16143497757847533</v>
      </c>
      <c r="AA1333" s="6">
        <f t="shared" si="362"/>
        <v>0</v>
      </c>
      <c r="AB1333" s="6">
        <f t="shared" si="363"/>
        <v>0.40807174887892378</v>
      </c>
      <c r="AC1333" s="6">
        <f t="shared" si="364"/>
        <v>0.26457399103139012</v>
      </c>
      <c r="AD1333" s="6">
        <f t="shared" si="365"/>
        <v>0.4103139013452915</v>
      </c>
      <c r="AL1333" s="6">
        <f t="shared" si="377"/>
        <v>0.71483375959079287</v>
      </c>
      <c r="AM1333" s="6">
        <f t="shared" si="366"/>
        <v>0.14847942754919499</v>
      </c>
      <c r="AN1333" s="6">
        <f t="shared" si="367"/>
        <v>0.32200357781753131</v>
      </c>
      <c r="AO1333" s="6">
        <f t="shared" si="368"/>
        <v>0.4669051878354204</v>
      </c>
      <c r="AP1333" s="6">
        <f t="shared" si="369"/>
        <v>0.30232558139534882</v>
      </c>
      <c r="AQ1333" s="6">
        <f t="shared" si="370"/>
        <v>0.25491949910554562</v>
      </c>
      <c r="AR1333" s="6">
        <f t="shared" si="371"/>
        <v>0.30232558139534882</v>
      </c>
    </row>
    <row r="1334" spans="1:44" x14ac:dyDescent="0.3">
      <c r="A1334" s="6" t="s">
        <v>8</v>
      </c>
      <c r="B1334" s="6" t="s">
        <v>6</v>
      </c>
      <c r="C1334" s="6">
        <v>2</v>
      </c>
      <c r="D1334" s="6" t="s">
        <v>12</v>
      </c>
      <c r="E1334" s="6">
        <v>3</v>
      </c>
      <c r="F1334" s="6" t="s">
        <v>11</v>
      </c>
      <c r="G1334" s="6" t="s">
        <v>9</v>
      </c>
      <c r="H1334" s="6">
        <f t="shared" si="372"/>
        <v>2.8380274490430576E-4</v>
      </c>
      <c r="I1334" s="6">
        <f t="shared" si="373"/>
        <v>0</v>
      </c>
      <c r="J1334" s="6" t="str">
        <f t="shared" si="374"/>
        <v>unacc</v>
      </c>
      <c r="K1334" s="6">
        <f t="shared" si="375"/>
        <v>1</v>
      </c>
      <c r="X1334" s="6">
        <f t="shared" si="376"/>
        <v>0.28516624040920718</v>
      </c>
      <c r="Y1334" s="6">
        <f t="shared" si="360"/>
        <v>0.22869955156950672</v>
      </c>
      <c r="Z1334" s="6">
        <f t="shared" si="361"/>
        <v>0.16143497757847533</v>
      </c>
      <c r="AA1334" s="6">
        <f t="shared" si="362"/>
        <v>0</v>
      </c>
      <c r="AB1334" s="6">
        <f t="shared" si="363"/>
        <v>0.40807174887892378</v>
      </c>
      <c r="AC1334" s="6">
        <f t="shared" si="364"/>
        <v>0.26457399103139012</v>
      </c>
      <c r="AD1334" s="6">
        <f t="shared" si="365"/>
        <v>0.58968609865470856</v>
      </c>
      <c r="AL1334" s="6">
        <f t="shared" si="377"/>
        <v>0.71483375959079287</v>
      </c>
      <c r="AM1334" s="6">
        <f t="shared" si="366"/>
        <v>0.14847942754919499</v>
      </c>
      <c r="AN1334" s="6">
        <f t="shared" si="367"/>
        <v>0.32200357781753131</v>
      </c>
      <c r="AO1334" s="6">
        <f t="shared" si="368"/>
        <v>0.4669051878354204</v>
      </c>
      <c r="AP1334" s="6">
        <f t="shared" si="369"/>
        <v>0.30232558139534882</v>
      </c>
      <c r="AQ1334" s="6">
        <f t="shared" si="370"/>
        <v>0.25491949910554562</v>
      </c>
      <c r="AR1334" s="6">
        <f t="shared" si="371"/>
        <v>0.23076923076923078</v>
      </c>
    </row>
    <row r="1335" spans="1:44" x14ac:dyDescent="0.3">
      <c r="A1335" s="6" t="s">
        <v>8</v>
      </c>
      <c r="B1335" s="6" t="s">
        <v>6</v>
      </c>
      <c r="C1335" s="6">
        <v>4</v>
      </c>
      <c r="D1335" s="6" t="s">
        <v>7</v>
      </c>
      <c r="E1335" s="6">
        <v>3</v>
      </c>
      <c r="F1335" s="6" t="s">
        <v>8</v>
      </c>
      <c r="G1335" s="6" t="s">
        <v>9</v>
      </c>
      <c r="H1335" s="6">
        <f t="shared" si="372"/>
        <v>3.9994824694715767E-4</v>
      </c>
      <c r="I1335" s="6">
        <f t="shared" si="373"/>
        <v>0</v>
      </c>
      <c r="J1335" s="6" t="str">
        <f t="shared" si="374"/>
        <v>unacc</v>
      </c>
      <c r="K1335" s="6">
        <f t="shared" si="375"/>
        <v>1</v>
      </c>
      <c r="X1335" s="6">
        <f t="shared" si="376"/>
        <v>0.28516624040920718</v>
      </c>
      <c r="Y1335" s="6">
        <f t="shared" si="360"/>
        <v>0.22869955156950672</v>
      </c>
      <c r="Z1335" s="6">
        <f t="shared" si="361"/>
        <v>0.16143497757847533</v>
      </c>
      <c r="AA1335" s="6">
        <f t="shared" si="362"/>
        <v>0.5112107623318386</v>
      </c>
      <c r="AB1335" s="6">
        <f t="shared" si="363"/>
        <v>0.23318385650224216</v>
      </c>
      <c r="AC1335" s="6">
        <f t="shared" si="364"/>
        <v>0.26457399103139012</v>
      </c>
      <c r="AD1335" s="6">
        <f t="shared" si="365"/>
        <v>0</v>
      </c>
      <c r="AL1335" s="6">
        <f t="shared" si="377"/>
        <v>0.71483375959079287</v>
      </c>
      <c r="AM1335" s="6">
        <f t="shared" si="366"/>
        <v>0.14847942754919499</v>
      </c>
      <c r="AN1335" s="6">
        <f t="shared" si="367"/>
        <v>0.32200357781753131</v>
      </c>
      <c r="AO1335" s="6">
        <f t="shared" si="368"/>
        <v>0.2629695885509839</v>
      </c>
      <c r="AP1335" s="6">
        <f t="shared" si="369"/>
        <v>0.37388193202146691</v>
      </c>
      <c r="AQ1335" s="6">
        <f t="shared" si="370"/>
        <v>0.25491949910554562</v>
      </c>
      <c r="AR1335" s="6">
        <f t="shared" si="371"/>
        <v>0.4669051878354204</v>
      </c>
    </row>
    <row r="1336" spans="1:44" x14ac:dyDescent="0.3">
      <c r="A1336" s="6" t="s">
        <v>8</v>
      </c>
      <c r="B1336" s="6" t="s">
        <v>6</v>
      </c>
      <c r="C1336" s="6">
        <v>4</v>
      </c>
      <c r="D1336" s="6" t="s">
        <v>7</v>
      </c>
      <c r="E1336" s="6">
        <v>3</v>
      </c>
      <c r="F1336" s="6" t="s">
        <v>10</v>
      </c>
      <c r="G1336" s="6" t="s">
        <v>9</v>
      </c>
      <c r="H1336" s="6">
        <f t="shared" si="372"/>
        <v>2.5897032082019021E-4</v>
      </c>
      <c r="I1336" s="6">
        <f t="shared" si="373"/>
        <v>1.3624573284197716E-4</v>
      </c>
      <c r="J1336" s="6" t="str">
        <f t="shared" si="374"/>
        <v>unacc</v>
      </c>
      <c r="K1336" s="6">
        <f t="shared" si="375"/>
        <v>1</v>
      </c>
      <c r="X1336" s="6">
        <f t="shared" si="376"/>
        <v>0.28516624040920718</v>
      </c>
      <c r="Y1336" s="6">
        <f t="shared" si="360"/>
        <v>0.22869955156950672</v>
      </c>
      <c r="Z1336" s="6">
        <f t="shared" si="361"/>
        <v>0.16143497757847533</v>
      </c>
      <c r="AA1336" s="6">
        <f t="shared" si="362"/>
        <v>0.5112107623318386</v>
      </c>
      <c r="AB1336" s="6">
        <f t="shared" si="363"/>
        <v>0.23318385650224216</v>
      </c>
      <c r="AC1336" s="6">
        <f t="shared" si="364"/>
        <v>0.26457399103139012</v>
      </c>
      <c r="AD1336" s="6">
        <f t="shared" si="365"/>
        <v>0.4103139013452915</v>
      </c>
      <c r="AL1336" s="6">
        <f t="shared" si="377"/>
        <v>0.71483375959079287</v>
      </c>
      <c r="AM1336" s="6">
        <f t="shared" si="366"/>
        <v>0.14847942754919499</v>
      </c>
      <c r="AN1336" s="6">
        <f t="shared" si="367"/>
        <v>0.32200357781753131</v>
      </c>
      <c r="AO1336" s="6">
        <f t="shared" si="368"/>
        <v>0.2629695885509839</v>
      </c>
      <c r="AP1336" s="6">
        <f t="shared" si="369"/>
        <v>0.37388193202146691</v>
      </c>
      <c r="AQ1336" s="6">
        <f t="shared" si="370"/>
        <v>0.25491949910554562</v>
      </c>
      <c r="AR1336" s="6">
        <f t="shared" si="371"/>
        <v>0.30232558139534882</v>
      </c>
    </row>
    <row r="1337" spans="1:44" x14ac:dyDescent="0.3">
      <c r="A1337" s="6" t="s">
        <v>8</v>
      </c>
      <c r="B1337" s="6" t="s">
        <v>6</v>
      </c>
      <c r="C1337" s="6">
        <v>4</v>
      </c>
      <c r="D1337" s="6" t="s">
        <v>7</v>
      </c>
      <c r="E1337" s="6">
        <v>3</v>
      </c>
      <c r="F1337" s="6" t="s">
        <v>11</v>
      </c>
      <c r="G1337" s="6" t="s">
        <v>14</v>
      </c>
      <c r="H1337" s="6">
        <f t="shared" si="372"/>
        <v>1.9767557033020439E-4</v>
      </c>
      <c r="I1337" s="6">
        <f t="shared" si="373"/>
        <v>1.9580670894775952E-4</v>
      </c>
      <c r="J1337" s="6" t="str">
        <f t="shared" si="374"/>
        <v>unacc</v>
      </c>
      <c r="K1337" s="6">
        <f t="shared" si="375"/>
        <v>0</v>
      </c>
      <c r="X1337" s="6">
        <f t="shared" si="376"/>
        <v>0.28516624040920718</v>
      </c>
      <c r="Y1337" s="6">
        <f t="shared" si="360"/>
        <v>0.22869955156950672</v>
      </c>
      <c r="Z1337" s="6">
        <f t="shared" si="361"/>
        <v>0.16143497757847533</v>
      </c>
      <c r="AA1337" s="6">
        <f t="shared" si="362"/>
        <v>0.5112107623318386</v>
      </c>
      <c r="AB1337" s="6">
        <f t="shared" si="363"/>
        <v>0.23318385650224216</v>
      </c>
      <c r="AC1337" s="6">
        <f t="shared" si="364"/>
        <v>0.26457399103139012</v>
      </c>
      <c r="AD1337" s="6">
        <f t="shared" si="365"/>
        <v>0.58968609865470856</v>
      </c>
      <c r="AL1337" s="6">
        <f t="shared" si="377"/>
        <v>0.71483375959079287</v>
      </c>
      <c r="AM1337" s="6">
        <f t="shared" si="366"/>
        <v>0.14847942754919499</v>
      </c>
      <c r="AN1337" s="6">
        <f t="shared" si="367"/>
        <v>0.32200357781753131</v>
      </c>
      <c r="AO1337" s="6">
        <f t="shared" si="368"/>
        <v>0.2629695885509839</v>
      </c>
      <c r="AP1337" s="6">
        <f t="shared" si="369"/>
        <v>0.37388193202146691</v>
      </c>
      <c r="AQ1337" s="6">
        <f t="shared" si="370"/>
        <v>0.25491949910554562</v>
      </c>
      <c r="AR1337" s="6">
        <f t="shared" si="371"/>
        <v>0.23076923076923078</v>
      </c>
    </row>
    <row r="1338" spans="1:44" x14ac:dyDescent="0.3">
      <c r="A1338" s="6" t="s">
        <v>8</v>
      </c>
      <c r="B1338" s="6" t="s">
        <v>6</v>
      </c>
      <c r="C1338" s="6">
        <v>4</v>
      </c>
      <c r="D1338" s="6" t="s">
        <v>10</v>
      </c>
      <c r="E1338" s="6">
        <v>3</v>
      </c>
      <c r="F1338" s="6" t="s">
        <v>8</v>
      </c>
      <c r="G1338" s="6" t="s">
        <v>9</v>
      </c>
      <c r="H1338" s="6">
        <f t="shared" si="372"/>
        <v>3.4636666362409353E-4</v>
      </c>
      <c r="I1338" s="6">
        <f t="shared" si="373"/>
        <v>0</v>
      </c>
      <c r="J1338" s="6" t="str">
        <f t="shared" si="374"/>
        <v>unacc</v>
      </c>
      <c r="K1338" s="6">
        <f t="shared" si="375"/>
        <v>1</v>
      </c>
      <c r="X1338" s="6">
        <f t="shared" si="376"/>
        <v>0.28516624040920718</v>
      </c>
      <c r="Y1338" s="6">
        <f t="shared" si="360"/>
        <v>0.22869955156950672</v>
      </c>
      <c r="Z1338" s="6">
        <f t="shared" si="361"/>
        <v>0.16143497757847533</v>
      </c>
      <c r="AA1338" s="6">
        <f t="shared" si="362"/>
        <v>0.5112107623318386</v>
      </c>
      <c r="AB1338" s="6">
        <f t="shared" si="363"/>
        <v>0.35874439461883406</v>
      </c>
      <c r="AC1338" s="6">
        <f t="shared" si="364"/>
        <v>0.26457399103139012</v>
      </c>
      <c r="AD1338" s="6">
        <f t="shared" si="365"/>
        <v>0</v>
      </c>
      <c r="AL1338" s="6">
        <f t="shared" si="377"/>
        <v>0.71483375959079287</v>
      </c>
      <c r="AM1338" s="6">
        <f t="shared" si="366"/>
        <v>0.14847942754919499</v>
      </c>
      <c r="AN1338" s="6">
        <f t="shared" si="367"/>
        <v>0.32200357781753131</v>
      </c>
      <c r="AO1338" s="6">
        <f t="shared" si="368"/>
        <v>0.2629695885509839</v>
      </c>
      <c r="AP1338" s="6">
        <f t="shared" si="369"/>
        <v>0.32379248658318427</v>
      </c>
      <c r="AQ1338" s="6">
        <f t="shared" si="370"/>
        <v>0.25491949910554562</v>
      </c>
      <c r="AR1338" s="6">
        <f t="shared" si="371"/>
        <v>0.4669051878354204</v>
      </c>
    </row>
    <row r="1339" spans="1:44" x14ac:dyDescent="0.3">
      <c r="A1339" s="6" t="s">
        <v>8</v>
      </c>
      <c r="B1339" s="6" t="s">
        <v>6</v>
      </c>
      <c r="C1339" s="6">
        <v>4</v>
      </c>
      <c r="D1339" s="6" t="s">
        <v>10</v>
      </c>
      <c r="E1339" s="6">
        <v>3</v>
      </c>
      <c r="F1339" s="6" t="s">
        <v>10</v>
      </c>
      <c r="G1339" s="6" t="s">
        <v>9</v>
      </c>
      <c r="H1339" s="6">
        <f t="shared" si="372"/>
        <v>2.2427573238494942E-4</v>
      </c>
      <c r="I1339" s="6">
        <f t="shared" si="373"/>
        <v>2.0960881975688793E-4</v>
      </c>
      <c r="J1339" s="6" t="str">
        <f t="shared" si="374"/>
        <v>unacc</v>
      </c>
      <c r="K1339" s="6">
        <f t="shared" si="375"/>
        <v>1</v>
      </c>
      <c r="X1339" s="6">
        <f t="shared" si="376"/>
        <v>0.28516624040920718</v>
      </c>
      <c r="Y1339" s="6">
        <f t="shared" si="360"/>
        <v>0.22869955156950672</v>
      </c>
      <c r="Z1339" s="6">
        <f t="shared" si="361"/>
        <v>0.16143497757847533</v>
      </c>
      <c r="AA1339" s="6">
        <f t="shared" si="362"/>
        <v>0.5112107623318386</v>
      </c>
      <c r="AB1339" s="6">
        <f t="shared" si="363"/>
        <v>0.35874439461883406</v>
      </c>
      <c r="AC1339" s="6">
        <f t="shared" si="364"/>
        <v>0.26457399103139012</v>
      </c>
      <c r="AD1339" s="6">
        <f t="shared" si="365"/>
        <v>0.4103139013452915</v>
      </c>
      <c r="AL1339" s="6">
        <f t="shared" si="377"/>
        <v>0.71483375959079287</v>
      </c>
      <c r="AM1339" s="6">
        <f t="shared" si="366"/>
        <v>0.14847942754919499</v>
      </c>
      <c r="AN1339" s="6">
        <f t="shared" si="367"/>
        <v>0.32200357781753131</v>
      </c>
      <c r="AO1339" s="6">
        <f t="shared" si="368"/>
        <v>0.2629695885509839</v>
      </c>
      <c r="AP1339" s="6">
        <f t="shared" si="369"/>
        <v>0.32379248658318427</v>
      </c>
      <c r="AQ1339" s="6">
        <f t="shared" si="370"/>
        <v>0.25491949910554562</v>
      </c>
      <c r="AR1339" s="6">
        <f t="shared" si="371"/>
        <v>0.30232558139534882</v>
      </c>
    </row>
    <row r="1340" spans="1:44" x14ac:dyDescent="0.3">
      <c r="A1340" s="6" t="s">
        <v>8</v>
      </c>
      <c r="B1340" s="6" t="s">
        <v>6</v>
      </c>
      <c r="C1340" s="6">
        <v>4</v>
      </c>
      <c r="D1340" s="6" t="s">
        <v>10</v>
      </c>
      <c r="E1340" s="6">
        <v>3</v>
      </c>
      <c r="F1340" s="6" t="s">
        <v>11</v>
      </c>
      <c r="G1340" s="6" t="s">
        <v>14</v>
      </c>
      <c r="H1340" s="6">
        <f t="shared" si="372"/>
        <v>1.711927188027129E-4</v>
      </c>
      <c r="I1340" s="6">
        <f t="shared" si="373"/>
        <v>3.0124109068886082E-4</v>
      </c>
      <c r="J1340" s="6" t="str">
        <f t="shared" si="374"/>
        <v>acc</v>
      </c>
      <c r="K1340" s="6">
        <f t="shared" si="375"/>
        <v>1</v>
      </c>
      <c r="X1340" s="6">
        <f t="shared" si="376"/>
        <v>0.28516624040920718</v>
      </c>
      <c r="Y1340" s="6">
        <f t="shared" si="360"/>
        <v>0.22869955156950672</v>
      </c>
      <c r="Z1340" s="6">
        <f t="shared" si="361"/>
        <v>0.16143497757847533</v>
      </c>
      <c r="AA1340" s="6">
        <f t="shared" si="362"/>
        <v>0.5112107623318386</v>
      </c>
      <c r="AB1340" s="6">
        <f t="shared" si="363"/>
        <v>0.35874439461883406</v>
      </c>
      <c r="AC1340" s="6">
        <f t="shared" si="364"/>
        <v>0.26457399103139012</v>
      </c>
      <c r="AD1340" s="6">
        <f t="shared" si="365"/>
        <v>0.58968609865470856</v>
      </c>
      <c r="AL1340" s="6">
        <f t="shared" si="377"/>
        <v>0.71483375959079287</v>
      </c>
      <c r="AM1340" s="6">
        <f t="shared" si="366"/>
        <v>0.14847942754919499</v>
      </c>
      <c r="AN1340" s="6">
        <f t="shared" si="367"/>
        <v>0.32200357781753131</v>
      </c>
      <c r="AO1340" s="6">
        <f t="shared" si="368"/>
        <v>0.2629695885509839</v>
      </c>
      <c r="AP1340" s="6">
        <f t="shared" si="369"/>
        <v>0.32379248658318427</v>
      </c>
      <c r="AQ1340" s="6">
        <f t="shared" si="370"/>
        <v>0.25491949910554562</v>
      </c>
      <c r="AR1340" s="6">
        <f t="shared" si="371"/>
        <v>0.23076923076923078</v>
      </c>
    </row>
    <row r="1341" spans="1:44" x14ac:dyDescent="0.3">
      <c r="A1341" s="6" t="s">
        <v>8</v>
      </c>
      <c r="B1341" s="6" t="s">
        <v>6</v>
      </c>
      <c r="C1341" s="6">
        <v>4</v>
      </c>
      <c r="D1341" s="6" t="s">
        <v>12</v>
      </c>
      <c r="E1341" s="6">
        <v>3</v>
      </c>
      <c r="F1341" s="6" t="s">
        <v>8</v>
      </c>
      <c r="G1341" s="6" t="s">
        <v>9</v>
      </c>
      <c r="H1341" s="6">
        <f t="shared" si="372"/>
        <v>3.2340312791420884E-4</v>
      </c>
      <c r="I1341" s="6">
        <f t="shared" si="373"/>
        <v>0</v>
      </c>
      <c r="J1341" s="6" t="str">
        <f t="shared" si="374"/>
        <v>unacc</v>
      </c>
      <c r="K1341" s="6">
        <f t="shared" si="375"/>
        <v>1</v>
      </c>
      <c r="X1341" s="6">
        <f t="shared" si="376"/>
        <v>0.28516624040920718</v>
      </c>
      <c r="Y1341" s="6">
        <f t="shared" si="360"/>
        <v>0.22869955156950672</v>
      </c>
      <c r="Z1341" s="6">
        <f t="shared" si="361"/>
        <v>0.16143497757847533</v>
      </c>
      <c r="AA1341" s="6">
        <f t="shared" si="362"/>
        <v>0.5112107623318386</v>
      </c>
      <c r="AB1341" s="6">
        <f t="shared" si="363"/>
        <v>0.40807174887892378</v>
      </c>
      <c r="AC1341" s="6">
        <f t="shared" si="364"/>
        <v>0.26457399103139012</v>
      </c>
      <c r="AD1341" s="6">
        <f t="shared" si="365"/>
        <v>0</v>
      </c>
      <c r="AL1341" s="6">
        <f t="shared" si="377"/>
        <v>0.71483375959079287</v>
      </c>
      <c r="AM1341" s="6">
        <f t="shared" si="366"/>
        <v>0.14847942754919499</v>
      </c>
      <c r="AN1341" s="6">
        <f t="shared" si="367"/>
        <v>0.32200357781753131</v>
      </c>
      <c r="AO1341" s="6">
        <f t="shared" si="368"/>
        <v>0.2629695885509839</v>
      </c>
      <c r="AP1341" s="6">
        <f t="shared" si="369"/>
        <v>0.30232558139534882</v>
      </c>
      <c r="AQ1341" s="6">
        <f t="shared" si="370"/>
        <v>0.25491949910554562</v>
      </c>
      <c r="AR1341" s="6">
        <f t="shared" si="371"/>
        <v>0.4669051878354204</v>
      </c>
    </row>
    <row r="1342" spans="1:44" x14ac:dyDescent="0.3">
      <c r="A1342" s="6" t="s">
        <v>8</v>
      </c>
      <c r="B1342" s="6" t="s">
        <v>6</v>
      </c>
      <c r="C1342" s="6">
        <v>4</v>
      </c>
      <c r="D1342" s="6" t="s">
        <v>12</v>
      </c>
      <c r="E1342" s="6">
        <v>3</v>
      </c>
      <c r="F1342" s="6" t="s">
        <v>10</v>
      </c>
      <c r="G1342" s="6" t="s">
        <v>14</v>
      </c>
      <c r="H1342" s="6">
        <f t="shared" si="372"/>
        <v>2.0940662305556052E-4</v>
      </c>
      <c r="I1342" s="6">
        <f t="shared" si="373"/>
        <v>2.3843003247346004E-4</v>
      </c>
      <c r="J1342" s="6" t="str">
        <f t="shared" si="374"/>
        <v>acc</v>
      </c>
      <c r="K1342" s="6">
        <f t="shared" si="375"/>
        <v>1</v>
      </c>
      <c r="X1342" s="6">
        <f t="shared" si="376"/>
        <v>0.28516624040920718</v>
      </c>
      <c r="Y1342" s="6">
        <f t="shared" si="360"/>
        <v>0.22869955156950672</v>
      </c>
      <c r="Z1342" s="6">
        <f t="shared" si="361"/>
        <v>0.16143497757847533</v>
      </c>
      <c r="AA1342" s="6">
        <f t="shared" si="362"/>
        <v>0.5112107623318386</v>
      </c>
      <c r="AB1342" s="6">
        <f t="shared" si="363"/>
        <v>0.40807174887892378</v>
      </c>
      <c r="AC1342" s="6">
        <f t="shared" si="364"/>
        <v>0.26457399103139012</v>
      </c>
      <c r="AD1342" s="6">
        <f t="shared" si="365"/>
        <v>0.4103139013452915</v>
      </c>
      <c r="AL1342" s="6">
        <f t="shared" si="377"/>
        <v>0.71483375959079287</v>
      </c>
      <c r="AM1342" s="6">
        <f t="shared" si="366"/>
        <v>0.14847942754919499</v>
      </c>
      <c r="AN1342" s="6">
        <f t="shared" si="367"/>
        <v>0.32200357781753131</v>
      </c>
      <c r="AO1342" s="6">
        <f t="shared" si="368"/>
        <v>0.2629695885509839</v>
      </c>
      <c r="AP1342" s="6">
        <f t="shared" si="369"/>
        <v>0.30232558139534882</v>
      </c>
      <c r="AQ1342" s="6">
        <f t="shared" si="370"/>
        <v>0.25491949910554562</v>
      </c>
      <c r="AR1342" s="6">
        <f t="shared" si="371"/>
        <v>0.30232558139534882</v>
      </c>
    </row>
    <row r="1343" spans="1:44" x14ac:dyDescent="0.3">
      <c r="A1343" s="6" t="s">
        <v>8</v>
      </c>
      <c r="B1343" s="6" t="s">
        <v>6</v>
      </c>
      <c r="C1343" s="6">
        <v>4</v>
      </c>
      <c r="D1343" s="6" t="s">
        <v>12</v>
      </c>
      <c r="E1343" s="6">
        <v>3</v>
      </c>
      <c r="F1343" s="6" t="s">
        <v>11</v>
      </c>
      <c r="G1343" s="6" t="s">
        <v>14</v>
      </c>
      <c r="H1343" s="6">
        <f t="shared" si="372"/>
        <v>1.5984292529093084E-4</v>
      </c>
      <c r="I1343" s="6">
        <f t="shared" si="373"/>
        <v>3.4266174065857919E-4</v>
      </c>
      <c r="J1343" s="6" t="str">
        <f t="shared" si="374"/>
        <v>acc</v>
      </c>
      <c r="K1343" s="6">
        <f t="shared" si="375"/>
        <v>1</v>
      </c>
      <c r="X1343" s="6">
        <f t="shared" si="376"/>
        <v>0.28516624040920718</v>
      </c>
      <c r="Y1343" s="6">
        <f t="shared" si="360"/>
        <v>0.22869955156950672</v>
      </c>
      <c r="Z1343" s="6">
        <f t="shared" si="361"/>
        <v>0.16143497757847533</v>
      </c>
      <c r="AA1343" s="6">
        <f t="shared" si="362"/>
        <v>0.5112107623318386</v>
      </c>
      <c r="AB1343" s="6">
        <f t="shared" si="363"/>
        <v>0.40807174887892378</v>
      </c>
      <c r="AC1343" s="6">
        <f t="shared" si="364"/>
        <v>0.26457399103139012</v>
      </c>
      <c r="AD1343" s="6">
        <f t="shared" si="365"/>
        <v>0.58968609865470856</v>
      </c>
      <c r="AL1343" s="6">
        <f t="shared" si="377"/>
        <v>0.71483375959079287</v>
      </c>
      <c r="AM1343" s="6">
        <f t="shared" si="366"/>
        <v>0.14847942754919499</v>
      </c>
      <c r="AN1343" s="6">
        <f t="shared" si="367"/>
        <v>0.32200357781753131</v>
      </c>
      <c r="AO1343" s="6">
        <f t="shared" si="368"/>
        <v>0.2629695885509839</v>
      </c>
      <c r="AP1343" s="6">
        <f t="shared" si="369"/>
        <v>0.30232558139534882</v>
      </c>
      <c r="AQ1343" s="6">
        <f t="shared" si="370"/>
        <v>0.25491949910554562</v>
      </c>
      <c r="AR1343" s="6">
        <f t="shared" si="371"/>
        <v>0.23076923076923078</v>
      </c>
    </row>
    <row r="1344" spans="1:44" x14ac:dyDescent="0.3">
      <c r="A1344" s="6" t="s">
        <v>8</v>
      </c>
      <c r="B1344" s="6" t="s">
        <v>6</v>
      </c>
      <c r="C1344" s="6" t="s">
        <v>13</v>
      </c>
      <c r="D1344" s="6" t="s">
        <v>7</v>
      </c>
      <c r="E1344" s="6">
        <v>3</v>
      </c>
      <c r="F1344" s="6" t="s">
        <v>8</v>
      </c>
      <c r="G1344" s="6" t="s">
        <v>9</v>
      </c>
      <c r="H1344" s="6">
        <f t="shared" si="372"/>
        <v>4.1083119244231844E-4</v>
      </c>
      <c r="I1344" s="6">
        <f t="shared" si="373"/>
        <v>0</v>
      </c>
      <c r="J1344" s="6" t="str">
        <f t="shared" si="374"/>
        <v>unacc</v>
      </c>
      <c r="K1344" s="6">
        <f t="shared" si="375"/>
        <v>1</v>
      </c>
      <c r="X1344" s="6">
        <f t="shared" si="376"/>
        <v>0.28516624040920718</v>
      </c>
      <c r="Y1344" s="6">
        <f t="shared" si="360"/>
        <v>0.22869955156950672</v>
      </c>
      <c r="Z1344" s="6">
        <f t="shared" si="361"/>
        <v>0.16143497757847533</v>
      </c>
      <c r="AA1344" s="6">
        <f t="shared" si="362"/>
        <v>0.48878923766816146</v>
      </c>
      <c r="AB1344" s="6">
        <f t="shared" si="363"/>
        <v>0.23318385650224216</v>
      </c>
      <c r="AC1344" s="6">
        <f t="shared" si="364"/>
        <v>0.26457399103139012</v>
      </c>
      <c r="AD1344" s="6">
        <f t="shared" si="365"/>
        <v>0</v>
      </c>
      <c r="AL1344" s="6">
        <f t="shared" si="377"/>
        <v>0.71483375959079287</v>
      </c>
      <c r="AM1344" s="6">
        <f t="shared" si="366"/>
        <v>0.14847942754919499</v>
      </c>
      <c r="AN1344" s="6">
        <f t="shared" si="367"/>
        <v>0.32200357781753131</v>
      </c>
      <c r="AO1344" s="6">
        <f t="shared" si="368"/>
        <v>0.2701252236135957</v>
      </c>
      <c r="AP1344" s="6">
        <f t="shared" si="369"/>
        <v>0.37388193202146691</v>
      </c>
      <c r="AQ1344" s="6">
        <f t="shared" si="370"/>
        <v>0.25491949910554562</v>
      </c>
      <c r="AR1344" s="6">
        <f t="shared" si="371"/>
        <v>0.4669051878354204</v>
      </c>
    </row>
    <row r="1345" spans="1:44" x14ac:dyDescent="0.3">
      <c r="A1345" s="6" t="s">
        <v>8</v>
      </c>
      <c r="B1345" s="6" t="s">
        <v>6</v>
      </c>
      <c r="C1345" s="6" t="s">
        <v>13</v>
      </c>
      <c r="D1345" s="6" t="s">
        <v>7</v>
      </c>
      <c r="E1345" s="6">
        <v>3</v>
      </c>
      <c r="F1345" s="6" t="s">
        <v>10</v>
      </c>
      <c r="G1345" s="6" t="s">
        <v>9</v>
      </c>
      <c r="H1345" s="6">
        <f t="shared" si="372"/>
        <v>2.6601713227107973E-4</v>
      </c>
      <c r="I1345" s="6">
        <f t="shared" si="373"/>
        <v>1.3027004280504834E-4</v>
      </c>
      <c r="J1345" s="6" t="str">
        <f t="shared" si="374"/>
        <v>unacc</v>
      </c>
      <c r="K1345" s="6">
        <f t="shared" si="375"/>
        <v>1</v>
      </c>
      <c r="X1345" s="6">
        <f t="shared" si="376"/>
        <v>0.28516624040920718</v>
      </c>
      <c r="Y1345" s="6">
        <f t="shared" si="360"/>
        <v>0.22869955156950672</v>
      </c>
      <c r="Z1345" s="6">
        <f t="shared" si="361"/>
        <v>0.16143497757847533</v>
      </c>
      <c r="AA1345" s="6">
        <f t="shared" si="362"/>
        <v>0.48878923766816146</v>
      </c>
      <c r="AB1345" s="6">
        <f t="shared" si="363"/>
        <v>0.23318385650224216</v>
      </c>
      <c r="AC1345" s="6">
        <f t="shared" si="364"/>
        <v>0.26457399103139012</v>
      </c>
      <c r="AD1345" s="6">
        <f t="shared" si="365"/>
        <v>0.4103139013452915</v>
      </c>
      <c r="AL1345" s="6">
        <f t="shared" si="377"/>
        <v>0.71483375959079287</v>
      </c>
      <c r="AM1345" s="6">
        <f t="shared" si="366"/>
        <v>0.14847942754919499</v>
      </c>
      <c r="AN1345" s="6">
        <f t="shared" si="367"/>
        <v>0.32200357781753131</v>
      </c>
      <c r="AO1345" s="6">
        <f t="shared" si="368"/>
        <v>0.2701252236135957</v>
      </c>
      <c r="AP1345" s="6">
        <f t="shared" si="369"/>
        <v>0.37388193202146691</v>
      </c>
      <c r="AQ1345" s="6">
        <f t="shared" si="370"/>
        <v>0.25491949910554562</v>
      </c>
      <c r="AR1345" s="6">
        <f t="shared" si="371"/>
        <v>0.30232558139534882</v>
      </c>
    </row>
    <row r="1346" spans="1:44" x14ac:dyDescent="0.3">
      <c r="A1346" s="6" t="s">
        <v>8</v>
      </c>
      <c r="B1346" s="6" t="s">
        <v>6</v>
      </c>
      <c r="C1346" s="6" t="s">
        <v>13</v>
      </c>
      <c r="D1346" s="6" t="s">
        <v>7</v>
      </c>
      <c r="E1346" s="6">
        <v>3</v>
      </c>
      <c r="F1346" s="6" t="s">
        <v>11</v>
      </c>
      <c r="G1346" s="6" t="s">
        <v>14</v>
      </c>
      <c r="H1346" s="6">
        <f t="shared" si="372"/>
        <v>2.0305449741401949E-4</v>
      </c>
      <c r="I1346" s="6">
        <f t="shared" si="373"/>
        <v>1.8721869539741921E-4</v>
      </c>
      <c r="J1346" s="6" t="str">
        <f t="shared" si="374"/>
        <v>unacc</v>
      </c>
      <c r="K1346" s="6">
        <f t="shared" si="375"/>
        <v>0</v>
      </c>
      <c r="X1346" s="6">
        <f t="shared" si="376"/>
        <v>0.28516624040920718</v>
      </c>
      <c r="Y1346" s="6">
        <f t="shared" si="360"/>
        <v>0.22869955156950672</v>
      </c>
      <c r="Z1346" s="6">
        <f t="shared" si="361"/>
        <v>0.16143497757847533</v>
      </c>
      <c r="AA1346" s="6">
        <f t="shared" si="362"/>
        <v>0.48878923766816146</v>
      </c>
      <c r="AB1346" s="6">
        <f t="shared" si="363"/>
        <v>0.23318385650224216</v>
      </c>
      <c r="AC1346" s="6">
        <f t="shared" si="364"/>
        <v>0.26457399103139012</v>
      </c>
      <c r="AD1346" s="6">
        <f t="shared" si="365"/>
        <v>0.58968609865470856</v>
      </c>
      <c r="AL1346" s="6">
        <f t="shared" si="377"/>
        <v>0.71483375959079287</v>
      </c>
      <c r="AM1346" s="6">
        <f t="shared" si="366"/>
        <v>0.14847942754919499</v>
      </c>
      <c r="AN1346" s="6">
        <f t="shared" si="367"/>
        <v>0.32200357781753131</v>
      </c>
      <c r="AO1346" s="6">
        <f t="shared" si="368"/>
        <v>0.2701252236135957</v>
      </c>
      <c r="AP1346" s="6">
        <f t="shared" si="369"/>
        <v>0.37388193202146691</v>
      </c>
      <c r="AQ1346" s="6">
        <f t="shared" si="370"/>
        <v>0.25491949910554562</v>
      </c>
      <c r="AR1346" s="6">
        <f t="shared" si="371"/>
        <v>0.23076923076923078</v>
      </c>
    </row>
    <row r="1347" spans="1:44" x14ac:dyDescent="0.3">
      <c r="A1347" s="6" t="s">
        <v>8</v>
      </c>
      <c r="B1347" s="6" t="s">
        <v>6</v>
      </c>
      <c r="C1347" s="6" t="s">
        <v>13</v>
      </c>
      <c r="D1347" s="6" t="s">
        <v>10</v>
      </c>
      <c r="E1347" s="6">
        <v>3</v>
      </c>
      <c r="F1347" s="6" t="s">
        <v>8</v>
      </c>
      <c r="G1347" s="6" t="s">
        <v>9</v>
      </c>
      <c r="H1347" s="6">
        <f t="shared" si="372"/>
        <v>3.5579160685196001E-4</v>
      </c>
      <c r="I1347" s="6">
        <f t="shared" si="373"/>
        <v>0</v>
      </c>
      <c r="J1347" s="6" t="str">
        <f t="shared" si="374"/>
        <v>unacc</v>
      </c>
      <c r="K1347" s="6">
        <f t="shared" si="375"/>
        <v>1</v>
      </c>
      <c r="X1347" s="6">
        <f t="shared" si="376"/>
        <v>0.28516624040920718</v>
      </c>
      <c r="Y1347" s="6">
        <f t="shared" ref="Y1347:Y1410" si="378">IF(A1347=$R$3,$O$15,IF(A1347=$S$3,$O$16,IF(A1347=$T$3,$O$17,$O$18)))</f>
        <v>0.22869955156950672</v>
      </c>
      <c r="Z1347" s="6">
        <f t="shared" ref="Z1347:Z1410" si="379">IF(B1347=$R$3,$O$21,IF(B1347=$S$3,$O$22,IF(B1347=$T$3,$O$23,$O$24)))</f>
        <v>0.16143497757847533</v>
      </c>
      <c r="AA1347" s="6">
        <f t="shared" ref="AA1347:AA1410" si="380">IF(C1347=$R$5,$O$27,IF(C1347=$T$5,$O$28,$O$29))</f>
        <v>0.48878923766816146</v>
      </c>
      <c r="AB1347" s="6">
        <f t="shared" ref="AB1347:AB1410" si="381">IF(D1347=$R$4,$T$15,IF(D1347=$S$4,$T$16,$T$17))</f>
        <v>0.35874439461883406</v>
      </c>
      <c r="AC1347" s="6">
        <f t="shared" ref="AC1347:AC1410" si="382">IF(E1347=$R$5,$T$21,IF(E1347=$S$5,$T$22,IF(E1347=$T$5,$T$23,$T$24)))</f>
        <v>0.26457399103139012</v>
      </c>
      <c r="AD1347" s="6">
        <f t="shared" ref="AD1347:AD1410" si="383">IF(F1347=$R$3,$T$27,IF(F1347=$S$3,$T$28,$T$29))</f>
        <v>0</v>
      </c>
      <c r="AL1347" s="6">
        <f t="shared" si="377"/>
        <v>0.71483375959079287</v>
      </c>
      <c r="AM1347" s="6">
        <f t="shared" ref="AM1347:AM1410" si="384">IF(A1347=$R$3,$Q$15,IF(A1347=$S$3,$Q$16,IF(A1347=$T$3,$Q$17,$Q$18)))</f>
        <v>0.14847942754919499</v>
      </c>
      <c r="AN1347" s="6">
        <f t="shared" ref="AN1347:AN1410" si="385">IF(B1347=$R$3,$Q$21,IF(B1347=$S$3,$Q$22,IF(B1347=$T$3,$Q$23,$Q$24)))</f>
        <v>0.32200357781753131</v>
      </c>
      <c r="AO1347" s="6">
        <f t="shared" ref="AO1347:AO1410" si="386">IF(C1347=$R$5,$Q$27,IF(C1347=$T$5,$Q$28,$Q$29))</f>
        <v>0.2701252236135957</v>
      </c>
      <c r="AP1347" s="6">
        <f t="shared" ref="AP1347:AP1410" si="387">IF(D1347=$R$4,$V$15,IF(D1347=$S$4,$V$16,$V$17))</f>
        <v>0.32379248658318427</v>
      </c>
      <c r="AQ1347" s="6">
        <f t="shared" ref="AQ1347:AQ1410" si="388">IF(E1347=$R$5,$V$21,IF(E1347=$S$5,$V$22,IF(E1347=$T$5,$V$23,$V$24)))</f>
        <v>0.25491949910554562</v>
      </c>
      <c r="AR1347" s="6">
        <f t="shared" ref="AR1347:AR1410" si="389">IF(F1347=$R$3,$V$27,IF(F1347=$S$3,$V$28,$V$29))</f>
        <v>0.4669051878354204</v>
      </c>
    </row>
    <row r="1348" spans="1:44" x14ac:dyDescent="0.3">
      <c r="A1348" s="6" t="s">
        <v>8</v>
      </c>
      <c r="B1348" s="6" t="s">
        <v>6</v>
      </c>
      <c r="C1348" s="6" t="s">
        <v>13</v>
      </c>
      <c r="D1348" s="6" t="s">
        <v>10</v>
      </c>
      <c r="E1348" s="6">
        <v>3</v>
      </c>
      <c r="F1348" s="6" t="s">
        <v>10</v>
      </c>
      <c r="G1348" s="6" t="s">
        <v>14</v>
      </c>
      <c r="H1348" s="6">
        <f t="shared" ref="H1348:H1411" si="390">AL1348*AM1348*AN1348*AO1348*AP1348*AQ1348*AR1348</f>
        <v>2.3037847340222695E-4</v>
      </c>
      <c r="I1348" s="6">
        <f t="shared" ref="I1348:I1411" si="391">X1348*Y1348*Z1348*AA1348*AB1348*AC1348*AD1348</f>
        <v>2.0041545046930515E-4</v>
      </c>
      <c r="J1348" s="6" t="str">
        <f t="shared" ref="J1348:J1411" si="392">IF(I1348&gt;H1348,"acc","unacc")</f>
        <v>unacc</v>
      </c>
      <c r="K1348" s="6">
        <f t="shared" ref="K1348:K1411" si="393">IF(J1348=G1348,1,0)</f>
        <v>0</v>
      </c>
      <c r="X1348" s="6">
        <f t="shared" ref="X1348:X1411" si="394">446/1564</f>
        <v>0.28516624040920718</v>
      </c>
      <c r="Y1348" s="6">
        <f t="shared" si="378"/>
        <v>0.22869955156950672</v>
      </c>
      <c r="Z1348" s="6">
        <f t="shared" si="379"/>
        <v>0.16143497757847533</v>
      </c>
      <c r="AA1348" s="6">
        <f t="shared" si="380"/>
        <v>0.48878923766816146</v>
      </c>
      <c r="AB1348" s="6">
        <f t="shared" si="381"/>
        <v>0.35874439461883406</v>
      </c>
      <c r="AC1348" s="6">
        <f t="shared" si="382"/>
        <v>0.26457399103139012</v>
      </c>
      <c r="AD1348" s="6">
        <f t="shared" si="383"/>
        <v>0.4103139013452915</v>
      </c>
      <c r="AL1348" s="6">
        <f t="shared" ref="AL1348:AL1411" si="395">1118/1564</f>
        <v>0.71483375959079287</v>
      </c>
      <c r="AM1348" s="6">
        <f t="shared" si="384"/>
        <v>0.14847942754919499</v>
      </c>
      <c r="AN1348" s="6">
        <f t="shared" si="385"/>
        <v>0.32200357781753131</v>
      </c>
      <c r="AO1348" s="6">
        <f t="shared" si="386"/>
        <v>0.2701252236135957</v>
      </c>
      <c r="AP1348" s="6">
        <f t="shared" si="387"/>
        <v>0.32379248658318427</v>
      </c>
      <c r="AQ1348" s="6">
        <f t="shared" si="388"/>
        <v>0.25491949910554562</v>
      </c>
      <c r="AR1348" s="6">
        <f t="shared" si="389"/>
        <v>0.30232558139534882</v>
      </c>
    </row>
    <row r="1349" spans="1:44" x14ac:dyDescent="0.3">
      <c r="A1349" s="6" t="s">
        <v>8</v>
      </c>
      <c r="B1349" s="6" t="s">
        <v>6</v>
      </c>
      <c r="C1349" s="6" t="s">
        <v>13</v>
      </c>
      <c r="D1349" s="6" t="s">
        <v>10</v>
      </c>
      <c r="E1349" s="6">
        <v>3</v>
      </c>
      <c r="F1349" s="6" t="s">
        <v>11</v>
      </c>
      <c r="G1349" s="6" t="s">
        <v>14</v>
      </c>
      <c r="H1349" s="6">
        <f t="shared" si="390"/>
        <v>1.7585102407625611E-4</v>
      </c>
      <c r="I1349" s="6">
        <f t="shared" si="391"/>
        <v>2.8802876214987572E-4</v>
      </c>
      <c r="J1349" s="6" t="str">
        <f t="shared" si="392"/>
        <v>acc</v>
      </c>
      <c r="K1349" s="6">
        <f t="shared" si="393"/>
        <v>1</v>
      </c>
      <c r="X1349" s="6">
        <f t="shared" si="394"/>
        <v>0.28516624040920718</v>
      </c>
      <c r="Y1349" s="6">
        <f t="shared" si="378"/>
        <v>0.22869955156950672</v>
      </c>
      <c r="Z1349" s="6">
        <f t="shared" si="379"/>
        <v>0.16143497757847533</v>
      </c>
      <c r="AA1349" s="6">
        <f t="shared" si="380"/>
        <v>0.48878923766816146</v>
      </c>
      <c r="AB1349" s="6">
        <f t="shared" si="381"/>
        <v>0.35874439461883406</v>
      </c>
      <c r="AC1349" s="6">
        <f t="shared" si="382"/>
        <v>0.26457399103139012</v>
      </c>
      <c r="AD1349" s="6">
        <f t="shared" si="383"/>
        <v>0.58968609865470856</v>
      </c>
      <c r="AL1349" s="6">
        <f t="shared" si="395"/>
        <v>0.71483375959079287</v>
      </c>
      <c r="AM1349" s="6">
        <f t="shared" si="384"/>
        <v>0.14847942754919499</v>
      </c>
      <c r="AN1349" s="6">
        <f t="shared" si="385"/>
        <v>0.32200357781753131</v>
      </c>
      <c r="AO1349" s="6">
        <f t="shared" si="386"/>
        <v>0.2701252236135957</v>
      </c>
      <c r="AP1349" s="6">
        <f t="shared" si="387"/>
        <v>0.32379248658318427</v>
      </c>
      <c r="AQ1349" s="6">
        <f t="shared" si="388"/>
        <v>0.25491949910554562</v>
      </c>
      <c r="AR1349" s="6">
        <f t="shared" si="389"/>
        <v>0.23076923076923078</v>
      </c>
    </row>
    <row r="1350" spans="1:44" x14ac:dyDescent="0.3">
      <c r="A1350" s="6" t="s">
        <v>8</v>
      </c>
      <c r="B1350" s="6" t="s">
        <v>6</v>
      </c>
      <c r="C1350" s="6" t="s">
        <v>13</v>
      </c>
      <c r="D1350" s="6" t="s">
        <v>12</v>
      </c>
      <c r="E1350" s="6">
        <v>3</v>
      </c>
      <c r="F1350" s="6" t="s">
        <v>8</v>
      </c>
      <c r="G1350" s="6" t="s">
        <v>9</v>
      </c>
      <c r="H1350" s="6">
        <f t="shared" si="390"/>
        <v>3.3220321302752064E-4</v>
      </c>
      <c r="I1350" s="6">
        <f t="shared" si="391"/>
        <v>0</v>
      </c>
      <c r="J1350" s="6" t="str">
        <f t="shared" si="392"/>
        <v>unacc</v>
      </c>
      <c r="K1350" s="6">
        <f t="shared" si="393"/>
        <v>1</v>
      </c>
      <c r="X1350" s="6">
        <f t="shared" si="394"/>
        <v>0.28516624040920718</v>
      </c>
      <c r="Y1350" s="6">
        <f t="shared" si="378"/>
        <v>0.22869955156950672</v>
      </c>
      <c r="Z1350" s="6">
        <f t="shared" si="379"/>
        <v>0.16143497757847533</v>
      </c>
      <c r="AA1350" s="6">
        <f t="shared" si="380"/>
        <v>0.48878923766816146</v>
      </c>
      <c r="AB1350" s="6">
        <f t="shared" si="381"/>
        <v>0.40807174887892378</v>
      </c>
      <c r="AC1350" s="6">
        <f t="shared" si="382"/>
        <v>0.26457399103139012</v>
      </c>
      <c r="AD1350" s="6">
        <f t="shared" si="383"/>
        <v>0</v>
      </c>
      <c r="AL1350" s="6">
        <f t="shared" si="395"/>
        <v>0.71483375959079287</v>
      </c>
      <c r="AM1350" s="6">
        <f t="shared" si="384"/>
        <v>0.14847942754919499</v>
      </c>
      <c r="AN1350" s="6">
        <f t="shared" si="385"/>
        <v>0.32200357781753131</v>
      </c>
      <c r="AO1350" s="6">
        <f t="shared" si="386"/>
        <v>0.2701252236135957</v>
      </c>
      <c r="AP1350" s="6">
        <f t="shared" si="387"/>
        <v>0.30232558139534882</v>
      </c>
      <c r="AQ1350" s="6">
        <f t="shared" si="388"/>
        <v>0.25491949910554562</v>
      </c>
      <c r="AR1350" s="6">
        <f t="shared" si="389"/>
        <v>0.4669051878354204</v>
      </c>
    </row>
    <row r="1351" spans="1:44" x14ac:dyDescent="0.3">
      <c r="A1351" s="6" t="s">
        <v>8</v>
      </c>
      <c r="B1351" s="6" t="s">
        <v>6</v>
      </c>
      <c r="C1351" s="6" t="s">
        <v>13</v>
      </c>
      <c r="D1351" s="6" t="s">
        <v>12</v>
      </c>
      <c r="E1351" s="6">
        <v>3</v>
      </c>
      <c r="F1351" s="6" t="s">
        <v>10</v>
      </c>
      <c r="G1351" s="6" t="s">
        <v>14</v>
      </c>
      <c r="H1351" s="6">
        <f t="shared" si="390"/>
        <v>2.151047624584329E-4</v>
      </c>
      <c r="I1351" s="6">
        <f t="shared" si="391"/>
        <v>2.279725749088346E-4</v>
      </c>
      <c r="J1351" s="6" t="str">
        <f t="shared" si="392"/>
        <v>acc</v>
      </c>
      <c r="K1351" s="6">
        <f t="shared" si="393"/>
        <v>1</v>
      </c>
      <c r="X1351" s="6">
        <f t="shared" si="394"/>
        <v>0.28516624040920718</v>
      </c>
      <c r="Y1351" s="6">
        <f t="shared" si="378"/>
        <v>0.22869955156950672</v>
      </c>
      <c r="Z1351" s="6">
        <f t="shared" si="379"/>
        <v>0.16143497757847533</v>
      </c>
      <c r="AA1351" s="6">
        <f t="shared" si="380"/>
        <v>0.48878923766816146</v>
      </c>
      <c r="AB1351" s="6">
        <f t="shared" si="381"/>
        <v>0.40807174887892378</v>
      </c>
      <c r="AC1351" s="6">
        <f t="shared" si="382"/>
        <v>0.26457399103139012</v>
      </c>
      <c r="AD1351" s="6">
        <f t="shared" si="383"/>
        <v>0.4103139013452915</v>
      </c>
      <c r="AL1351" s="6">
        <f t="shared" si="395"/>
        <v>0.71483375959079287</v>
      </c>
      <c r="AM1351" s="6">
        <f t="shared" si="384"/>
        <v>0.14847942754919499</v>
      </c>
      <c r="AN1351" s="6">
        <f t="shared" si="385"/>
        <v>0.32200357781753131</v>
      </c>
      <c r="AO1351" s="6">
        <f t="shared" si="386"/>
        <v>0.2701252236135957</v>
      </c>
      <c r="AP1351" s="6">
        <f t="shared" si="387"/>
        <v>0.30232558139534882</v>
      </c>
      <c r="AQ1351" s="6">
        <f t="shared" si="388"/>
        <v>0.25491949910554562</v>
      </c>
      <c r="AR1351" s="6">
        <f t="shared" si="389"/>
        <v>0.30232558139534882</v>
      </c>
    </row>
    <row r="1352" spans="1:44" x14ac:dyDescent="0.3">
      <c r="A1352" s="6" t="s">
        <v>8</v>
      </c>
      <c r="B1352" s="6" t="s">
        <v>6</v>
      </c>
      <c r="C1352" s="6" t="s">
        <v>13</v>
      </c>
      <c r="D1352" s="6" t="s">
        <v>12</v>
      </c>
      <c r="E1352" s="6">
        <v>3</v>
      </c>
      <c r="F1352" s="6" t="s">
        <v>11</v>
      </c>
      <c r="G1352" s="6" t="s">
        <v>14</v>
      </c>
      <c r="H1352" s="6">
        <f t="shared" si="390"/>
        <v>1.6419239264578607E-4</v>
      </c>
      <c r="I1352" s="6">
        <f t="shared" si="391"/>
        <v>3.2763271694548362E-4</v>
      </c>
      <c r="J1352" s="6" t="str">
        <f t="shared" si="392"/>
        <v>acc</v>
      </c>
      <c r="K1352" s="6">
        <f t="shared" si="393"/>
        <v>1</v>
      </c>
      <c r="X1352" s="6">
        <f t="shared" si="394"/>
        <v>0.28516624040920718</v>
      </c>
      <c r="Y1352" s="6">
        <f t="shared" si="378"/>
        <v>0.22869955156950672</v>
      </c>
      <c r="Z1352" s="6">
        <f t="shared" si="379"/>
        <v>0.16143497757847533</v>
      </c>
      <c r="AA1352" s="6">
        <f t="shared" si="380"/>
        <v>0.48878923766816146</v>
      </c>
      <c r="AB1352" s="6">
        <f t="shared" si="381"/>
        <v>0.40807174887892378</v>
      </c>
      <c r="AC1352" s="6">
        <f t="shared" si="382"/>
        <v>0.26457399103139012</v>
      </c>
      <c r="AD1352" s="6">
        <f t="shared" si="383"/>
        <v>0.58968609865470856</v>
      </c>
      <c r="AL1352" s="6">
        <f t="shared" si="395"/>
        <v>0.71483375959079287</v>
      </c>
      <c r="AM1352" s="6">
        <f t="shared" si="384"/>
        <v>0.14847942754919499</v>
      </c>
      <c r="AN1352" s="6">
        <f t="shared" si="385"/>
        <v>0.32200357781753131</v>
      </c>
      <c r="AO1352" s="6">
        <f t="shared" si="386"/>
        <v>0.2701252236135957</v>
      </c>
      <c r="AP1352" s="6">
        <f t="shared" si="387"/>
        <v>0.30232558139534882</v>
      </c>
      <c r="AQ1352" s="6">
        <f t="shared" si="388"/>
        <v>0.25491949910554562</v>
      </c>
      <c r="AR1352" s="6">
        <f t="shared" si="389"/>
        <v>0.23076923076923078</v>
      </c>
    </row>
    <row r="1353" spans="1:44" x14ac:dyDescent="0.3">
      <c r="A1353" s="6" t="s">
        <v>8</v>
      </c>
      <c r="B1353" s="6" t="s">
        <v>6</v>
      </c>
      <c r="C1353" s="6">
        <v>2</v>
      </c>
      <c r="D1353" s="6" t="s">
        <v>7</v>
      </c>
      <c r="E1353" s="6">
        <v>4</v>
      </c>
      <c r="F1353" s="6" t="s">
        <v>8</v>
      </c>
      <c r="G1353" s="6" t="s">
        <v>9</v>
      </c>
      <c r="H1353" s="6">
        <f t="shared" si="390"/>
        <v>6.5280489372814281E-4</v>
      </c>
      <c r="I1353" s="6">
        <f t="shared" si="391"/>
        <v>0</v>
      </c>
      <c r="J1353" s="6" t="str">
        <f t="shared" si="392"/>
        <v>unacc</v>
      </c>
      <c r="K1353" s="6">
        <f t="shared" si="393"/>
        <v>1</v>
      </c>
      <c r="X1353" s="6">
        <f t="shared" si="394"/>
        <v>0.28516624040920718</v>
      </c>
      <c r="Y1353" s="6">
        <f t="shared" si="378"/>
        <v>0.22869955156950672</v>
      </c>
      <c r="Z1353" s="6">
        <f t="shared" si="379"/>
        <v>0.16143497757847533</v>
      </c>
      <c r="AA1353" s="6">
        <f t="shared" si="380"/>
        <v>0</v>
      </c>
      <c r="AB1353" s="6">
        <f t="shared" si="381"/>
        <v>0.23318385650224216</v>
      </c>
      <c r="AC1353" s="6">
        <f t="shared" si="382"/>
        <v>0.26008968609865468</v>
      </c>
      <c r="AD1353" s="6">
        <f t="shared" si="383"/>
        <v>0</v>
      </c>
      <c r="AL1353" s="6">
        <f t="shared" si="395"/>
        <v>0.71483375959079287</v>
      </c>
      <c r="AM1353" s="6">
        <f t="shared" si="384"/>
        <v>0.14847942754919499</v>
      </c>
      <c r="AN1353" s="6">
        <f t="shared" si="385"/>
        <v>0.32200357781753131</v>
      </c>
      <c r="AO1353" s="6">
        <f t="shared" si="386"/>
        <v>0.4669051878354204</v>
      </c>
      <c r="AP1353" s="6">
        <f t="shared" si="387"/>
        <v>0.37388193202146691</v>
      </c>
      <c r="AQ1353" s="6">
        <f t="shared" si="388"/>
        <v>0.23434704830053668</v>
      </c>
      <c r="AR1353" s="6">
        <f t="shared" si="389"/>
        <v>0.4669051878354204</v>
      </c>
    </row>
    <row r="1354" spans="1:44" x14ac:dyDescent="0.3">
      <c r="A1354" s="6" t="s">
        <v>8</v>
      </c>
      <c r="B1354" s="6" t="s">
        <v>6</v>
      </c>
      <c r="C1354" s="6">
        <v>2</v>
      </c>
      <c r="D1354" s="6" t="s">
        <v>7</v>
      </c>
      <c r="E1354" s="6">
        <v>4</v>
      </c>
      <c r="F1354" s="6" t="s">
        <v>10</v>
      </c>
      <c r="G1354" s="6" t="s">
        <v>9</v>
      </c>
      <c r="H1354" s="6">
        <f t="shared" si="390"/>
        <v>4.226974216094104E-4</v>
      </c>
      <c r="I1354" s="6">
        <f t="shared" si="391"/>
        <v>0</v>
      </c>
      <c r="J1354" s="6" t="str">
        <f t="shared" si="392"/>
        <v>unacc</v>
      </c>
      <c r="K1354" s="6">
        <f t="shared" si="393"/>
        <v>1</v>
      </c>
      <c r="X1354" s="6">
        <f t="shared" si="394"/>
        <v>0.28516624040920718</v>
      </c>
      <c r="Y1354" s="6">
        <f t="shared" si="378"/>
        <v>0.22869955156950672</v>
      </c>
      <c r="Z1354" s="6">
        <f t="shared" si="379"/>
        <v>0.16143497757847533</v>
      </c>
      <c r="AA1354" s="6">
        <f t="shared" si="380"/>
        <v>0</v>
      </c>
      <c r="AB1354" s="6">
        <f t="shared" si="381"/>
        <v>0.23318385650224216</v>
      </c>
      <c r="AC1354" s="6">
        <f t="shared" si="382"/>
        <v>0.26008968609865468</v>
      </c>
      <c r="AD1354" s="6">
        <f t="shared" si="383"/>
        <v>0.4103139013452915</v>
      </c>
      <c r="AL1354" s="6">
        <f t="shared" si="395"/>
        <v>0.71483375959079287</v>
      </c>
      <c r="AM1354" s="6">
        <f t="shared" si="384"/>
        <v>0.14847942754919499</v>
      </c>
      <c r="AN1354" s="6">
        <f t="shared" si="385"/>
        <v>0.32200357781753131</v>
      </c>
      <c r="AO1354" s="6">
        <f t="shared" si="386"/>
        <v>0.4669051878354204</v>
      </c>
      <c r="AP1354" s="6">
        <f t="shared" si="387"/>
        <v>0.37388193202146691</v>
      </c>
      <c r="AQ1354" s="6">
        <f t="shared" si="388"/>
        <v>0.23434704830053668</v>
      </c>
      <c r="AR1354" s="6">
        <f t="shared" si="389"/>
        <v>0.30232558139534882</v>
      </c>
    </row>
    <row r="1355" spans="1:44" x14ac:dyDescent="0.3">
      <c r="A1355" s="6" t="s">
        <v>8</v>
      </c>
      <c r="B1355" s="6" t="s">
        <v>6</v>
      </c>
      <c r="C1355" s="6">
        <v>2</v>
      </c>
      <c r="D1355" s="6" t="s">
        <v>7</v>
      </c>
      <c r="E1355" s="6">
        <v>4</v>
      </c>
      <c r="F1355" s="6" t="s">
        <v>11</v>
      </c>
      <c r="G1355" s="6" t="s">
        <v>9</v>
      </c>
      <c r="H1355" s="6">
        <f t="shared" si="390"/>
        <v>3.22650694601266E-4</v>
      </c>
      <c r="I1355" s="6">
        <f t="shared" si="391"/>
        <v>0</v>
      </c>
      <c r="J1355" s="6" t="str">
        <f t="shared" si="392"/>
        <v>unacc</v>
      </c>
      <c r="K1355" s="6">
        <f t="shared" si="393"/>
        <v>1</v>
      </c>
      <c r="X1355" s="6">
        <f t="shared" si="394"/>
        <v>0.28516624040920718</v>
      </c>
      <c r="Y1355" s="6">
        <f t="shared" si="378"/>
        <v>0.22869955156950672</v>
      </c>
      <c r="Z1355" s="6">
        <f t="shared" si="379"/>
        <v>0.16143497757847533</v>
      </c>
      <c r="AA1355" s="6">
        <f t="shared" si="380"/>
        <v>0</v>
      </c>
      <c r="AB1355" s="6">
        <f t="shared" si="381"/>
        <v>0.23318385650224216</v>
      </c>
      <c r="AC1355" s="6">
        <f t="shared" si="382"/>
        <v>0.26008968609865468</v>
      </c>
      <c r="AD1355" s="6">
        <f t="shared" si="383"/>
        <v>0.58968609865470856</v>
      </c>
      <c r="AL1355" s="6">
        <f t="shared" si="395"/>
        <v>0.71483375959079287</v>
      </c>
      <c r="AM1355" s="6">
        <f t="shared" si="384"/>
        <v>0.14847942754919499</v>
      </c>
      <c r="AN1355" s="6">
        <f t="shared" si="385"/>
        <v>0.32200357781753131</v>
      </c>
      <c r="AO1355" s="6">
        <f t="shared" si="386"/>
        <v>0.4669051878354204</v>
      </c>
      <c r="AP1355" s="6">
        <f t="shared" si="387"/>
        <v>0.37388193202146691</v>
      </c>
      <c r="AQ1355" s="6">
        <f t="shared" si="388"/>
        <v>0.23434704830053668</v>
      </c>
      <c r="AR1355" s="6">
        <f t="shared" si="389"/>
        <v>0.23076923076923078</v>
      </c>
    </row>
    <row r="1356" spans="1:44" x14ac:dyDescent="0.3">
      <c r="A1356" s="6" t="s">
        <v>8</v>
      </c>
      <c r="B1356" s="6" t="s">
        <v>6</v>
      </c>
      <c r="C1356" s="6">
        <v>2</v>
      </c>
      <c r="D1356" s="6" t="s">
        <v>10</v>
      </c>
      <c r="E1356" s="6">
        <v>4</v>
      </c>
      <c r="F1356" s="6" t="s">
        <v>8</v>
      </c>
      <c r="G1356" s="6" t="s">
        <v>9</v>
      </c>
      <c r="H1356" s="6">
        <f t="shared" si="390"/>
        <v>5.6534777877891799E-4</v>
      </c>
      <c r="I1356" s="6">
        <f t="shared" si="391"/>
        <v>0</v>
      </c>
      <c r="J1356" s="6" t="str">
        <f t="shared" si="392"/>
        <v>unacc</v>
      </c>
      <c r="K1356" s="6">
        <f t="shared" si="393"/>
        <v>1</v>
      </c>
      <c r="X1356" s="6">
        <f t="shared" si="394"/>
        <v>0.28516624040920718</v>
      </c>
      <c r="Y1356" s="6">
        <f t="shared" si="378"/>
        <v>0.22869955156950672</v>
      </c>
      <c r="Z1356" s="6">
        <f t="shared" si="379"/>
        <v>0.16143497757847533</v>
      </c>
      <c r="AA1356" s="6">
        <f t="shared" si="380"/>
        <v>0</v>
      </c>
      <c r="AB1356" s="6">
        <f t="shared" si="381"/>
        <v>0.35874439461883406</v>
      </c>
      <c r="AC1356" s="6">
        <f t="shared" si="382"/>
        <v>0.26008968609865468</v>
      </c>
      <c r="AD1356" s="6">
        <f t="shared" si="383"/>
        <v>0</v>
      </c>
      <c r="AL1356" s="6">
        <f t="shared" si="395"/>
        <v>0.71483375959079287</v>
      </c>
      <c r="AM1356" s="6">
        <f t="shared" si="384"/>
        <v>0.14847942754919499</v>
      </c>
      <c r="AN1356" s="6">
        <f t="shared" si="385"/>
        <v>0.32200357781753131</v>
      </c>
      <c r="AO1356" s="6">
        <f t="shared" si="386"/>
        <v>0.4669051878354204</v>
      </c>
      <c r="AP1356" s="6">
        <f t="shared" si="387"/>
        <v>0.32379248658318427</v>
      </c>
      <c r="AQ1356" s="6">
        <f t="shared" si="388"/>
        <v>0.23434704830053668</v>
      </c>
      <c r="AR1356" s="6">
        <f t="shared" si="389"/>
        <v>0.4669051878354204</v>
      </c>
    </row>
    <row r="1357" spans="1:44" x14ac:dyDescent="0.3">
      <c r="A1357" s="6" t="s">
        <v>8</v>
      </c>
      <c r="B1357" s="6" t="s">
        <v>6</v>
      </c>
      <c r="C1357" s="6">
        <v>2</v>
      </c>
      <c r="D1357" s="6" t="s">
        <v>10</v>
      </c>
      <c r="E1357" s="6">
        <v>4</v>
      </c>
      <c r="F1357" s="6" t="s">
        <v>10</v>
      </c>
      <c r="G1357" s="6" t="s">
        <v>9</v>
      </c>
      <c r="H1357" s="6">
        <f t="shared" si="390"/>
        <v>3.6606810196795832E-4</v>
      </c>
      <c r="I1357" s="6">
        <f t="shared" si="391"/>
        <v>0</v>
      </c>
      <c r="J1357" s="6" t="str">
        <f t="shared" si="392"/>
        <v>unacc</v>
      </c>
      <c r="K1357" s="6">
        <f t="shared" si="393"/>
        <v>1</v>
      </c>
      <c r="X1357" s="6">
        <f t="shared" si="394"/>
        <v>0.28516624040920718</v>
      </c>
      <c r="Y1357" s="6">
        <f t="shared" si="378"/>
        <v>0.22869955156950672</v>
      </c>
      <c r="Z1357" s="6">
        <f t="shared" si="379"/>
        <v>0.16143497757847533</v>
      </c>
      <c r="AA1357" s="6">
        <f t="shared" si="380"/>
        <v>0</v>
      </c>
      <c r="AB1357" s="6">
        <f t="shared" si="381"/>
        <v>0.35874439461883406</v>
      </c>
      <c r="AC1357" s="6">
        <f t="shared" si="382"/>
        <v>0.26008968609865468</v>
      </c>
      <c r="AD1357" s="6">
        <f t="shared" si="383"/>
        <v>0.4103139013452915</v>
      </c>
      <c r="AL1357" s="6">
        <f t="shared" si="395"/>
        <v>0.71483375959079287</v>
      </c>
      <c r="AM1357" s="6">
        <f t="shared" si="384"/>
        <v>0.14847942754919499</v>
      </c>
      <c r="AN1357" s="6">
        <f t="shared" si="385"/>
        <v>0.32200357781753131</v>
      </c>
      <c r="AO1357" s="6">
        <f t="shared" si="386"/>
        <v>0.4669051878354204</v>
      </c>
      <c r="AP1357" s="6">
        <f t="shared" si="387"/>
        <v>0.32379248658318427</v>
      </c>
      <c r="AQ1357" s="6">
        <f t="shared" si="388"/>
        <v>0.23434704830053668</v>
      </c>
      <c r="AR1357" s="6">
        <f t="shared" si="389"/>
        <v>0.30232558139534882</v>
      </c>
    </row>
    <row r="1358" spans="1:44" x14ac:dyDescent="0.3">
      <c r="A1358" s="6" t="s">
        <v>8</v>
      </c>
      <c r="B1358" s="6" t="s">
        <v>6</v>
      </c>
      <c r="C1358" s="6">
        <v>2</v>
      </c>
      <c r="D1358" s="6" t="s">
        <v>10</v>
      </c>
      <c r="E1358" s="6">
        <v>4</v>
      </c>
      <c r="F1358" s="6" t="s">
        <v>11</v>
      </c>
      <c r="G1358" s="6" t="s">
        <v>9</v>
      </c>
      <c r="H1358" s="6">
        <f t="shared" si="390"/>
        <v>2.794247642240629E-4</v>
      </c>
      <c r="I1358" s="6">
        <f t="shared" si="391"/>
        <v>0</v>
      </c>
      <c r="J1358" s="6" t="str">
        <f t="shared" si="392"/>
        <v>unacc</v>
      </c>
      <c r="K1358" s="6">
        <f t="shared" si="393"/>
        <v>1</v>
      </c>
      <c r="X1358" s="6">
        <f t="shared" si="394"/>
        <v>0.28516624040920718</v>
      </c>
      <c r="Y1358" s="6">
        <f t="shared" si="378"/>
        <v>0.22869955156950672</v>
      </c>
      <c r="Z1358" s="6">
        <f t="shared" si="379"/>
        <v>0.16143497757847533</v>
      </c>
      <c r="AA1358" s="6">
        <f t="shared" si="380"/>
        <v>0</v>
      </c>
      <c r="AB1358" s="6">
        <f t="shared" si="381"/>
        <v>0.35874439461883406</v>
      </c>
      <c r="AC1358" s="6">
        <f t="shared" si="382"/>
        <v>0.26008968609865468</v>
      </c>
      <c r="AD1358" s="6">
        <f t="shared" si="383"/>
        <v>0.58968609865470856</v>
      </c>
      <c r="AL1358" s="6">
        <f t="shared" si="395"/>
        <v>0.71483375959079287</v>
      </c>
      <c r="AM1358" s="6">
        <f t="shared" si="384"/>
        <v>0.14847942754919499</v>
      </c>
      <c r="AN1358" s="6">
        <f t="shared" si="385"/>
        <v>0.32200357781753131</v>
      </c>
      <c r="AO1358" s="6">
        <f t="shared" si="386"/>
        <v>0.4669051878354204</v>
      </c>
      <c r="AP1358" s="6">
        <f t="shared" si="387"/>
        <v>0.32379248658318427</v>
      </c>
      <c r="AQ1358" s="6">
        <f t="shared" si="388"/>
        <v>0.23434704830053668</v>
      </c>
      <c r="AR1358" s="6">
        <f t="shared" si="389"/>
        <v>0.23076923076923078</v>
      </c>
    </row>
    <row r="1359" spans="1:44" x14ac:dyDescent="0.3">
      <c r="A1359" s="6" t="s">
        <v>8</v>
      </c>
      <c r="B1359" s="6" t="s">
        <v>6</v>
      </c>
      <c r="C1359" s="6">
        <v>2</v>
      </c>
      <c r="D1359" s="6" t="s">
        <v>12</v>
      </c>
      <c r="E1359" s="6">
        <v>4</v>
      </c>
      <c r="F1359" s="6" t="s">
        <v>8</v>
      </c>
      <c r="G1359" s="6" t="s">
        <v>9</v>
      </c>
      <c r="H1359" s="6">
        <f t="shared" si="390"/>
        <v>5.2786615808639293E-4</v>
      </c>
      <c r="I1359" s="6">
        <f t="shared" si="391"/>
        <v>0</v>
      </c>
      <c r="J1359" s="6" t="str">
        <f t="shared" si="392"/>
        <v>unacc</v>
      </c>
      <c r="K1359" s="6">
        <f t="shared" si="393"/>
        <v>1</v>
      </c>
      <c r="X1359" s="6">
        <f t="shared" si="394"/>
        <v>0.28516624040920718</v>
      </c>
      <c r="Y1359" s="6">
        <f t="shared" si="378"/>
        <v>0.22869955156950672</v>
      </c>
      <c r="Z1359" s="6">
        <f t="shared" si="379"/>
        <v>0.16143497757847533</v>
      </c>
      <c r="AA1359" s="6">
        <f t="shared" si="380"/>
        <v>0</v>
      </c>
      <c r="AB1359" s="6">
        <f t="shared" si="381"/>
        <v>0.40807174887892378</v>
      </c>
      <c r="AC1359" s="6">
        <f t="shared" si="382"/>
        <v>0.26008968609865468</v>
      </c>
      <c r="AD1359" s="6">
        <f t="shared" si="383"/>
        <v>0</v>
      </c>
      <c r="AL1359" s="6">
        <f t="shared" si="395"/>
        <v>0.71483375959079287</v>
      </c>
      <c r="AM1359" s="6">
        <f t="shared" si="384"/>
        <v>0.14847942754919499</v>
      </c>
      <c r="AN1359" s="6">
        <f t="shared" si="385"/>
        <v>0.32200357781753131</v>
      </c>
      <c r="AO1359" s="6">
        <f t="shared" si="386"/>
        <v>0.4669051878354204</v>
      </c>
      <c r="AP1359" s="6">
        <f t="shared" si="387"/>
        <v>0.30232558139534882</v>
      </c>
      <c r="AQ1359" s="6">
        <f t="shared" si="388"/>
        <v>0.23434704830053668</v>
      </c>
      <c r="AR1359" s="6">
        <f t="shared" si="389"/>
        <v>0.4669051878354204</v>
      </c>
    </row>
    <row r="1360" spans="1:44" x14ac:dyDescent="0.3">
      <c r="A1360" s="6" t="s">
        <v>8</v>
      </c>
      <c r="B1360" s="6" t="s">
        <v>6</v>
      </c>
      <c r="C1360" s="6">
        <v>2</v>
      </c>
      <c r="D1360" s="6" t="s">
        <v>12</v>
      </c>
      <c r="E1360" s="6">
        <v>4</v>
      </c>
      <c r="F1360" s="6" t="s">
        <v>10</v>
      </c>
      <c r="G1360" s="6" t="s">
        <v>9</v>
      </c>
      <c r="H1360" s="6">
        <f t="shared" si="390"/>
        <v>3.4179839355019307E-4</v>
      </c>
      <c r="I1360" s="6">
        <f t="shared" si="391"/>
        <v>0</v>
      </c>
      <c r="J1360" s="6" t="str">
        <f t="shared" si="392"/>
        <v>unacc</v>
      </c>
      <c r="K1360" s="6">
        <f t="shared" si="393"/>
        <v>1</v>
      </c>
      <c r="X1360" s="6">
        <f t="shared" si="394"/>
        <v>0.28516624040920718</v>
      </c>
      <c r="Y1360" s="6">
        <f t="shared" si="378"/>
        <v>0.22869955156950672</v>
      </c>
      <c r="Z1360" s="6">
        <f t="shared" si="379"/>
        <v>0.16143497757847533</v>
      </c>
      <c r="AA1360" s="6">
        <f t="shared" si="380"/>
        <v>0</v>
      </c>
      <c r="AB1360" s="6">
        <f t="shared" si="381"/>
        <v>0.40807174887892378</v>
      </c>
      <c r="AC1360" s="6">
        <f t="shared" si="382"/>
        <v>0.26008968609865468</v>
      </c>
      <c r="AD1360" s="6">
        <f t="shared" si="383"/>
        <v>0.4103139013452915</v>
      </c>
      <c r="AL1360" s="6">
        <f t="shared" si="395"/>
        <v>0.71483375959079287</v>
      </c>
      <c r="AM1360" s="6">
        <f t="shared" si="384"/>
        <v>0.14847942754919499</v>
      </c>
      <c r="AN1360" s="6">
        <f t="shared" si="385"/>
        <v>0.32200357781753131</v>
      </c>
      <c r="AO1360" s="6">
        <f t="shared" si="386"/>
        <v>0.4669051878354204</v>
      </c>
      <c r="AP1360" s="6">
        <f t="shared" si="387"/>
        <v>0.30232558139534882</v>
      </c>
      <c r="AQ1360" s="6">
        <f t="shared" si="388"/>
        <v>0.23434704830053668</v>
      </c>
      <c r="AR1360" s="6">
        <f t="shared" si="389"/>
        <v>0.30232558139534882</v>
      </c>
    </row>
    <row r="1361" spans="1:44" x14ac:dyDescent="0.3">
      <c r="A1361" s="6" t="s">
        <v>8</v>
      </c>
      <c r="B1361" s="6" t="s">
        <v>6</v>
      </c>
      <c r="C1361" s="6">
        <v>2</v>
      </c>
      <c r="D1361" s="6" t="s">
        <v>12</v>
      </c>
      <c r="E1361" s="6">
        <v>4</v>
      </c>
      <c r="F1361" s="6" t="s">
        <v>11</v>
      </c>
      <c r="G1361" s="6" t="s">
        <v>9</v>
      </c>
      <c r="H1361" s="6">
        <f t="shared" si="390"/>
        <v>2.6089936549097585E-4</v>
      </c>
      <c r="I1361" s="6">
        <f t="shared" si="391"/>
        <v>0</v>
      </c>
      <c r="J1361" s="6" t="str">
        <f t="shared" si="392"/>
        <v>unacc</v>
      </c>
      <c r="K1361" s="6">
        <f t="shared" si="393"/>
        <v>1</v>
      </c>
      <c r="X1361" s="6">
        <f t="shared" si="394"/>
        <v>0.28516624040920718</v>
      </c>
      <c r="Y1361" s="6">
        <f t="shared" si="378"/>
        <v>0.22869955156950672</v>
      </c>
      <c r="Z1361" s="6">
        <f t="shared" si="379"/>
        <v>0.16143497757847533</v>
      </c>
      <c r="AA1361" s="6">
        <f t="shared" si="380"/>
        <v>0</v>
      </c>
      <c r="AB1361" s="6">
        <f t="shared" si="381"/>
        <v>0.40807174887892378</v>
      </c>
      <c r="AC1361" s="6">
        <f t="shared" si="382"/>
        <v>0.26008968609865468</v>
      </c>
      <c r="AD1361" s="6">
        <f t="shared" si="383"/>
        <v>0.58968609865470856</v>
      </c>
      <c r="AL1361" s="6">
        <f t="shared" si="395"/>
        <v>0.71483375959079287</v>
      </c>
      <c r="AM1361" s="6">
        <f t="shared" si="384"/>
        <v>0.14847942754919499</v>
      </c>
      <c r="AN1361" s="6">
        <f t="shared" si="385"/>
        <v>0.32200357781753131</v>
      </c>
      <c r="AO1361" s="6">
        <f t="shared" si="386"/>
        <v>0.4669051878354204</v>
      </c>
      <c r="AP1361" s="6">
        <f t="shared" si="387"/>
        <v>0.30232558139534882</v>
      </c>
      <c r="AQ1361" s="6">
        <f t="shared" si="388"/>
        <v>0.23434704830053668</v>
      </c>
      <c r="AR1361" s="6">
        <f t="shared" si="389"/>
        <v>0.23076923076923078</v>
      </c>
    </row>
    <row r="1362" spans="1:44" x14ac:dyDescent="0.3">
      <c r="A1362" s="6" t="s">
        <v>8</v>
      </c>
      <c r="B1362" s="6" t="s">
        <v>6</v>
      </c>
      <c r="C1362" s="6">
        <v>4</v>
      </c>
      <c r="D1362" s="6" t="s">
        <v>7</v>
      </c>
      <c r="E1362" s="6">
        <v>4</v>
      </c>
      <c r="F1362" s="6" t="s">
        <v>8</v>
      </c>
      <c r="G1362" s="6" t="s">
        <v>9</v>
      </c>
      <c r="H1362" s="6">
        <f t="shared" si="390"/>
        <v>3.6767172175493096E-4</v>
      </c>
      <c r="I1362" s="6">
        <f t="shared" si="391"/>
        <v>0</v>
      </c>
      <c r="J1362" s="6" t="str">
        <f t="shared" si="392"/>
        <v>unacc</v>
      </c>
      <c r="K1362" s="6">
        <f t="shared" si="393"/>
        <v>1</v>
      </c>
      <c r="X1362" s="6">
        <f t="shared" si="394"/>
        <v>0.28516624040920718</v>
      </c>
      <c r="Y1362" s="6">
        <f t="shared" si="378"/>
        <v>0.22869955156950672</v>
      </c>
      <c r="Z1362" s="6">
        <f t="shared" si="379"/>
        <v>0.16143497757847533</v>
      </c>
      <c r="AA1362" s="6">
        <f t="shared" si="380"/>
        <v>0.5112107623318386</v>
      </c>
      <c r="AB1362" s="6">
        <f t="shared" si="381"/>
        <v>0.23318385650224216</v>
      </c>
      <c r="AC1362" s="6">
        <f t="shared" si="382"/>
        <v>0.26008968609865468</v>
      </c>
      <c r="AD1362" s="6">
        <f t="shared" si="383"/>
        <v>0</v>
      </c>
      <c r="AL1362" s="6">
        <f t="shared" si="395"/>
        <v>0.71483375959079287</v>
      </c>
      <c r="AM1362" s="6">
        <f t="shared" si="384"/>
        <v>0.14847942754919499</v>
      </c>
      <c r="AN1362" s="6">
        <f t="shared" si="385"/>
        <v>0.32200357781753131</v>
      </c>
      <c r="AO1362" s="6">
        <f t="shared" si="386"/>
        <v>0.2629695885509839</v>
      </c>
      <c r="AP1362" s="6">
        <f t="shared" si="387"/>
        <v>0.37388193202146691</v>
      </c>
      <c r="AQ1362" s="6">
        <f t="shared" si="388"/>
        <v>0.23434704830053668</v>
      </c>
      <c r="AR1362" s="6">
        <f t="shared" si="389"/>
        <v>0.4669051878354204</v>
      </c>
    </row>
    <row r="1363" spans="1:44" x14ac:dyDescent="0.3">
      <c r="A1363" s="6" t="s">
        <v>8</v>
      </c>
      <c r="B1363" s="6" t="s">
        <v>6</v>
      </c>
      <c r="C1363" s="6">
        <v>4</v>
      </c>
      <c r="D1363" s="6" t="s">
        <v>7</v>
      </c>
      <c r="E1363" s="6">
        <v>4</v>
      </c>
      <c r="F1363" s="6" t="s">
        <v>10</v>
      </c>
      <c r="G1363" s="6" t="s">
        <v>9</v>
      </c>
      <c r="H1363" s="6">
        <f t="shared" si="390"/>
        <v>2.3807096159610469E-4</v>
      </c>
      <c r="I1363" s="6">
        <f t="shared" si="391"/>
        <v>1.339364831327911E-4</v>
      </c>
      <c r="J1363" s="6" t="str">
        <f t="shared" si="392"/>
        <v>unacc</v>
      </c>
      <c r="K1363" s="6">
        <f t="shared" si="393"/>
        <v>1</v>
      </c>
      <c r="X1363" s="6">
        <f t="shared" si="394"/>
        <v>0.28516624040920718</v>
      </c>
      <c r="Y1363" s="6">
        <f t="shared" si="378"/>
        <v>0.22869955156950672</v>
      </c>
      <c r="Z1363" s="6">
        <f t="shared" si="379"/>
        <v>0.16143497757847533</v>
      </c>
      <c r="AA1363" s="6">
        <f t="shared" si="380"/>
        <v>0.5112107623318386</v>
      </c>
      <c r="AB1363" s="6">
        <f t="shared" si="381"/>
        <v>0.23318385650224216</v>
      </c>
      <c r="AC1363" s="6">
        <f t="shared" si="382"/>
        <v>0.26008968609865468</v>
      </c>
      <c r="AD1363" s="6">
        <f t="shared" si="383"/>
        <v>0.4103139013452915</v>
      </c>
      <c r="AL1363" s="6">
        <f t="shared" si="395"/>
        <v>0.71483375959079287</v>
      </c>
      <c r="AM1363" s="6">
        <f t="shared" si="384"/>
        <v>0.14847942754919499</v>
      </c>
      <c r="AN1363" s="6">
        <f t="shared" si="385"/>
        <v>0.32200357781753131</v>
      </c>
      <c r="AO1363" s="6">
        <f t="shared" si="386"/>
        <v>0.2629695885509839</v>
      </c>
      <c r="AP1363" s="6">
        <f t="shared" si="387"/>
        <v>0.37388193202146691</v>
      </c>
      <c r="AQ1363" s="6">
        <f t="shared" si="388"/>
        <v>0.23434704830053668</v>
      </c>
      <c r="AR1363" s="6">
        <f t="shared" si="389"/>
        <v>0.30232558139534882</v>
      </c>
    </row>
    <row r="1364" spans="1:44" x14ac:dyDescent="0.3">
      <c r="A1364" s="6" t="s">
        <v>8</v>
      </c>
      <c r="B1364" s="6" t="s">
        <v>6</v>
      </c>
      <c r="C1364" s="6">
        <v>4</v>
      </c>
      <c r="D1364" s="6" t="s">
        <v>7</v>
      </c>
      <c r="E1364" s="6">
        <v>4</v>
      </c>
      <c r="F1364" s="6" t="s">
        <v>11</v>
      </c>
      <c r="G1364" s="6" t="s">
        <v>14</v>
      </c>
      <c r="H1364" s="6">
        <f t="shared" si="390"/>
        <v>1.8172280500531069E-4</v>
      </c>
      <c r="I1364" s="6">
        <f t="shared" si="391"/>
        <v>1.9248795116898394E-4</v>
      </c>
      <c r="J1364" s="6" t="str">
        <f t="shared" si="392"/>
        <v>acc</v>
      </c>
      <c r="K1364" s="6">
        <f t="shared" si="393"/>
        <v>1</v>
      </c>
      <c r="X1364" s="6">
        <f t="shared" si="394"/>
        <v>0.28516624040920718</v>
      </c>
      <c r="Y1364" s="6">
        <f t="shared" si="378"/>
        <v>0.22869955156950672</v>
      </c>
      <c r="Z1364" s="6">
        <f t="shared" si="379"/>
        <v>0.16143497757847533</v>
      </c>
      <c r="AA1364" s="6">
        <f t="shared" si="380"/>
        <v>0.5112107623318386</v>
      </c>
      <c r="AB1364" s="6">
        <f t="shared" si="381"/>
        <v>0.23318385650224216</v>
      </c>
      <c r="AC1364" s="6">
        <f t="shared" si="382"/>
        <v>0.26008968609865468</v>
      </c>
      <c r="AD1364" s="6">
        <f t="shared" si="383"/>
        <v>0.58968609865470856</v>
      </c>
      <c r="AL1364" s="6">
        <f t="shared" si="395"/>
        <v>0.71483375959079287</v>
      </c>
      <c r="AM1364" s="6">
        <f t="shared" si="384"/>
        <v>0.14847942754919499</v>
      </c>
      <c r="AN1364" s="6">
        <f t="shared" si="385"/>
        <v>0.32200357781753131</v>
      </c>
      <c r="AO1364" s="6">
        <f t="shared" si="386"/>
        <v>0.2629695885509839</v>
      </c>
      <c r="AP1364" s="6">
        <f t="shared" si="387"/>
        <v>0.37388193202146691</v>
      </c>
      <c r="AQ1364" s="6">
        <f t="shared" si="388"/>
        <v>0.23434704830053668</v>
      </c>
      <c r="AR1364" s="6">
        <f t="shared" si="389"/>
        <v>0.23076923076923078</v>
      </c>
    </row>
    <row r="1365" spans="1:44" x14ac:dyDescent="0.3">
      <c r="A1365" s="6" t="s">
        <v>8</v>
      </c>
      <c r="B1365" s="6" t="s">
        <v>6</v>
      </c>
      <c r="C1365" s="6">
        <v>4</v>
      </c>
      <c r="D1365" s="6" t="s">
        <v>10</v>
      </c>
      <c r="E1365" s="6">
        <v>4</v>
      </c>
      <c r="F1365" s="6" t="s">
        <v>8</v>
      </c>
      <c r="G1365" s="6" t="s">
        <v>9</v>
      </c>
      <c r="H1365" s="6">
        <f t="shared" si="390"/>
        <v>3.1841426620881578E-4</v>
      </c>
      <c r="I1365" s="6">
        <f t="shared" si="391"/>
        <v>0</v>
      </c>
      <c r="J1365" s="6" t="str">
        <f t="shared" si="392"/>
        <v>unacc</v>
      </c>
      <c r="K1365" s="6">
        <f t="shared" si="393"/>
        <v>1</v>
      </c>
      <c r="X1365" s="6">
        <f t="shared" si="394"/>
        <v>0.28516624040920718</v>
      </c>
      <c r="Y1365" s="6">
        <f t="shared" si="378"/>
        <v>0.22869955156950672</v>
      </c>
      <c r="Z1365" s="6">
        <f t="shared" si="379"/>
        <v>0.16143497757847533</v>
      </c>
      <c r="AA1365" s="6">
        <f t="shared" si="380"/>
        <v>0.5112107623318386</v>
      </c>
      <c r="AB1365" s="6">
        <f t="shared" si="381"/>
        <v>0.35874439461883406</v>
      </c>
      <c r="AC1365" s="6">
        <f t="shared" si="382"/>
        <v>0.26008968609865468</v>
      </c>
      <c r="AD1365" s="6">
        <f t="shared" si="383"/>
        <v>0</v>
      </c>
      <c r="AL1365" s="6">
        <f t="shared" si="395"/>
        <v>0.71483375959079287</v>
      </c>
      <c r="AM1365" s="6">
        <f t="shared" si="384"/>
        <v>0.14847942754919499</v>
      </c>
      <c r="AN1365" s="6">
        <f t="shared" si="385"/>
        <v>0.32200357781753131</v>
      </c>
      <c r="AO1365" s="6">
        <f t="shared" si="386"/>
        <v>0.2629695885509839</v>
      </c>
      <c r="AP1365" s="6">
        <f t="shared" si="387"/>
        <v>0.32379248658318427</v>
      </c>
      <c r="AQ1365" s="6">
        <f t="shared" si="388"/>
        <v>0.23434704830053668</v>
      </c>
      <c r="AR1365" s="6">
        <f t="shared" si="389"/>
        <v>0.4669051878354204</v>
      </c>
    </row>
    <row r="1366" spans="1:44" x14ac:dyDescent="0.3">
      <c r="A1366" s="6" t="s">
        <v>8</v>
      </c>
      <c r="B1366" s="6" t="s">
        <v>6</v>
      </c>
      <c r="C1366" s="6">
        <v>4</v>
      </c>
      <c r="D1366" s="6" t="s">
        <v>10</v>
      </c>
      <c r="E1366" s="6">
        <v>4</v>
      </c>
      <c r="F1366" s="6" t="s">
        <v>10</v>
      </c>
      <c r="G1366" s="6" t="s">
        <v>14</v>
      </c>
      <c r="H1366" s="6">
        <f t="shared" si="390"/>
        <v>2.0617628731528685E-4</v>
      </c>
      <c r="I1366" s="6">
        <f t="shared" si="391"/>
        <v>2.0605612789660171E-4</v>
      </c>
      <c r="J1366" s="6" t="str">
        <f t="shared" si="392"/>
        <v>unacc</v>
      </c>
      <c r="K1366" s="6">
        <f t="shared" si="393"/>
        <v>0</v>
      </c>
      <c r="X1366" s="6">
        <f t="shared" si="394"/>
        <v>0.28516624040920718</v>
      </c>
      <c r="Y1366" s="6">
        <f t="shared" si="378"/>
        <v>0.22869955156950672</v>
      </c>
      <c r="Z1366" s="6">
        <f t="shared" si="379"/>
        <v>0.16143497757847533</v>
      </c>
      <c r="AA1366" s="6">
        <f t="shared" si="380"/>
        <v>0.5112107623318386</v>
      </c>
      <c r="AB1366" s="6">
        <f t="shared" si="381"/>
        <v>0.35874439461883406</v>
      </c>
      <c r="AC1366" s="6">
        <f t="shared" si="382"/>
        <v>0.26008968609865468</v>
      </c>
      <c r="AD1366" s="6">
        <f t="shared" si="383"/>
        <v>0.4103139013452915</v>
      </c>
      <c r="AL1366" s="6">
        <f t="shared" si="395"/>
        <v>0.71483375959079287</v>
      </c>
      <c r="AM1366" s="6">
        <f t="shared" si="384"/>
        <v>0.14847942754919499</v>
      </c>
      <c r="AN1366" s="6">
        <f t="shared" si="385"/>
        <v>0.32200357781753131</v>
      </c>
      <c r="AO1366" s="6">
        <f t="shared" si="386"/>
        <v>0.2629695885509839</v>
      </c>
      <c r="AP1366" s="6">
        <f t="shared" si="387"/>
        <v>0.32379248658318427</v>
      </c>
      <c r="AQ1366" s="6">
        <f t="shared" si="388"/>
        <v>0.23434704830053668</v>
      </c>
      <c r="AR1366" s="6">
        <f t="shared" si="389"/>
        <v>0.30232558139534882</v>
      </c>
    </row>
    <row r="1367" spans="1:44" x14ac:dyDescent="0.3">
      <c r="A1367" s="6" t="s">
        <v>8</v>
      </c>
      <c r="B1367" s="6" t="s">
        <v>6</v>
      </c>
      <c r="C1367" s="6">
        <v>4</v>
      </c>
      <c r="D1367" s="6" t="s">
        <v>10</v>
      </c>
      <c r="E1367" s="6">
        <v>4</v>
      </c>
      <c r="F1367" s="6" t="s">
        <v>11</v>
      </c>
      <c r="G1367" s="6" t="s">
        <v>14</v>
      </c>
      <c r="H1367" s="6">
        <f t="shared" si="390"/>
        <v>1.5737716605723081E-4</v>
      </c>
      <c r="I1367" s="6">
        <f t="shared" si="391"/>
        <v>2.9613530949074455E-4</v>
      </c>
      <c r="J1367" s="6" t="str">
        <f t="shared" si="392"/>
        <v>acc</v>
      </c>
      <c r="K1367" s="6">
        <f t="shared" si="393"/>
        <v>1</v>
      </c>
      <c r="X1367" s="6">
        <f t="shared" si="394"/>
        <v>0.28516624040920718</v>
      </c>
      <c r="Y1367" s="6">
        <f t="shared" si="378"/>
        <v>0.22869955156950672</v>
      </c>
      <c r="Z1367" s="6">
        <f t="shared" si="379"/>
        <v>0.16143497757847533</v>
      </c>
      <c r="AA1367" s="6">
        <f t="shared" si="380"/>
        <v>0.5112107623318386</v>
      </c>
      <c r="AB1367" s="6">
        <f t="shared" si="381"/>
        <v>0.35874439461883406</v>
      </c>
      <c r="AC1367" s="6">
        <f t="shared" si="382"/>
        <v>0.26008968609865468</v>
      </c>
      <c r="AD1367" s="6">
        <f t="shared" si="383"/>
        <v>0.58968609865470856</v>
      </c>
      <c r="AL1367" s="6">
        <f t="shared" si="395"/>
        <v>0.71483375959079287</v>
      </c>
      <c r="AM1367" s="6">
        <f t="shared" si="384"/>
        <v>0.14847942754919499</v>
      </c>
      <c r="AN1367" s="6">
        <f t="shared" si="385"/>
        <v>0.32200357781753131</v>
      </c>
      <c r="AO1367" s="6">
        <f t="shared" si="386"/>
        <v>0.2629695885509839</v>
      </c>
      <c r="AP1367" s="6">
        <f t="shared" si="387"/>
        <v>0.32379248658318427</v>
      </c>
      <c r="AQ1367" s="6">
        <f t="shared" si="388"/>
        <v>0.23434704830053668</v>
      </c>
      <c r="AR1367" s="6">
        <f t="shared" si="389"/>
        <v>0.23076923076923078</v>
      </c>
    </row>
    <row r="1368" spans="1:44" x14ac:dyDescent="0.3">
      <c r="A1368" s="6" t="s">
        <v>8</v>
      </c>
      <c r="B1368" s="6" t="s">
        <v>6</v>
      </c>
      <c r="C1368" s="6">
        <v>4</v>
      </c>
      <c r="D1368" s="6" t="s">
        <v>12</v>
      </c>
      <c r="E1368" s="6">
        <v>4</v>
      </c>
      <c r="F1368" s="6" t="s">
        <v>8</v>
      </c>
      <c r="G1368" s="6" t="s">
        <v>9</v>
      </c>
      <c r="H1368" s="6">
        <f t="shared" si="390"/>
        <v>2.9730392811762356E-4</v>
      </c>
      <c r="I1368" s="6">
        <f t="shared" si="391"/>
        <v>0</v>
      </c>
      <c r="J1368" s="6" t="str">
        <f t="shared" si="392"/>
        <v>unacc</v>
      </c>
      <c r="K1368" s="6">
        <f t="shared" si="393"/>
        <v>1</v>
      </c>
      <c r="X1368" s="6">
        <f t="shared" si="394"/>
        <v>0.28516624040920718</v>
      </c>
      <c r="Y1368" s="6">
        <f t="shared" si="378"/>
        <v>0.22869955156950672</v>
      </c>
      <c r="Z1368" s="6">
        <f t="shared" si="379"/>
        <v>0.16143497757847533</v>
      </c>
      <c r="AA1368" s="6">
        <f t="shared" si="380"/>
        <v>0.5112107623318386</v>
      </c>
      <c r="AB1368" s="6">
        <f t="shared" si="381"/>
        <v>0.40807174887892378</v>
      </c>
      <c r="AC1368" s="6">
        <f t="shared" si="382"/>
        <v>0.26008968609865468</v>
      </c>
      <c r="AD1368" s="6">
        <f t="shared" si="383"/>
        <v>0</v>
      </c>
      <c r="AL1368" s="6">
        <f t="shared" si="395"/>
        <v>0.71483375959079287</v>
      </c>
      <c r="AM1368" s="6">
        <f t="shared" si="384"/>
        <v>0.14847942754919499</v>
      </c>
      <c r="AN1368" s="6">
        <f t="shared" si="385"/>
        <v>0.32200357781753131</v>
      </c>
      <c r="AO1368" s="6">
        <f t="shared" si="386"/>
        <v>0.2629695885509839</v>
      </c>
      <c r="AP1368" s="6">
        <f t="shared" si="387"/>
        <v>0.30232558139534882</v>
      </c>
      <c r="AQ1368" s="6">
        <f t="shared" si="388"/>
        <v>0.23434704830053668</v>
      </c>
      <c r="AR1368" s="6">
        <f t="shared" si="389"/>
        <v>0.4669051878354204</v>
      </c>
    </row>
    <row r="1369" spans="1:44" x14ac:dyDescent="0.3">
      <c r="A1369" s="6" t="s">
        <v>8</v>
      </c>
      <c r="B1369" s="6" t="s">
        <v>6</v>
      </c>
      <c r="C1369" s="6">
        <v>4</v>
      </c>
      <c r="D1369" s="6" t="s">
        <v>12</v>
      </c>
      <c r="E1369" s="6">
        <v>4</v>
      </c>
      <c r="F1369" s="6" t="s">
        <v>10</v>
      </c>
      <c r="G1369" s="6" t="s">
        <v>14</v>
      </c>
      <c r="H1369" s="6">
        <f t="shared" si="390"/>
        <v>1.9250714119493632E-4</v>
      </c>
      <c r="I1369" s="6">
        <f t="shared" si="391"/>
        <v>2.343888454823845E-4</v>
      </c>
      <c r="J1369" s="6" t="str">
        <f t="shared" si="392"/>
        <v>acc</v>
      </c>
      <c r="K1369" s="6">
        <f t="shared" si="393"/>
        <v>1</v>
      </c>
      <c r="X1369" s="6">
        <f t="shared" si="394"/>
        <v>0.28516624040920718</v>
      </c>
      <c r="Y1369" s="6">
        <f t="shared" si="378"/>
        <v>0.22869955156950672</v>
      </c>
      <c r="Z1369" s="6">
        <f t="shared" si="379"/>
        <v>0.16143497757847533</v>
      </c>
      <c r="AA1369" s="6">
        <f t="shared" si="380"/>
        <v>0.5112107623318386</v>
      </c>
      <c r="AB1369" s="6">
        <f t="shared" si="381"/>
        <v>0.40807174887892378</v>
      </c>
      <c r="AC1369" s="6">
        <f t="shared" si="382"/>
        <v>0.26008968609865468</v>
      </c>
      <c r="AD1369" s="6">
        <f t="shared" si="383"/>
        <v>0.4103139013452915</v>
      </c>
      <c r="AL1369" s="6">
        <f t="shared" si="395"/>
        <v>0.71483375959079287</v>
      </c>
      <c r="AM1369" s="6">
        <f t="shared" si="384"/>
        <v>0.14847942754919499</v>
      </c>
      <c r="AN1369" s="6">
        <f t="shared" si="385"/>
        <v>0.32200357781753131</v>
      </c>
      <c r="AO1369" s="6">
        <f t="shared" si="386"/>
        <v>0.2629695885509839</v>
      </c>
      <c r="AP1369" s="6">
        <f t="shared" si="387"/>
        <v>0.30232558139534882</v>
      </c>
      <c r="AQ1369" s="6">
        <f t="shared" si="388"/>
        <v>0.23434704830053668</v>
      </c>
      <c r="AR1369" s="6">
        <f t="shared" si="389"/>
        <v>0.30232558139534882</v>
      </c>
    </row>
    <row r="1370" spans="1:44" x14ac:dyDescent="0.3">
      <c r="A1370" s="6" t="s">
        <v>8</v>
      </c>
      <c r="B1370" s="6" t="s">
        <v>6</v>
      </c>
      <c r="C1370" s="6">
        <v>4</v>
      </c>
      <c r="D1370" s="6" t="s">
        <v>12</v>
      </c>
      <c r="E1370" s="6">
        <v>4</v>
      </c>
      <c r="F1370" s="6" t="s">
        <v>11</v>
      </c>
      <c r="G1370" s="6" t="s">
        <v>14</v>
      </c>
      <c r="H1370" s="6">
        <f t="shared" si="390"/>
        <v>1.4694332079376798E-4</v>
      </c>
      <c r="I1370" s="6">
        <f t="shared" si="391"/>
        <v>3.36853914545722E-4</v>
      </c>
      <c r="J1370" s="6" t="str">
        <f t="shared" si="392"/>
        <v>acc</v>
      </c>
      <c r="K1370" s="6">
        <f t="shared" si="393"/>
        <v>1</v>
      </c>
      <c r="X1370" s="6">
        <f t="shared" si="394"/>
        <v>0.28516624040920718</v>
      </c>
      <c r="Y1370" s="6">
        <f t="shared" si="378"/>
        <v>0.22869955156950672</v>
      </c>
      <c r="Z1370" s="6">
        <f t="shared" si="379"/>
        <v>0.16143497757847533</v>
      </c>
      <c r="AA1370" s="6">
        <f t="shared" si="380"/>
        <v>0.5112107623318386</v>
      </c>
      <c r="AB1370" s="6">
        <f t="shared" si="381"/>
        <v>0.40807174887892378</v>
      </c>
      <c r="AC1370" s="6">
        <f t="shared" si="382"/>
        <v>0.26008968609865468</v>
      </c>
      <c r="AD1370" s="6">
        <f t="shared" si="383"/>
        <v>0.58968609865470856</v>
      </c>
      <c r="AL1370" s="6">
        <f t="shared" si="395"/>
        <v>0.71483375959079287</v>
      </c>
      <c r="AM1370" s="6">
        <f t="shared" si="384"/>
        <v>0.14847942754919499</v>
      </c>
      <c r="AN1370" s="6">
        <f t="shared" si="385"/>
        <v>0.32200357781753131</v>
      </c>
      <c r="AO1370" s="6">
        <f t="shared" si="386"/>
        <v>0.2629695885509839</v>
      </c>
      <c r="AP1370" s="6">
        <f t="shared" si="387"/>
        <v>0.30232558139534882</v>
      </c>
      <c r="AQ1370" s="6">
        <f t="shared" si="388"/>
        <v>0.23434704830053668</v>
      </c>
      <c r="AR1370" s="6">
        <f t="shared" si="389"/>
        <v>0.23076923076923078</v>
      </c>
    </row>
    <row r="1371" spans="1:44" x14ac:dyDescent="0.3">
      <c r="A1371" s="6" t="s">
        <v>8</v>
      </c>
      <c r="B1371" s="6" t="s">
        <v>6</v>
      </c>
      <c r="C1371" s="6" t="s">
        <v>13</v>
      </c>
      <c r="D1371" s="6" t="s">
        <v>7</v>
      </c>
      <c r="E1371" s="6">
        <v>4</v>
      </c>
      <c r="F1371" s="6" t="s">
        <v>8</v>
      </c>
      <c r="G1371" s="6" t="s">
        <v>9</v>
      </c>
      <c r="H1371" s="6">
        <f t="shared" si="390"/>
        <v>3.7767639445574538E-4</v>
      </c>
      <c r="I1371" s="6">
        <f t="shared" si="391"/>
        <v>0</v>
      </c>
      <c r="J1371" s="6" t="str">
        <f t="shared" si="392"/>
        <v>unacc</v>
      </c>
      <c r="K1371" s="6">
        <f t="shared" si="393"/>
        <v>1</v>
      </c>
      <c r="X1371" s="6">
        <f t="shared" si="394"/>
        <v>0.28516624040920718</v>
      </c>
      <c r="Y1371" s="6">
        <f t="shared" si="378"/>
        <v>0.22869955156950672</v>
      </c>
      <c r="Z1371" s="6">
        <f t="shared" si="379"/>
        <v>0.16143497757847533</v>
      </c>
      <c r="AA1371" s="6">
        <f t="shared" si="380"/>
        <v>0.48878923766816146</v>
      </c>
      <c r="AB1371" s="6">
        <f t="shared" si="381"/>
        <v>0.23318385650224216</v>
      </c>
      <c r="AC1371" s="6">
        <f t="shared" si="382"/>
        <v>0.26008968609865468</v>
      </c>
      <c r="AD1371" s="6">
        <f t="shared" si="383"/>
        <v>0</v>
      </c>
      <c r="AL1371" s="6">
        <f t="shared" si="395"/>
        <v>0.71483375959079287</v>
      </c>
      <c r="AM1371" s="6">
        <f t="shared" si="384"/>
        <v>0.14847942754919499</v>
      </c>
      <c r="AN1371" s="6">
        <f t="shared" si="385"/>
        <v>0.32200357781753131</v>
      </c>
      <c r="AO1371" s="6">
        <f t="shared" si="386"/>
        <v>0.2701252236135957</v>
      </c>
      <c r="AP1371" s="6">
        <f t="shared" si="387"/>
        <v>0.37388193202146691</v>
      </c>
      <c r="AQ1371" s="6">
        <f t="shared" si="388"/>
        <v>0.23434704830053668</v>
      </c>
      <c r="AR1371" s="6">
        <f t="shared" si="389"/>
        <v>0.4669051878354204</v>
      </c>
    </row>
    <row r="1372" spans="1:44" x14ac:dyDescent="0.3">
      <c r="A1372" s="6" t="s">
        <v>8</v>
      </c>
      <c r="B1372" s="6" t="s">
        <v>6</v>
      </c>
      <c r="C1372" s="6" t="s">
        <v>13</v>
      </c>
      <c r="D1372" s="6" t="s">
        <v>7</v>
      </c>
      <c r="E1372" s="6">
        <v>4</v>
      </c>
      <c r="F1372" s="6" t="s">
        <v>10</v>
      </c>
      <c r="G1372" s="6" t="s">
        <v>9</v>
      </c>
      <c r="H1372" s="6">
        <f t="shared" si="390"/>
        <v>2.4454908300008033E-4</v>
      </c>
      <c r="I1372" s="6">
        <f t="shared" si="391"/>
        <v>1.2806207597784413E-4</v>
      </c>
      <c r="J1372" s="6" t="str">
        <f t="shared" si="392"/>
        <v>unacc</v>
      </c>
      <c r="K1372" s="6">
        <f t="shared" si="393"/>
        <v>1</v>
      </c>
      <c r="X1372" s="6">
        <f t="shared" si="394"/>
        <v>0.28516624040920718</v>
      </c>
      <c r="Y1372" s="6">
        <f t="shared" si="378"/>
        <v>0.22869955156950672</v>
      </c>
      <c r="Z1372" s="6">
        <f t="shared" si="379"/>
        <v>0.16143497757847533</v>
      </c>
      <c r="AA1372" s="6">
        <f t="shared" si="380"/>
        <v>0.48878923766816146</v>
      </c>
      <c r="AB1372" s="6">
        <f t="shared" si="381"/>
        <v>0.23318385650224216</v>
      </c>
      <c r="AC1372" s="6">
        <f t="shared" si="382"/>
        <v>0.26008968609865468</v>
      </c>
      <c r="AD1372" s="6">
        <f t="shared" si="383"/>
        <v>0.4103139013452915</v>
      </c>
      <c r="AL1372" s="6">
        <f t="shared" si="395"/>
        <v>0.71483375959079287</v>
      </c>
      <c r="AM1372" s="6">
        <f t="shared" si="384"/>
        <v>0.14847942754919499</v>
      </c>
      <c r="AN1372" s="6">
        <f t="shared" si="385"/>
        <v>0.32200357781753131</v>
      </c>
      <c r="AO1372" s="6">
        <f t="shared" si="386"/>
        <v>0.2701252236135957</v>
      </c>
      <c r="AP1372" s="6">
        <f t="shared" si="387"/>
        <v>0.37388193202146691</v>
      </c>
      <c r="AQ1372" s="6">
        <f t="shared" si="388"/>
        <v>0.23434704830053668</v>
      </c>
      <c r="AR1372" s="6">
        <f t="shared" si="389"/>
        <v>0.30232558139534882</v>
      </c>
    </row>
    <row r="1373" spans="1:44" x14ac:dyDescent="0.3">
      <c r="A1373" s="6" t="s">
        <v>8</v>
      </c>
      <c r="B1373" s="6" t="s">
        <v>6</v>
      </c>
      <c r="C1373" s="6" t="s">
        <v>13</v>
      </c>
      <c r="D1373" s="6" t="s">
        <v>7</v>
      </c>
      <c r="E1373" s="6">
        <v>4</v>
      </c>
      <c r="F1373" s="6" t="s">
        <v>11</v>
      </c>
      <c r="G1373" s="6" t="s">
        <v>14</v>
      </c>
      <c r="H1373" s="6">
        <f t="shared" si="390"/>
        <v>1.8666764323674773E-4</v>
      </c>
      <c r="I1373" s="6">
        <f t="shared" si="391"/>
        <v>1.8404549717034431E-4</v>
      </c>
      <c r="J1373" s="6" t="str">
        <f t="shared" si="392"/>
        <v>unacc</v>
      </c>
      <c r="K1373" s="6">
        <f t="shared" si="393"/>
        <v>0</v>
      </c>
      <c r="X1373" s="6">
        <f t="shared" si="394"/>
        <v>0.28516624040920718</v>
      </c>
      <c r="Y1373" s="6">
        <f t="shared" si="378"/>
        <v>0.22869955156950672</v>
      </c>
      <c r="Z1373" s="6">
        <f t="shared" si="379"/>
        <v>0.16143497757847533</v>
      </c>
      <c r="AA1373" s="6">
        <f t="shared" si="380"/>
        <v>0.48878923766816146</v>
      </c>
      <c r="AB1373" s="6">
        <f t="shared" si="381"/>
        <v>0.23318385650224216</v>
      </c>
      <c r="AC1373" s="6">
        <f t="shared" si="382"/>
        <v>0.26008968609865468</v>
      </c>
      <c r="AD1373" s="6">
        <f t="shared" si="383"/>
        <v>0.58968609865470856</v>
      </c>
      <c r="AL1373" s="6">
        <f t="shared" si="395"/>
        <v>0.71483375959079287</v>
      </c>
      <c r="AM1373" s="6">
        <f t="shared" si="384"/>
        <v>0.14847942754919499</v>
      </c>
      <c r="AN1373" s="6">
        <f t="shared" si="385"/>
        <v>0.32200357781753131</v>
      </c>
      <c r="AO1373" s="6">
        <f t="shared" si="386"/>
        <v>0.2701252236135957</v>
      </c>
      <c r="AP1373" s="6">
        <f t="shared" si="387"/>
        <v>0.37388193202146691</v>
      </c>
      <c r="AQ1373" s="6">
        <f t="shared" si="388"/>
        <v>0.23434704830053668</v>
      </c>
      <c r="AR1373" s="6">
        <f t="shared" si="389"/>
        <v>0.23076923076923078</v>
      </c>
    </row>
    <row r="1374" spans="1:44" x14ac:dyDescent="0.3">
      <c r="A1374" s="6" t="s">
        <v>8</v>
      </c>
      <c r="B1374" s="6" t="s">
        <v>6</v>
      </c>
      <c r="C1374" s="6" t="s">
        <v>13</v>
      </c>
      <c r="D1374" s="6" t="s">
        <v>10</v>
      </c>
      <c r="E1374" s="6">
        <v>4</v>
      </c>
      <c r="F1374" s="6" t="s">
        <v>8</v>
      </c>
      <c r="G1374" s="6" t="s">
        <v>9</v>
      </c>
      <c r="H1374" s="6">
        <f t="shared" si="390"/>
        <v>3.2707859998320533E-4</v>
      </c>
      <c r="I1374" s="6">
        <f t="shared" si="391"/>
        <v>0</v>
      </c>
      <c r="J1374" s="6" t="str">
        <f t="shared" si="392"/>
        <v>unacc</v>
      </c>
      <c r="K1374" s="6">
        <f t="shared" si="393"/>
        <v>1</v>
      </c>
      <c r="X1374" s="6">
        <f t="shared" si="394"/>
        <v>0.28516624040920718</v>
      </c>
      <c r="Y1374" s="6">
        <f t="shared" si="378"/>
        <v>0.22869955156950672</v>
      </c>
      <c r="Z1374" s="6">
        <f t="shared" si="379"/>
        <v>0.16143497757847533</v>
      </c>
      <c r="AA1374" s="6">
        <f t="shared" si="380"/>
        <v>0.48878923766816146</v>
      </c>
      <c r="AB1374" s="6">
        <f t="shared" si="381"/>
        <v>0.35874439461883406</v>
      </c>
      <c r="AC1374" s="6">
        <f t="shared" si="382"/>
        <v>0.26008968609865468</v>
      </c>
      <c r="AD1374" s="6">
        <f t="shared" si="383"/>
        <v>0</v>
      </c>
      <c r="AL1374" s="6">
        <f t="shared" si="395"/>
        <v>0.71483375959079287</v>
      </c>
      <c r="AM1374" s="6">
        <f t="shared" si="384"/>
        <v>0.14847942754919499</v>
      </c>
      <c r="AN1374" s="6">
        <f t="shared" si="385"/>
        <v>0.32200357781753131</v>
      </c>
      <c r="AO1374" s="6">
        <f t="shared" si="386"/>
        <v>0.2701252236135957</v>
      </c>
      <c r="AP1374" s="6">
        <f t="shared" si="387"/>
        <v>0.32379248658318427</v>
      </c>
      <c r="AQ1374" s="6">
        <f t="shared" si="388"/>
        <v>0.23434704830053668</v>
      </c>
      <c r="AR1374" s="6">
        <f t="shared" si="389"/>
        <v>0.4669051878354204</v>
      </c>
    </row>
    <row r="1375" spans="1:44" x14ac:dyDescent="0.3">
      <c r="A1375" s="6" t="s">
        <v>8</v>
      </c>
      <c r="B1375" s="6" t="s">
        <v>6</v>
      </c>
      <c r="C1375" s="6" t="s">
        <v>13</v>
      </c>
      <c r="D1375" s="6" t="s">
        <v>10</v>
      </c>
      <c r="E1375" s="6">
        <v>4</v>
      </c>
      <c r="F1375" s="6" t="s">
        <v>10</v>
      </c>
      <c r="G1375" s="6" t="s">
        <v>14</v>
      </c>
      <c r="H1375" s="6">
        <f t="shared" si="390"/>
        <v>2.117865264259069E-4</v>
      </c>
      <c r="I1375" s="6">
        <f t="shared" si="391"/>
        <v>1.9701857842745248E-4</v>
      </c>
      <c r="J1375" s="6" t="str">
        <f t="shared" si="392"/>
        <v>unacc</v>
      </c>
      <c r="K1375" s="6">
        <f t="shared" si="393"/>
        <v>0</v>
      </c>
      <c r="X1375" s="6">
        <f t="shared" si="394"/>
        <v>0.28516624040920718</v>
      </c>
      <c r="Y1375" s="6">
        <f t="shared" si="378"/>
        <v>0.22869955156950672</v>
      </c>
      <c r="Z1375" s="6">
        <f t="shared" si="379"/>
        <v>0.16143497757847533</v>
      </c>
      <c r="AA1375" s="6">
        <f t="shared" si="380"/>
        <v>0.48878923766816146</v>
      </c>
      <c r="AB1375" s="6">
        <f t="shared" si="381"/>
        <v>0.35874439461883406</v>
      </c>
      <c r="AC1375" s="6">
        <f t="shared" si="382"/>
        <v>0.26008968609865468</v>
      </c>
      <c r="AD1375" s="6">
        <f t="shared" si="383"/>
        <v>0.4103139013452915</v>
      </c>
      <c r="AL1375" s="6">
        <f t="shared" si="395"/>
        <v>0.71483375959079287</v>
      </c>
      <c r="AM1375" s="6">
        <f t="shared" si="384"/>
        <v>0.14847942754919499</v>
      </c>
      <c r="AN1375" s="6">
        <f t="shared" si="385"/>
        <v>0.32200357781753131</v>
      </c>
      <c r="AO1375" s="6">
        <f t="shared" si="386"/>
        <v>0.2701252236135957</v>
      </c>
      <c r="AP1375" s="6">
        <f t="shared" si="387"/>
        <v>0.32379248658318427</v>
      </c>
      <c r="AQ1375" s="6">
        <f t="shared" si="388"/>
        <v>0.23434704830053668</v>
      </c>
      <c r="AR1375" s="6">
        <f t="shared" si="389"/>
        <v>0.30232558139534882</v>
      </c>
    </row>
    <row r="1376" spans="1:44" x14ac:dyDescent="0.3">
      <c r="A1376" s="6" t="s">
        <v>8</v>
      </c>
      <c r="B1376" s="6" t="s">
        <v>6</v>
      </c>
      <c r="C1376" s="6" t="s">
        <v>13</v>
      </c>
      <c r="D1376" s="6" t="s">
        <v>10</v>
      </c>
      <c r="E1376" s="6">
        <v>4</v>
      </c>
      <c r="F1376" s="6" t="s">
        <v>11</v>
      </c>
      <c r="G1376" s="6" t="s">
        <v>14</v>
      </c>
      <c r="H1376" s="6">
        <f t="shared" si="390"/>
        <v>1.6165953792273368E-4</v>
      </c>
      <c r="I1376" s="6">
        <f t="shared" si="391"/>
        <v>2.8314691872360659E-4</v>
      </c>
      <c r="J1376" s="6" t="str">
        <f t="shared" si="392"/>
        <v>acc</v>
      </c>
      <c r="K1376" s="6">
        <f t="shared" si="393"/>
        <v>1</v>
      </c>
      <c r="X1376" s="6">
        <f t="shared" si="394"/>
        <v>0.28516624040920718</v>
      </c>
      <c r="Y1376" s="6">
        <f t="shared" si="378"/>
        <v>0.22869955156950672</v>
      </c>
      <c r="Z1376" s="6">
        <f t="shared" si="379"/>
        <v>0.16143497757847533</v>
      </c>
      <c r="AA1376" s="6">
        <f t="shared" si="380"/>
        <v>0.48878923766816146</v>
      </c>
      <c r="AB1376" s="6">
        <f t="shared" si="381"/>
        <v>0.35874439461883406</v>
      </c>
      <c r="AC1376" s="6">
        <f t="shared" si="382"/>
        <v>0.26008968609865468</v>
      </c>
      <c r="AD1376" s="6">
        <f t="shared" si="383"/>
        <v>0.58968609865470856</v>
      </c>
      <c r="AL1376" s="6">
        <f t="shared" si="395"/>
        <v>0.71483375959079287</v>
      </c>
      <c r="AM1376" s="6">
        <f t="shared" si="384"/>
        <v>0.14847942754919499</v>
      </c>
      <c r="AN1376" s="6">
        <f t="shared" si="385"/>
        <v>0.32200357781753131</v>
      </c>
      <c r="AO1376" s="6">
        <f t="shared" si="386"/>
        <v>0.2701252236135957</v>
      </c>
      <c r="AP1376" s="6">
        <f t="shared" si="387"/>
        <v>0.32379248658318427</v>
      </c>
      <c r="AQ1376" s="6">
        <f t="shared" si="388"/>
        <v>0.23434704830053668</v>
      </c>
      <c r="AR1376" s="6">
        <f t="shared" si="389"/>
        <v>0.23076923076923078</v>
      </c>
    </row>
    <row r="1377" spans="1:44" x14ac:dyDescent="0.3">
      <c r="A1377" s="6" t="s">
        <v>8</v>
      </c>
      <c r="B1377" s="6" t="s">
        <v>6</v>
      </c>
      <c r="C1377" s="6" t="s">
        <v>13</v>
      </c>
      <c r="D1377" s="6" t="s">
        <v>12</v>
      </c>
      <c r="E1377" s="6">
        <v>4</v>
      </c>
      <c r="F1377" s="6" t="s">
        <v>8</v>
      </c>
      <c r="G1377" s="6" t="s">
        <v>9</v>
      </c>
      <c r="H1377" s="6">
        <f t="shared" si="390"/>
        <v>3.053938309235453E-4</v>
      </c>
      <c r="I1377" s="6">
        <f t="shared" si="391"/>
        <v>0</v>
      </c>
      <c r="J1377" s="6" t="str">
        <f t="shared" si="392"/>
        <v>unacc</v>
      </c>
      <c r="K1377" s="6">
        <f t="shared" si="393"/>
        <v>1</v>
      </c>
      <c r="X1377" s="6">
        <f t="shared" si="394"/>
        <v>0.28516624040920718</v>
      </c>
      <c r="Y1377" s="6">
        <f t="shared" si="378"/>
        <v>0.22869955156950672</v>
      </c>
      <c r="Z1377" s="6">
        <f t="shared" si="379"/>
        <v>0.16143497757847533</v>
      </c>
      <c r="AA1377" s="6">
        <f t="shared" si="380"/>
        <v>0.48878923766816146</v>
      </c>
      <c r="AB1377" s="6">
        <f t="shared" si="381"/>
        <v>0.40807174887892378</v>
      </c>
      <c r="AC1377" s="6">
        <f t="shared" si="382"/>
        <v>0.26008968609865468</v>
      </c>
      <c r="AD1377" s="6">
        <f t="shared" si="383"/>
        <v>0</v>
      </c>
      <c r="AL1377" s="6">
        <f t="shared" si="395"/>
        <v>0.71483375959079287</v>
      </c>
      <c r="AM1377" s="6">
        <f t="shared" si="384"/>
        <v>0.14847942754919499</v>
      </c>
      <c r="AN1377" s="6">
        <f t="shared" si="385"/>
        <v>0.32200357781753131</v>
      </c>
      <c r="AO1377" s="6">
        <f t="shared" si="386"/>
        <v>0.2701252236135957</v>
      </c>
      <c r="AP1377" s="6">
        <f t="shared" si="387"/>
        <v>0.30232558139534882</v>
      </c>
      <c r="AQ1377" s="6">
        <f t="shared" si="388"/>
        <v>0.23434704830053668</v>
      </c>
      <c r="AR1377" s="6">
        <f t="shared" si="389"/>
        <v>0.4669051878354204</v>
      </c>
    </row>
    <row r="1378" spans="1:44" x14ac:dyDescent="0.3">
      <c r="A1378" s="6" t="s">
        <v>8</v>
      </c>
      <c r="B1378" s="6" t="s">
        <v>6</v>
      </c>
      <c r="C1378" s="6" t="s">
        <v>13</v>
      </c>
      <c r="D1378" s="6" t="s">
        <v>12</v>
      </c>
      <c r="E1378" s="6">
        <v>4</v>
      </c>
      <c r="F1378" s="6" t="s">
        <v>10</v>
      </c>
      <c r="G1378" s="6" t="s">
        <v>14</v>
      </c>
      <c r="H1378" s="6">
        <f t="shared" si="390"/>
        <v>1.9774543075126114E-4</v>
      </c>
      <c r="I1378" s="6">
        <f t="shared" si="391"/>
        <v>2.2410863296122723E-4</v>
      </c>
      <c r="J1378" s="6" t="str">
        <f t="shared" si="392"/>
        <v>acc</v>
      </c>
      <c r="K1378" s="6">
        <f t="shared" si="393"/>
        <v>1</v>
      </c>
      <c r="X1378" s="6">
        <f t="shared" si="394"/>
        <v>0.28516624040920718</v>
      </c>
      <c r="Y1378" s="6">
        <f t="shared" si="378"/>
        <v>0.22869955156950672</v>
      </c>
      <c r="Z1378" s="6">
        <f t="shared" si="379"/>
        <v>0.16143497757847533</v>
      </c>
      <c r="AA1378" s="6">
        <f t="shared" si="380"/>
        <v>0.48878923766816146</v>
      </c>
      <c r="AB1378" s="6">
        <f t="shared" si="381"/>
        <v>0.40807174887892378</v>
      </c>
      <c r="AC1378" s="6">
        <f t="shared" si="382"/>
        <v>0.26008968609865468</v>
      </c>
      <c r="AD1378" s="6">
        <f t="shared" si="383"/>
        <v>0.4103139013452915</v>
      </c>
      <c r="AL1378" s="6">
        <f t="shared" si="395"/>
        <v>0.71483375959079287</v>
      </c>
      <c r="AM1378" s="6">
        <f t="shared" si="384"/>
        <v>0.14847942754919499</v>
      </c>
      <c r="AN1378" s="6">
        <f t="shared" si="385"/>
        <v>0.32200357781753131</v>
      </c>
      <c r="AO1378" s="6">
        <f t="shared" si="386"/>
        <v>0.2701252236135957</v>
      </c>
      <c r="AP1378" s="6">
        <f t="shared" si="387"/>
        <v>0.30232558139534882</v>
      </c>
      <c r="AQ1378" s="6">
        <f t="shared" si="388"/>
        <v>0.23434704830053668</v>
      </c>
      <c r="AR1378" s="6">
        <f t="shared" si="389"/>
        <v>0.30232558139534882</v>
      </c>
    </row>
    <row r="1379" spans="1:44" x14ac:dyDescent="0.3">
      <c r="A1379" s="6" t="s">
        <v>8</v>
      </c>
      <c r="B1379" s="6" t="s">
        <v>6</v>
      </c>
      <c r="C1379" s="6" t="s">
        <v>13</v>
      </c>
      <c r="D1379" s="6" t="s">
        <v>12</v>
      </c>
      <c r="E1379" s="6">
        <v>4</v>
      </c>
      <c r="F1379" s="6" t="s">
        <v>11</v>
      </c>
      <c r="G1379" s="6" t="s">
        <v>14</v>
      </c>
      <c r="H1379" s="6">
        <f t="shared" si="390"/>
        <v>1.5094177850244196E-4</v>
      </c>
      <c r="I1379" s="6">
        <f t="shared" si="391"/>
        <v>3.2207962004810251E-4</v>
      </c>
      <c r="J1379" s="6" t="str">
        <f t="shared" si="392"/>
        <v>acc</v>
      </c>
      <c r="K1379" s="6">
        <f t="shared" si="393"/>
        <v>1</v>
      </c>
      <c r="X1379" s="6">
        <f t="shared" si="394"/>
        <v>0.28516624040920718</v>
      </c>
      <c r="Y1379" s="6">
        <f t="shared" si="378"/>
        <v>0.22869955156950672</v>
      </c>
      <c r="Z1379" s="6">
        <f t="shared" si="379"/>
        <v>0.16143497757847533</v>
      </c>
      <c r="AA1379" s="6">
        <f t="shared" si="380"/>
        <v>0.48878923766816146</v>
      </c>
      <c r="AB1379" s="6">
        <f t="shared" si="381"/>
        <v>0.40807174887892378</v>
      </c>
      <c r="AC1379" s="6">
        <f t="shared" si="382"/>
        <v>0.26008968609865468</v>
      </c>
      <c r="AD1379" s="6">
        <f t="shared" si="383"/>
        <v>0.58968609865470856</v>
      </c>
      <c r="AL1379" s="6">
        <f t="shared" si="395"/>
        <v>0.71483375959079287</v>
      </c>
      <c r="AM1379" s="6">
        <f t="shared" si="384"/>
        <v>0.14847942754919499</v>
      </c>
      <c r="AN1379" s="6">
        <f t="shared" si="385"/>
        <v>0.32200357781753131</v>
      </c>
      <c r="AO1379" s="6">
        <f t="shared" si="386"/>
        <v>0.2701252236135957</v>
      </c>
      <c r="AP1379" s="6">
        <f t="shared" si="387"/>
        <v>0.30232558139534882</v>
      </c>
      <c r="AQ1379" s="6">
        <f t="shared" si="388"/>
        <v>0.23434704830053668</v>
      </c>
      <c r="AR1379" s="6">
        <f t="shared" si="389"/>
        <v>0.23076923076923078</v>
      </c>
    </row>
    <row r="1380" spans="1:44" x14ac:dyDescent="0.3">
      <c r="A1380" s="6" t="s">
        <v>8</v>
      </c>
      <c r="B1380" s="6" t="s">
        <v>6</v>
      </c>
      <c r="C1380" s="6">
        <v>2</v>
      </c>
      <c r="D1380" s="6" t="s">
        <v>7</v>
      </c>
      <c r="E1380" s="6" t="s">
        <v>13</v>
      </c>
      <c r="F1380" s="6" t="s">
        <v>8</v>
      </c>
      <c r="G1380" s="6" t="s">
        <v>9</v>
      </c>
      <c r="H1380" s="6">
        <f t="shared" si="390"/>
        <v>6.5280489372814281E-4</v>
      </c>
      <c r="I1380" s="6">
        <f t="shared" si="391"/>
        <v>0</v>
      </c>
      <c r="J1380" s="6" t="str">
        <f t="shared" si="392"/>
        <v>unacc</v>
      </c>
      <c r="K1380" s="6">
        <f t="shared" si="393"/>
        <v>1</v>
      </c>
      <c r="X1380" s="6">
        <f t="shared" si="394"/>
        <v>0.28516624040920718</v>
      </c>
      <c r="Y1380" s="6">
        <f t="shared" si="378"/>
        <v>0.22869955156950672</v>
      </c>
      <c r="Z1380" s="6">
        <f t="shared" si="379"/>
        <v>0.16143497757847533</v>
      </c>
      <c r="AA1380" s="6">
        <f t="shared" si="380"/>
        <v>0</v>
      </c>
      <c r="AB1380" s="6">
        <f t="shared" si="381"/>
        <v>0.23318385650224216</v>
      </c>
      <c r="AC1380" s="6">
        <f t="shared" si="382"/>
        <v>0.26008968609865468</v>
      </c>
      <c r="AD1380" s="6">
        <f t="shared" si="383"/>
        <v>0</v>
      </c>
      <c r="AL1380" s="6">
        <f t="shared" si="395"/>
        <v>0.71483375959079287</v>
      </c>
      <c r="AM1380" s="6">
        <f t="shared" si="384"/>
        <v>0.14847942754919499</v>
      </c>
      <c r="AN1380" s="6">
        <f t="shared" si="385"/>
        <v>0.32200357781753131</v>
      </c>
      <c r="AO1380" s="6">
        <f t="shared" si="386"/>
        <v>0.4669051878354204</v>
      </c>
      <c r="AP1380" s="6">
        <f t="shared" si="387"/>
        <v>0.37388193202146691</v>
      </c>
      <c r="AQ1380" s="6">
        <f t="shared" si="388"/>
        <v>0.23434704830053668</v>
      </c>
      <c r="AR1380" s="6">
        <f t="shared" si="389"/>
        <v>0.4669051878354204</v>
      </c>
    </row>
    <row r="1381" spans="1:44" x14ac:dyDescent="0.3">
      <c r="A1381" s="6" t="s">
        <v>8</v>
      </c>
      <c r="B1381" s="6" t="s">
        <v>6</v>
      </c>
      <c r="C1381" s="6">
        <v>2</v>
      </c>
      <c r="D1381" s="6" t="s">
        <v>7</v>
      </c>
      <c r="E1381" s="6" t="s">
        <v>13</v>
      </c>
      <c r="F1381" s="6" t="s">
        <v>10</v>
      </c>
      <c r="G1381" s="6" t="s">
        <v>9</v>
      </c>
      <c r="H1381" s="6">
        <f t="shared" si="390"/>
        <v>4.226974216094104E-4</v>
      </c>
      <c r="I1381" s="6">
        <f t="shared" si="391"/>
        <v>0</v>
      </c>
      <c r="J1381" s="6" t="str">
        <f t="shared" si="392"/>
        <v>unacc</v>
      </c>
      <c r="K1381" s="6">
        <f t="shared" si="393"/>
        <v>1</v>
      </c>
      <c r="X1381" s="6">
        <f t="shared" si="394"/>
        <v>0.28516624040920718</v>
      </c>
      <c r="Y1381" s="6">
        <f t="shared" si="378"/>
        <v>0.22869955156950672</v>
      </c>
      <c r="Z1381" s="6">
        <f t="shared" si="379"/>
        <v>0.16143497757847533</v>
      </c>
      <c r="AA1381" s="6">
        <f t="shared" si="380"/>
        <v>0</v>
      </c>
      <c r="AB1381" s="6">
        <f t="shared" si="381"/>
        <v>0.23318385650224216</v>
      </c>
      <c r="AC1381" s="6">
        <f t="shared" si="382"/>
        <v>0.26008968609865468</v>
      </c>
      <c r="AD1381" s="6">
        <f t="shared" si="383"/>
        <v>0.4103139013452915</v>
      </c>
      <c r="AL1381" s="6">
        <f t="shared" si="395"/>
        <v>0.71483375959079287</v>
      </c>
      <c r="AM1381" s="6">
        <f t="shared" si="384"/>
        <v>0.14847942754919499</v>
      </c>
      <c r="AN1381" s="6">
        <f t="shared" si="385"/>
        <v>0.32200357781753131</v>
      </c>
      <c r="AO1381" s="6">
        <f t="shared" si="386"/>
        <v>0.4669051878354204</v>
      </c>
      <c r="AP1381" s="6">
        <f t="shared" si="387"/>
        <v>0.37388193202146691</v>
      </c>
      <c r="AQ1381" s="6">
        <f t="shared" si="388"/>
        <v>0.23434704830053668</v>
      </c>
      <c r="AR1381" s="6">
        <f t="shared" si="389"/>
        <v>0.30232558139534882</v>
      </c>
    </row>
    <row r="1382" spans="1:44" x14ac:dyDescent="0.3">
      <c r="A1382" s="6" t="s">
        <v>8</v>
      </c>
      <c r="B1382" s="6" t="s">
        <v>6</v>
      </c>
      <c r="C1382" s="6">
        <v>2</v>
      </c>
      <c r="D1382" s="6" t="s">
        <v>7</v>
      </c>
      <c r="E1382" s="6" t="s">
        <v>13</v>
      </c>
      <c r="F1382" s="6" t="s">
        <v>11</v>
      </c>
      <c r="G1382" s="6" t="s">
        <v>9</v>
      </c>
      <c r="H1382" s="6">
        <f t="shared" si="390"/>
        <v>3.22650694601266E-4</v>
      </c>
      <c r="I1382" s="6">
        <f t="shared" si="391"/>
        <v>0</v>
      </c>
      <c r="J1382" s="6" t="str">
        <f t="shared" si="392"/>
        <v>unacc</v>
      </c>
      <c r="K1382" s="6">
        <f t="shared" si="393"/>
        <v>1</v>
      </c>
      <c r="X1382" s="6">
        <f t="shared" si="394"/>
        <v>0.28516624040920718</v>
      </c>
      <c r="Y1382" s="6">
        <f t="shared" si="378"/>
        <v>0.22869955156950672</v>
      </c>
      <c r="Z1382" s="6">
        <f t="shared" si="379"/>
        <v>0.16143497757847533</v>
      </c>
      <c r="AA1382" s="6">
        <f t="shared" si="380"/>
        <v>0</v>
      </c>
      <c r="AB1382" s="6">
        <f t="shared" si="381"/>
        <v>0.23318385650224216</v>
      </c>
      <c r="AC1382" s="6">
        <f t="shared" si="382"/>
        <v>0.26008968609865468</v>
      </c>
      <c r="AD1382" s="6">
        <f t="shared" si="383"/>
        <v>0.58968609865470856</v>
      </c>
      <c r="AL1382" s="6">
        <f t="shared" si="395"/>
        <v>0.71483375959079287</v>
      </c>
      <c r="AM1382" s="6">
        <f t="shared" si="384"/>
        <v>0.14847942754919499</v>
      </c>
      <c r="AN1382" s="6">
        <f t="shared" si="385"/>
        <v>0.32200357781753131</v>
      </c>
      <c r="AO1382" s="6">
        <f t="shared" si="386"/>
        <v>0.4669051878354204</v>
      </c>
      <c r="AP1382" s="6">
        <f t="shared" si="387"/>
        <v>0.37388193202146691</v>
      </c>
      <c r="AQ1382" s="6">
        <f t="shared" si="388"/>
        <v>0.23434704830053668</v>
      </c>
      <c r="AR1382" s="6">
        <f t="shared" si="389"/>
        <v>0.23076923076923078</v>
      </c>
    </row>
    <row r="1383" spans="1:44" x14ac:dyDescent="0.3">
      <c r="A1383" s="6" t="s">
        <v>8</v>
      </c>
      <c r="B1383" s="6" t="s">
        <v>6</v>
      </c>
      <c r="C1383" s="6">
        <v>2</v>
      </c>
      <c r="D1383" s="6" t="s">
        <v>10</v>
      </c>
      <c r="E1383" s="6" t="s">
        <v>13</v>
      </c>
      <c r="F1383" s="6" t="s">
        <v>8</v>
      </c>
      <c r="G1383" s="6" t="s">
        <v>9</v>
      </c>
      <c r="H1383" s="6">
        <f t="shared" si="390"/>
        <v>5.6534777877891799E-4</v>
      </c>
      <c r="I1383" s="6">
        <f t="shared" si="391"/>
        <v>0</v>
      </c>
      <c r="J1383" s="6" t="str">
        <f t="shared" si="392"/>
        <v>unacc</v>
      </c>
      <c r="K1383" s="6">
        <f t="shared" si="393"/>
        <v>1</v>
      </c>
      <c r="X1383" s="6">
        <f t="shared" si="394"/>
        <v>0.28516624040920718</v>
      </c>
      <c r="Y1383" s="6">
        <f t="shared" si="378"/>
        <v>0.22869955156950672</v>
      </c>
      <c r="Z1383" s="6">
        <f t="shared" si="379"/>
        <v>0.16143497757847533</v>
      </c>
      <c r="AA1383" s="6">
        <f t="shared" si="380"/>
        <v>0</v>
      </c>
      <c r="AB1383" s="6">
        <f t="shared" si="381"/>
        <v>0.35874439461883406</v>
      </c>
      <c r="AC1383" s="6">
        <f t="shared" si="382"/>
        <v>0.26008968609865468</v>
      </c>
      <c r="AD1383" s="6">
        <f t="shared" si="383"/>
        <v>0</v>
      </c>
      <c r="AL1383" s="6">
        <f t="shared" si="395"/>
        <v>0.71483375959079287</v>
      </c>
      <c r="AM1383" s="6">
        <f t="shared" si="384"/>
        <v>0.14847942754919499</v>
      </c>
      <c r="AN1383" s="6">
        <f t="shared" si="385"/>
        <v>0.32200357781753131</v>
      </c>
      <c r="AO1383" s="6">
        <f t="shared" si="386"/>
        <v>0.4669051878354204</v>
      </c>
      <c r="AP1383" s="6">
        <f t="shared" si="387"/>
        <v>0.32379248658318427</v>
      </c>
      <c r="AQ1383" s="6">
        <f t="shared" si="388"/>
        <v>0.23434704830053668</v>
      </c>
      <c r="AR1383" s="6">
        <f t="shared" si="389"/>
        <v>0.4669051878354204</v>
      </c>
    </row>
    <row r="1384" spans="1:44" x14ac:dyDescent="0.3">
      <c r="A1384" s="6" t="s">
        <v>8</v>
      </c>
      <c r="B1384" s="6" t="s">
        <v>6</v>
      </c>
      <c r="C1384" s="6">
        <v>2</v>
      </c>
      <c r="D1384" s="6" t="s">
        <v>10</v>
      </c>
      <c r="E1384" s="6" t="s">
        <v>13</v>
      </c>
      <c r="F1384" s="6" t="s">
        <v>10</v>
      </c>
      <c r="G1384" s="6" t="s">
        <v>9</v>
      </c>
      <c r="H1384" s="6">
        <f t="shared" si="390"/>
        <v>3.6606810196795832E-4</v>
      </c>
      <c r="I1384" s="6">
        <f t="shared" si="391"/>
        <v>0</v>
      </c>
      <c r="J1384" s="6" t="str">
        <f t="shared" si="392"/>
        <v>unacc</v>
      </c>
      <c r="K1384" s="6">
        <f t="shared" si="393"/>
        <v>1</v>
      </c>
      <c r="X1384" s="6">
        <f t="shared" si="394"/>
        <v>0.28516624040920718</v>
      </c>
      <c r="Y1384" s="6">
        <f t="shared" si="378"/>
        <v>0.22869955156950672</v>
      </c>
      <c r="Z1384" s="6">
        <f t="shared" si="379"/>
        <v>0.16143497757847533</v>
      </c>
      <c r="AA1384" s="6">
        <f t="shared" si="380"/>
        <v>0</v>
      </c>
      <c r="AB1384" s="6">
        <f t="shared" si="381"/>
        <v>0.35874439461883406</v>
      </c>
      <c r="AC1384" s="6">
        <f t="shared" si="382"/>
        <v>0.26008968609865468</v>
      </c>
      <c r="AD1384" s="6">
        <f t="shared" si="383"/>
        <v>0.4103139013452915</v>
      </c>
      <c r="AL1384" s="6">
        <f t="shared" si="395"/>
        <v>0.71483375959079287</v>
      </c>
      <c r="AM1384" s="6">
        <f t="shared" si="384"/>
        <v>0.14847942754919499</v>
      </c>
      <c r="AN1384" s="6">
        <f t="shared" si="385"/>
        <v>0.32200357781753131</v>
      </c>
      <c r="AO1384" s="6">
        <f t="shared" si="386"/>
        <v>0.4669051878354204</v>
      </c>
      <c r="AP1384" s="6">
        <f t="shared" si="387"/>
        <v>0.32379248658318427</v>
      </c>
      <c r="AQ1384" s="6">
        <f t="shared" si="388"/>
        <v>0.23434704830053668</v>
      </c>
      <c r="AR1384" s="6">
        <f t="shared" si="389"/>
        <v>0.30232558139534882</v>
      </c>
    </row>
    <row r="1385" spans="1:44" x14ac:dyDescent="0.3">
      <c r="A1385" s="6" t="s">
        <v>8</v>
      </c>
      <c r="B1385" s="6" t="s">
        <v>6</v>
      </c>
      <c r="C1385" s="6">
        <v>2</v>
      </c>
      <c r="D1385" s="6" t="s">
        <v>10</v>
      </c>
      <c r="E1385" s="6" t="s">
        <v>13</v>
      </c>
      <c r="F1385" s="6" t="s">
        <v>11</v>
      </c>
      <c r="G1385" s="6" t="s">
        <v>9</v>
      </c>
      <c r="H1385" s="6">
        <f t="shared" si="390"/>
        <v>2.794247642240629E-4</v>
      </c>
      <c r="I1385" s="6">
        <f t="shared" si="391"/>
        <v>0</v>
      </c>
      <c r="J1385" s="6" t="str">
        <f t="shared" si="392"/>
        <v>unacc</v>
      </c>
      <c r="K1385" s="6">
        <f t="shared" si="393"/>
        <v>1</v>
      </c>
      <c r="X1385" s="6">
        <f t="shared" si="394"/>
        <v>0.28516624040920718</v>
      </c>
      <c r="Y1385" s="6">
        <f t="shared" si="378"/>
        <v>0.22869955156950672</v>
      </c>
      <c r="Z1385" s="6">
        <f t="shared" si="379"/>
        <v>0.16143497757847533</v>
      </c>
      <c r="AA1385" s="6">
        <f t="shared" si="380"/>
        <v>0</v>
      </c>
      <c r="AB1385" s="6">
        <f t="shared" si="381"/>
        <v>0.35874439461883406</v>
      </c>
      <c r="AC1385" s="6">
        <f t="shared" si="382"/>
        <v>0.26008968609865468</v>
      </c>
      <c r="AD1385" s="6">
        <f t="shared" si="383"/>
        <v>0.58968609865470856</v>
      </c>
      <c r="AL1385" s="6">
        <f t="shared" si="395"/>
        <v>0.71483375959079287</v>
      </c>
      <c r="AM1385" s="6">
        <f t="shared" si="384"/>
        <v>0.14847942754919499</v>
      </c>
      <c r="AN1385" s="6">
        <f t="shared" si="385"/>
        <v>0.32200357781753131</v>
      </c>
      <c r="AO1385" s="6">
        <f t="shared" si="386"/>
        <v>0.4669051878354204</v>
      </c>
      <c r="AP1385" s="6">
        <f t="shared" si="387"/>
        <v>0.32379248658318427</v>
      </c>
      <c r="AQ1385" s="6">
        <f t="shared" si="388"/>
        <v>0.23434704830053668</v>
      </c>
      <c r="AR1385" s="6">
        <f t="shared" si="389"/>
        <v>0.23076923076923078</v>
      </c>
    </row>
    <row r="1386" spans="1:44" x14ac:dyDescent="0.3">
      <c r="A1386" s="6" t="s">
        <v>8</v>
      </c>
      <c r="B1386" s="6" t="s">
        <v>6</v>
      </c>
      <c r="C1386" s="6">
        <v>2</v>
      </c>
      <c r="D1386" s="6" t="s">
        <v>12</v>
      </c>
      <c r="E1386" s="6" t="s">
        <v>13</v>
      </c>
      <c r="F1386" s="6" t="s">
        <v>8</v>
      </c>
      <c r="G1386" s="6" t="s">
        <v>9</v>
      </c>
      <c r="H1386" s="6">
        <f t="shared" si="390"/>
        <v>5.2786615808639293E-4</v>
      </c>
      <c r="I1386" s="6">
        <f t="shared" si="391"/>
        <v>0</v>
      </c>
      <c r="J1386" s="6" t="str">
        <f t="shared" si="392"/>
        <v>unacc</v>
      </c>
      <c r="K1386" s="6">
        <f t="shared" si="393"/>
        <v>1</v>
      </c>
      <c r="X1386" s="6">
        <f t="shared" si="394"/>
        <v>0.28516624040920718</v>
      </c>
      <c r="Y1386" s="6">
        <f t="shared" si="378"/>
        <v>0.22869955156950672</v>
      </c>
      <c r="Z1386" s="6">
        <f t="shared" si="379"/>
        <v>0.16143497757847533</v>
      </c>
      <c r="AA1386" s="6">
        <f t="shared" si="380"/>
        <v>0</v>
      </c>
      <c r="AB1386" s="6">
        <f t="shared" si="381"/>
        <v>0.40807174887892378</v>
      </c>
      <c r="AC1386" s="6">
        <f t="shared" si="382"/>
        <v>0.26008968609865468</v>
      </c>
      <c r="AD1386" s="6">
        <f t="shared" si="383"/>
        <v>0</v>
      </c>
      <c r="AL1386" s="6">
        <f t="shared" si="395"/>
        <v>0.71483375959079287</v>
      </c>
      <c r="AM1386" s="6">
        <f t="shared" si="384"/>
        <v>0.14847942754919499</v>
      </c>
      <c r="AN1386" s="6">
        <f t="shared" si="385"/>
        <v>0.32200357781753131</v>
      </c>
      <c r="AO1386" s="6">
        <f t="shared" si="386"/>
        <v>0.4669051878354204</v>
      </c>
      <c r="AP1386" s="6">
        <f t="shared" si="387"/>
        <v>0.30232558139534882</v>
      </c>
      <c r="AQ1386" s="6">
        <f t="shared" si="388"/>
        <v>0.23434704830053668</v>
      </c>
      <c r="AR1386" s="6">
        <f t="shared" si="389"/>
        <v>0.4669051878354204</v>
      </c>
    </row>
    <row r="1387" spans="1:44" x14ac:dyDescent="0.3">
      <c r="A1387" s="6" t="s">
        <v>8</v>
      </c>
      <c r="B1387" s="6" t="s">
        <v>6</v>
      </c>
      <c r="C1387" s="6">
        <v>2</v>
      </c>
      <c r="D1387" s="6" t="s">
        <v>12</v>
      </c>
      <c r="E1387" s="6" t="s">
        <v>13</v>
      </c>
      <c r="F1387" s="6" t="s">
        <v>10</v>
      </c>
      <c r="G1387" s="6" t="s">
        <v>9</v>
      </c>
      <c r="H1387" s="6">
        <f t="shared" si="390"/>
        <v>3.4179839355019307E-4</v>
      </c>
      <c r="I1387" s="6">
        <f t="shared" si="391"/>
        <v>0</v>
      </c>
      <c r="J1387" s="6" t="str">
        <f t="shared" si="392"/>
        <v>unacc</v>
      </c>
      <c r="K1387" s="6">
        <f t="shared" si="393"/>
        <v>1</v>
      </c>
      <c r="X1387" s="6">
        <f t="shared" si="394"/>
        <v>0.28516624040920718</v>
      </c>
      <c r="Y1387" s="6">
        <f t="shared" si="378"/>
        <v>0.22869955156950672</v>
      </c>
      <c r="Z1387" s="6">
        <f t="shared" si="379"/>
        <v>0.16143497757847533</v>
      </c>
      <c r="AA1387" s="6">
        <f t="shared" si="380"/>
        <v>0</v>
      </c>
      <c r="AB1387" s="6">
        <f t="shared" si="381"/>
        <v>0.40807174887892378</v>
      </c>
      <c r="AC1387" s="6">
        <f t="shared" si="382"/>
        <v>0.26008968609865468</v>
      </c>
      <c r="AD1387" s="6">
        <f t="shared" si="383"/>
        <v>0.4103139013452915</v>
      </c>
      <c r="AL1387" s="6">
        <f t="shared" si="395"/>
        <v>0.71483375959079287</v>
      </c>
      <c r="AM1387" s="6">
        <f t="shared" si="384"/>
        <v>0.14847942754919499</v>
      </c>
      <c r="AN1387" s="6">
        <f t="shared" si="385"/>
        <v>0.32200357781753131</v>
      </c>
      <c r="AO1387" s="6">
        <f t="shared" si="386"/>
        <v>0.4669051878354204</v>
      </c>
      <c r="AP1387" s="6">
        <f t="shared" si="387"/>
        <v>0.30232558139534882</v>
      </c>
      <c r="AQ1387" s="6">
        <f t="shared" si="388"/>
        <v>0.23434704830053668</v>
      </c>
      <c r="AR1387" s="6">
        <f t="shared" si="389"/>
        <v>0.30232558139534882</v>
      </c>
    </row>
    <row r="1388" spans="1:44" x14ac:dyDescent="0.3">
      <c r="A1388" s="6" t="s">
        <v>8</v>
      </c>
      <c r="B1388" s="6" t="s">
        <v>6</v>
      </c>
      <c r="C1388" s="6">
        <v>2</v>
      </c>
      <c r="D1388" s="6" t="s">
        <v>12</v>
      </c>
      <c r="E1388" s="6" t="s">
        <v>13</v>
      </c>
      <c r="F1388" s="6" t="s">
        <v>11</v>
      </c>
      <c r="G1388" s="6" t="s">
        <v>9</v>
      </c>
      <c r="H1388" s="6">
        <f t="shared" si="390"/>
        <v>2.6089936549097585E-4</v>
      </c>
      <c r="I1388" s="6">
        <f t="shared" si="391"/>
        <v>0</v>
      </c>
      <c r="J1388" s="6" t="str">
        <f t="shared" si="392"/>
        <v>unacc</v>
      </c>
      <c r="K1388" s="6">
        <f t="shared" si="393"/>
        <v>1</v>
      </c>
      <c r="X1388" s="6">
        <f t="shared" si="394"/>
        <v>0.28516624040920718</v>
      </c>
      <c r="Y1388" s="6">
        <f t="shared" si="378"/>
        <v>0.22869955156950672</v>
      </c>
      <c r="Z1388" s="6">
        <f t="shared" si="379"/>
        <v>0.16143497757847533</v>
      </c>
      <c r="AA1388" s="6">
        <f t="shared" si="380"/>
        <v>0</v>
      </c>
      <c r="AB1388" s="6">
        <f t="shared" si="381"/>
        <v>0.40807174887892378</v>
      </c>
      <c r="AC1388" s="6">
        <f t="shared" si="382"/>
        <v>0.26008968609865468</v>
      </c>
      <c r="AD1388" s="6">
        <f t="shared" si="383"/>
        <v>0.58968609865470856</v>
      </c>
      <c r="AL1388" s="6">
        <f t="shared" si="395"/>
        <v>0.71483375959079287</v>
      </c>
      <c r="AM1388" s="6">
        <f t="shared" si="384"/>
        <v>0.14847942754919499</v>
      </c>
      <c r="AN1388" s="6">
        <f t="shared" si="385"/>
        <v>0.32200357781753131</v>
      </c>
      <c r="AO1388" s="6">
        <f t="shared" si="386"/>
        <v>0.4669051878354204</v>
      </c>
      <c r="AP1388" s="6">
        <f t="shared" si="387"/>
        <v>0.30232558139534882</v>
      </c>
      <c r="AQ1388" s="6">
        <f t="shared" si="388"/>
        <v>0.23434704830053668</v>
      </c>
      <c r="AR1388" s="6">
        <f t="shared" si="389"/>
        <v>0.23076923076923078</v>
      </c>
    </row>
    <row r="1389" spans="1:44" x14ac:dyDescent="0.3">
      <c r="A1389" s="6" t="s">
        <v>8</v>
      </c>
      <c r="B1389" s="6" t="s">
        <v>6</v>
      </c>
      <c r="C1389" s="6">
        <v>4</v>
      </c>
      <c r="D1389" s="6" t="s">
        <v>7</v>
      </c>
      <c r="E1389" s="6" t="s">
        <v>13</v>
      </c>
      <c r="F1389" s="6" t="s">
        <v>8</v>
      </c>
      <c r="G1389" s="6" t="s">
        <v>9</v>
      </c>
      <c r="H1389" s="6">
        <f t="shared" si="390"/>
        <v>3.6767172175493096E-4</v>
      </c>
      <c r="I1389" s="6">
        <f t="shared" si="391"/>
        <v>0</v>
      </c>
      <c r="J1389" s="6" t="str">
        <f t="shared" si="392"/>
        <v>unacc</v>
      </c>
      <c r="K1389" s="6">
        <f t="shared" si="393"/>
        <v>1</v>
      </c>
      <c r="X1389" s="6">
        <f t="shared" si="394"/>
        <v>0.28516624040920718</v>
      </c>
      <c r="Y1389" s="6">
        <f t="shared" si="378"/>
        <v>0.22869955156950672</v>
      </c>
      <c r="Z1389" s="6">
        <f t="shared" si="379"/>
        <v>0.16143497757847533</v>
      </c>
      <c r="AA1389" s="6">
        <f t="shared" si="380"/>
        <v>0.5112107623318386</v>
      </c>
      <c r="AB1389" s="6">
        <f t="shared" si="381"/>
        <v>0.23318385650224216</v>
      </c>
      <c r="AC1389" s="6">
        <f t="shared" si="382"/>
        <v>0.26008968609865468</v>
      </c>
      <c r="AD1389" s="6">
        <f t="shared" si="383"/>
        <v>0</v>
      </c>
      <c r="AL1389" s="6">
        <f t="shared" si="395"/>
        <v>0.71483375959079287</v>
      </c>
      <c r="AM1389" s="6">
        <f t="shared" si="384"/>
        <v>0.14847942754919499</v>
      </c>
      <c r="AN1389" s="6">
        <f t="shared" si="385"/>
        <v>0.32200357781753131</v>
      </c>
      <c r="AO1389" s="6">
        <f t="shared" si="386"/>
        <v>0.2629695885509839</v>
      </c>
      <c r="AP1389" s="6">
        <f t="shared" si="387"/>
        <v>0.37388193202146691</v>
      </c>
      <c r="AQ1389" s="6">
        <f t="shared" si="388"/>
        <v>0.23434704830053668</v>
      </c>
      <c r="AR1389" s="6">
        <f t="shared" si="389"/>
        <v>0.4669051878354204</v>
      </c>
    </row>
    <row r="1390" spans="1:44" x14ac:dyDescent="0.3">
      <c r="A1390" s="6" t="s">
        <v>8</v>
      </c>
      <c r="B1390" s="6" t="s">
        <v>6</v>
      </c>
      <c r="C1390" s="6">
        <v>4</v>
      </c>
      <c r="D1390" s="6" t="s">
        <v>7</v>
      </c>
      <c r="E1390" s="6" t="s">
        <v>13</v>
      </c>
      <c r="F1390" s="6" t="s">
        <v>10</v>
      </c>
      <c r="G1390" s="6" t="s">
        <v>9</v>
      </c>
      <c r="H1390" s="6">
        <f t="shared" si="390"/>
        <v>2.3807096159610469E-4</v>
      </c>
      <c r="I1390" s="6">
        <f t="shared" si="391"/>
        <v>1.339364831327911E-4</v>
      </c>
      <c r="J1390" s="6" t="str">
        <f t="shared" si="392"/>
        <v>unacc</v>
      </c>
      <c r="K1390" s="6">
        <f t="shared" si="393"/>
        <v>1</v>
      </c>
      <c r="X1390" s="6">
        <f t="shared" si="394"/>
        <v>0.28516624040920718</v>
      </c>
      <c r="Y1390" s="6">
        <f t="shared" si="378"/>
        <v>0.22869955156950672</v>
      </c>
      <c r="Z1390" s="6">
        <f t="shared" si="379"/>
        <v>0.16143497757847533</v>
      </c>
      <c r="AA1390" s="6">
        <f t="shared" si="380"/>
        <v>0.5112107623318386</v>
      </c>
      <c r="AB1390" s="6">
        <f t="shared" si="381"/>
        <v>0.23318385650224216</v>
      </c>
      <c r="AC1390" s="6">
        <f t="shared" si="382"/>
        <v>0.26008968609865468</v>
      </c>
      <c r="AD1390" s="6">
        <f t="shared" si="383"/>
        <v>0.4103139013452915</v>
      </c>
      <c r="AL1390" s="6">
        <f t="shared" si="395"/>
        <v>0.71483375959079287</v>
      </c>
      <c r="AM1390" s="6">
        <f t="shared" si="384"/>
        <v>0.14847942754919499</v>
      </c>
      <c r="AN1390" s="6">
        <f t="shared" si="385"/>
        <v>0.32200357781753131</v>
      </c>
      <c r="AO1390" s="6">
        <f t="shared" si="386"/>
        <v>0.2629695885509839</v>
      </c>
      <c r="AP1390" s="6">
        <f t="shared" si="387"/>
        <v>0.37388193202146691</v>
      </c>
      <c r="AQ1390" s="6">
        <f t="shared" si="388"/>
        <v>0.23434704830053668</v>
      </c>
      <c r="AR1390" s="6">
        <f t="shared" si="389"/>
        <v>0.30232558139534882</v>
      </c>
    </row>
    <row r="1391" spans="1:44" x14ac:dyDescent="0.3">
      <c r="A1391" s="6" t="s">
        <v>8</v>
      </c>
      <c r="B1391" s="6" t="s">
        <v>6</v>
      </c>
      <c r="C1391" s="6">
        <v>4</v>
      </c>
      <c r="D1391" s="6" t="s">
        <v>7</v>
      </c>
      <c r="E1391" s="6" t="s">
        <v>13</v>
      </c>
      <c r="F1391" s="6" t="s">
        <v>11</v>
      </c>
      <c r="G1391" s="6" t="s">
        <v>14</v>
      </c>
      <c r="H1391" s="6">
        <f t="shared" si="390"/>
        <v>1.8172280500531069E-4</v>
      </c>
      <c r="I1391" s="6">
        <f t="shared" si="391"/>
        <v>1.9248795116898394E-4</v>
      </c>
      <c r="J1391" s="6" t="str">
        <f t="shared" si="392"/>
        <v>acc</v>
      </c>
      <c r="K1391" s="6">
        <f t="shared" si="393"/>
        <v>1</v>
      </c>
      <c r="X1391" s="6">
        <f t="shared" si="394"/>
        <v>0.28516624040920718</v>
      </c>
      <c r="Y1391" s="6">
        <f t="shared" si="378"/>
        <v>0.22869955156950672</v>
      </c>
      <c r="Z1391" s="6">
        <f t="shared" si="379"/>
        <v>0.16143497757847533</v>
      </c>
      <c r="AA1391" s="6">
        <f t="shared" si="380"/>
        <v>0.5112107623318386</v>
      </c>
      <c r="AB1391" s="6">
        <f t="shared" si="381"/>
        <v>0.23318385650224216</v>
      </c>
      <c r="AC1391" s="6">
        <f t="shared" si="382"/>
        <v>0.26008968609865468</v>
      </c>
      <c r="AD1391" s="6">
        <f t="shared" si="383"/>
        <v>0.58968609865470856</v>
      </c>
      <c r="AL1391" s="6">
        <f t="shared" si="395"/>
        <v>0.71483375959079287</v>
      </c>
      <c r="AM1391" s="6">
        <f t="shared" si="384"/>
        <v>0.14847942754919499</v>
      </c>
      <c r="AN1391" s="6">
        <f t="shared" si="385"/>
        <v>0.32200357781753131</v>
      </c>
      <c r="AO1391" s="6">
        <f t="shared" si="386"/>
        <v>0.2629695885509839</v>
      </c>
      <c r="AP1391" s="6">
        <f t="shared" si="387"/>
        <v>0.37388193202146691</v>
      </c>
      <c r="AQ1391" s="6">
        <f t="shared" si="388"/>
        <v>0.23434704830053668</v>
      </c>
      <c r="AR1391" s="6">
        <f t="shared" si="389"/>
        <v>0.23076923076923078</v>
      </c>
    </row>
    <row r="1392" spans="1:44" x14ac:dyDescent="0.3">
      <c r="A1392" s="6" t="s">
        <v>8</v>
      </c>
      <c r="B1392" s="6" t="s">
        <v>6</v>
      </c>
      <c r="C1392" s="6">
        <v>4</v>
      </c>
      <c r="D1392" s="6" t="s">
        <v>10</v>
      </c>
      <c r="E1392" s="6" t="s">
        <v>13</v>
      </c>
      <c r="F1392" s="6" t="s">
        <v>8</v>
      </c>
      <c r="G1392" s="6" t="s">
        <v>9</v>
      </c>
      <c r="H1392" s="6">
        <f t="shared" si="390"/>
        <v>3.1841426620881578E-4</v>
      </c>
      <c r="I1392" s="6">
        <f t="shared" si="391"/>
        <v>0</v>
      </c>
      <c r="J1392" s="6" t="str">
        <f t="shared" si="392"/>
        <v>unacc</v>
      </c>
      <c r="K1392" s="6">
        <f t="shared" si="393"/>
        <v>1</v>
      </c>
      <c r="X1392" s="6">
        <f t="shared" si="394"/>
        <v>0.28516624040920718</v>
      </c>
      <c r="Y1392" s="6">
        <f t="shared" si="378"/>
        <v>0.22869955156950672</v>
      </c>
      <c r="Z1392" s="6">
        <f t="shared" si="379"/>
        <v>0.16143497757847533</v>
      </c>
      <c r="AA1392" s="6">
        <f t="shared" si="380"/>
        <v>0.5112107623318386</v>
      </c>
      <c r="AB1392" s="6">
        <f t="shared" si="381"/>
        <v>0.35874439461883406</v>
      </c>
      <c r="AC1392" s="6">
        <f t="shared" si="382"/>
        <v>0.26008968609865468</v>
      </c>
      <c r="AD1392" s="6">
        <f t="shared" si="383"/>
        <v>0</v>
      </c>
      <c r="AL1392" s="6">
        <f t="shared" si="395"/>
        <v>0.71483375959079287</v>
      </c>
      <c r="AM1392" s="6">
        <f t="shared" si="384"/>
        <v>0.14847942754919499</v>
      </c>
      <c r="AN1392" s="6">
        <f t="shared" si="385"/>
        <v>0.32200357781753131</v>
      </c>
      <c r="AO1392" s="6">
        <f t="shared" si="386"/>
        <v>0.2629695885509839</v>
      </c>
      <c r="AP1392" s="6">
        <f t="shared" si="387"/>
        <v>0.32379248658318427</v>
      </c>
      <c r="AQ1392" s="6">
        <f t="shared" si="388"/>
        <v>0.23434704830053668</v>
      </c>
      <c r="AR1392" s="6">
        <f t="shared" si="389"/>
        <v>0.4669051878354204</v>
      </c>
    </row>
    <row r="1393" spans="1:44" x14ac:dyDescent="0.3">
      <c r="A1393" s="6" t="s">
        <v>8</v>
      </c>
      <c r="B1393" s="6" t="s">
        <v>6</v>
      </c>
      <c r="C1393" s="6">
        <v>4</v>
      </c>
      <c r="D1393" s="6" t="s">
        <v>10</v>
      </c>
      <c r="E1393" s="6" t="s">
        <v>13</v>
      </c>
      <c r="F1393" s="6" t="s">
        <v>10</v>
      </c>
      <c r="G1393" s="6" t="s">
        <v>14</v>
      </c>
      <c r="H1393" s="6">
        <f t="shared" si="390"/>
        <v>2.0617628731528685E-4</v>
      </c>
      <c r="I1393" s="6">
        <f t="shared" si="391"/>
        <v>2.0605612789660171E-4</v>
      </c>
      <c r="J1393" s="6" t="str">
        <f t="shared" si="392"/>
        <v>unacc</v>
      </c>
      <c r="K1393" s="6">
        <f t="shared" si="393"/>
        <v>0</v>
      </c>
      <c r="X1393" s="6">
        <f t="shared" si="394"/>
        <v>0.28516624040920718</v>
      </c>
      <c r="Y1393" s="6">
        <f t="shared" si="378"/>
        <v>0.22869955156950672</v>
      </c>
      <c r="Z1393" s="6">
        <f t="shared" si="379"/>
        <v>0.16143497757847533</v>
      </c>
      <c r="AA1393" s="6">
        <f t="shared" si="380"/>
        <v>0.5112107623318386</v>
      </c>
      <c r="AB1393" s="6">
        <f t="shared" si="381"/>
        <v>0.35874439461883406</v>
      </c>
      <c r="AC1393" s="6">
        <f t="shared" si="382"/>
        <v>0.26008968609865468</v>
      </c>
      <c r="AD1393" s="6">
        <f t="shared" si="383"/>
        <v>0.4103139013452915</v>
      </c>
      <c r="AL1393" s="6">
        <f t="shared" si="395"/>
        <v>0.71483375959079287</v>
      </c>
      <c r="AM1393" s="6">
        <f t="shared" si="384"/>
        <v>0.14847942754919499</v>
      </c>
      <c r="AN1393" s="6">
        <f t="shared" si="385"/>
        <v>0.32200357781753131</v>
      </c>
      <c r="AO1393" s="6">
        <f t="shared" si="386"/>
        <v>0.2629695885509839</v>
      </c>
      <c r="AP1393" s="6">
        <f t="shared" si="387"/>
        <v>0.32379248658318427</v>
      </c>
      <c r="AQ1393" s="6">
        <f t="shared" si="388"/>
        <v>0.23434704830053668</v>
      </c>
      <c r="AR1393" s="6">
        <f t="shared" si="389"/>
        <v>0.30232558139534882</v>
      </c>
    </row>
    <row r="1394" spans="1:44" x14ac:dyDescent="0.3">
      <c r="A1394" s="6" t="s">
        <v>8</v>
      </c>
      <c r="B1394" s="6" t="s">
        <v>6</v>
      </c>
      <c r="C1394" s="6">
        <v>4</v>
      </c>
      <c r="D1394" s="6" t="s">
        <v>10</v>
      </c>
      <c r="E1394" s="6" t="s">
        <v>13</v>
      </c>
      <c r="F1394" s="6" t="s">
        <v>11</v>
      </c>
      <c r="G1394" s="6" t="s">
        <v>14</v>
      </c>
      <c r="H1394" s="6">
        <f t="shared" si="390"/>
        <v>1.5737716605723081E-4</v>
      </c>
      <c r="I1394" s="6">
        <f t="shared" si="391"/>
        <v>2.9613530949074455E-4</v>
      </c>
      <c r="J1394" s="6" t="str">
        <f t="shared" si="392"/>
        <v>acc</v>
      </c>
      <c r="K1394" s="6">
        <f t="shared" si="393"/>
        <v>1</v>
      </c>
      <c r="X1394" s="6">
        <f t="shared" si="394"/>
        <v>0.28516624040920718</v>
      </c>
      <c r="Y1394" s="6">
        <f t="shared" si="378"/>
        <v>0.22869955156950672</v>
      </c>
      <c r="Z1394" s="6">
        <f t="shared" si="379"/>
        <v>0.16143497757847533</v>
      </c>
      <c r="AA1394" s="6">
        <f t="shared" si="380"/>
        <v>0.5112107623318386</v>
      </c>
      <c r="AB1394" s="6">
        <f t="shared" si="381"/>
        <v>0.35874439461883406</v>
      </c>
      <c r="AC1394" s="6">
        <f t="shared" si="382"/>
        <v>0.26008968609865468</v>
      </c>
      <c r="AD1394" s="6">
        <f t="shared" si="383"/>
        <v>0.58968609865470856</v>
      </c>
      <c r="AL1394" s="6">
        <f t="shared" si="395"/>
        <v>0.71483375959079287</v>
      </c>
      <c r="AM1394" s="6">
        <f t="shared" si="384"/>
        <v>0.14847942754919499</v>
      </c>
      <c r="AN1394" s="6">
        <f t="shared" si="385"/>
        <v>0.32200357781753131</v>
      </c>
      <c r="AO1394" s="6">
        <f t="shared" si="386"/>
        <v>0.2629695885509839</v>
      </c>
      <c r="AP1394" s="6">
        <f t="shared" si="387"/>
        <v>0.32379248658318427</v>
      </c>
      <c r="AQ1394" s="6">
        <f t="shared" si="388"/>
        <v>0.23434704830053668</v>
      </c>
      <c r="AR1394" s="6">
        <f t="shared" si="389"/>
        <v>0.23076923076923078</v>
      </c>
    </row>
    <row r="1395" spans="1:44" x14ac:dyDescent="0.3">
      <c r="A1395" s="6" t="s">
        <v>8</v>
      </c>
      <c r="B1395" s="6" t="s">
        <v>6</v>
      </c>
      <c r="C1395" s="6">
        <v>4</v>
      </c>
      <c r="D1395" s="6" t="s">
        <v>12</v>
      </c>
      <c r="E1395" s="6" t="s">
        <v>13</v>
      </c>
      <c r="F1395" s="6" t="s">
        <v>8</v>
      </c>
      <c r="G1395" s="6" t="s">
        <v>9</v>
      </c>
      <c r="H1395" s="6">
        <f t="shared" si="390"/>
        <v>2.9730392811762356E-4</v>
      </c>
      <c r="I1395" s="6">
        <f t="shared" si="391"/>
        <v>0</v>
      </c>
      <c r="J1395" s="6" t="str">
        <f t="shared" si="392"/>
        <v>unacc</v>
      </c>
      <c r="K1395" s="6">
        <f t="shared" si="393"/>
        <v>1</v>
      </c>
      <c r="X1395" s="6">
        <f t="shared" si="394"/>
        <v>0.28516624040920718</v>
      </c>
      <c r="Y1395" s="6">
        <f t="shared" si="378"/>
        <v>0.22869955156950672</v>
      </c>
      <c r="Z1395" s="6">
        <f t="shared" si="379"/>
        <v>0.16143497757847533</v>
      </c>
      <c r="AA1395" s="6">
        <f t="shared" si="380"/>
        <v>0.5112107623318386</v>
      </c>
      <c r="AB1395" s="6">
        <f t="shared" si="381"/>
        <v>0.40807174887892378</v>
      </c>
      <c r="AC1395" s="6">
        <f t="shared" si="382"/>
        <v>0.26008968609865468</v>
      </c>
      <c r="AD1395" s="6">
        <f t="shared" si="383"/>
        <v>0</v>
      </c>
      <c r="AL1395" s="6">
        <f t="shared" si="395"/>
        <v>0.71483375959079287</v>
      </c>
      <c r="AM1395" s="6">
        <f t="shared" si="384"/>
        <v>0.14847942754919499</v>
      </c>
      <c r="AN1395" s="6">
        <f t="shared" si="385"/>
        <v>0.32200357781753131</v>
      </c>
      <c r="AO1395" s="6">
        <f t="shared" si="386"/>
        <v>0.2629695885509839</v>
      </c>
      <c r="AP1395" s="6">
        <f t="shared" si="387"/>
        <v>0.30232558139534882</v>
      </c>
      <c r="AQ1395" s="6">
        <f t="shared" si="388"/>
        <v>0.23434704830053668</v>
      </c>
      <c r="AR1395" s="6">
        <f t="shared" si="389"/>
        <v>0.4669051878354204</v>
      </c>
    </row>
    <row r="1396" spans="1:44" x14ac:dyDescent="0.3">
      <c r="A1396" s="6" t="s">
        <v>8</v>
      </c>
      <c r="B1396" s="6" t="s">
        <v>6</v>
      </c>
      <c r="C1396" s="6">
        <v>4</v>
      </c>
      <c r="D1396" s="6" t="s">
        <v>12</v>
      </c>
      <c r="E1396" s="6" t="s">
        <v>13</v>
      </c>
      <c r="F1396" s="6" t="s">
        <v>10</v>
      </c>
      <c r="G1396" s="6" t="s">
        <v>14</v>
      </c>
      <c r="H1396" s="6">
        <f t="shared" si="390"/>
        <v>1.9250714119493632E-4</v>
      </c>
      <c r="I1396" s="6">
        <f t="shared" si="391"/>
        <v>2.343888454823845E-4</v>
      </c>
      <c r="J1396" s="6" t="str">
        <f t="shared" si="392"/>
        <v>acc</v>
      </c>
      <c r="K1396" s="6">
        <f t="shared" si="393"/>
        <v>1</v>
      </c>
      <c r="X1396" s="6">
        <f t="shared" si="394"/>
        <v>0.28516624040920718</v>
      </c>
      <c r="Y1396" s="6">
        <f t="shared" si="378"/>
        <v>0.22869955156950672</v>
      </c>
      <c r="Z1396" s="6">
        <f t="shared" si="379"/>
        <v>0.16143497757847533</v>
      </c>
      <c r="AA1396" s="6">
        <f t="shared" si="380"/>
        <v>0.5112107623318386</v>
      </c>
      <c r="AB1396" s="6">
        <f t="shared" si="381"/>
        <v>0.40807174887892378</v>
      </c>
      <c r="AC1396" s="6">
        <f t="shared" si="382"/>
        <v>0.26008968609865468</v>
      </c>
      <c r="AD1396" s="6">
        <f t="shared" si="383"/>
        <v>0.4103139013452915</v>
      </c>
      <c r="AL1396" s="6">
        <f t="shared" si="395"/>
        <v>0.71483375959079287</v>
      </c>
      <c r="AM1396" s="6">
        <f t="shared" si="384"/>
        <v>0.14847942754919499</v>
      </c>
      <c r="AN1396" s="6">
        <f t="shared" si="385"/>
        <v>0.32200357781753131</v>
      </c>
      <c r="AO1396" s="6">
        <f t="shared" si="386"/>
        <v>0.2629695885509839</v>
      </c>
      <c r="AP1396" s="6">
        <f t="shared" si="387"/>
        <v>0.30232558139534882</v>
      </c>
      <c r="AQ1396" s="6">
        <f t="shared" si="388"/>
        <v>0.23434704830053668</v>
      </c>
      <c r="AR1396" s="6">
        <f t="shared" si="389"/>
        <v>0.30232558139534882</v>
      </c>
    </row>
    <row r="1397" spans="1:44" x14ac:dyDescent="0.3">
      <c r="A1397" s="6" t="s">
        <v>8</v>
      </c>
      <c r="B1397" s="6" t="s">
        <v>6</v>
      </c>
      <c r="C1397" s="6">
        <v>4</v>
      </c>
      <c r="D1397" s="6" t="s">
        <v>12</v>
      </c>
      <c r="E1397" s="6" t="s">
        <v>13</v>
      </c>
      <c r="F1397" s="6" t="s">
        <v>11</v>
      </c>
      <c r="G1397" s="6" t="s">
        <v>14</v>
      </c>
      <c r="H1397" s="6">
        <f t="shared" si="390"/>
        <v>1.4694332079376798E-4</v>
      </c>
      <c r="I1397" s="6">
        <f t="shared" si="391"/>
        <v>3.36853914545722E-4</v>
      </c>
      <c r="J1397" s="6" t="str">
        <f t="shared" si="392"/>
        <v>acc</v>
      </c>
      <c r="K1397" s="6">
        <f t="shared" si="393"/>
        <v>1</v>
      </c>
      <c r="X1397" s="6">
        <f t="shared" si="394"/>
        <v>0.28516624040920718</v>
      </c>
      <c r="Y1397" s="6">
        <f t="shared" si="378"/>
        <v>0.22869955156950672</v>
      </c>
      <c r="Z1397" s="6">
        <f t="shared" si="379"/>
        <v>0.16143497757847533</v>
      </c>
      <c r="AA1397" s="6">
        <f t="shared" si="380"/>
        <v>0.5112107623318386</v>
      </c>
      <c r="AB1397" s="6">
        <f t="shared" si="381"/>
        <v>0.40807174887892378</v>
      </c>
      <c r="AC1397" s="6">
        <f t="shared" si="382"/>
        <v>0.26008968609865468</v>
      </c>
      <c r="AD1397" s="6">
        <f t="shared" si="383"/>
        <v>0.58968609865470856</v>
      </c>
      <c r="AL1397" s="6">
        <f t="shared" si="395"/>
        <v>0.71483375959079287</v>
      </c>
      <c r="AM1397" s="6">
        <f t="shared" si="384"/>
        <v>0.14847942754919499</v>
      </c>
      <c r="AN1397" s="6">
        <f t="shared" si="385"/>
        <v>0.32200357781753131</v>
      </c>
      <c r="AO1397" s="6">
        <f t="shared" si="386"/>
        <v>0.2629695885509839</v>
      </c>
      <c r="AP1397" s="6">
        <f t="shared" si="387"/>
        <v>0.30232558139534882</v>
      </c>
      <c r="AQ1397" s="6">
        <f t="shared" si="388"/>
        <v>0.23434704830053668</v>
      </c>
      <c r="AR1397" s="6">
        <f t="shared" si="389"/>
        <v>0.23076923076923078</v>
      </c>
    </row>
    <row r="1398" spans="1:44" x14ac:dyDescent="0.3">
      <c r="A1398" s="6" t="s">
        <v>8</v>
      </c>
      <c r="B1398" s="6" t="s">
        <v>6</v>
      </c>
      <c r="C1398" s="6" t="s">
        <v>13</v>
      </c>
      <c r="D1398" s="6" t="s">
        <v>7</v>
      </c>
      <c r="E1398" s="6" t="s">
        <v>13</v>
      </c>
      <c r="F1398" s="6" t="s">
        <v>8</v>
      </c>
      <c r="G1398" s="6" t="s">
        <v>9</v>
      </c>
      <c r="H1398" s="6">
        <f t="shared" si="390"/>
        <v>3.7767639445574538E-4</v>
      </c>
      <c r="I1398" s="6">
        <f t="shared" si="391"/>
        <v>0</v>
      </c>
      <c r="J1398" s="6" t="str">
        <f t="shared" si="392"/>
        <v>unacc</v>
      </c>
      <c r="K1398" s="6">
        <f t="shared" si="393"/>
        <v>1</v>
      </c>
      <c r="X1398" s="6">
        <f t="shared" si="394"/>
        <v>0.28516624040920718</v>
      </c>
      <c r="Y1398" s="6">
        <f t="shared" si="378"/>
        <v>0.22869955156950672</v>
      </c>
      <c r="Z1398" s="6">
        <f t="shared" si="379"/>
        <v>0.16143497757847533</v>
      </c>
      <c r="AA1398" s="6">
        <f t="shared" si="380"/>
        <v>0.48878923766816146</v>
      </c>
      <c r="AB1398" s="6">
        <f t="shared" si="381"/>
        <v>0.23318385650224216</v>
      </c>
      <c r="AC1398" s="6">
        <f t="shared" si="382"/>
        <v>0.26008968609865468</v>
      </c>
      <c r="AD1398" s="6">
        <f t="shared" si="383"/>
        <v>0</v>
      </c>
      <c r="AL1398" s="6">
        <f t="shared" si="395"/>
        <v>0.71483375959079287</v>
      </c>
      <c r="AM1398" s="6">
        <f t="shared" si="384"/>
        <v>0.14847942754919499</v>
      </c>
      <c r="AN1398" s="6">
        <f t="shared" si="385"/>
        <v>0.32200357781753131</v>
      </c>
      <c r="AO1398" s="6">
        <f t="shared" si="386"/>
        <v>0.2701252236135957</v>
      </c>
      <c r="AP1398" s="6">
        <f t="shared" si="387"/>
        <v>0.37388193202146691</v>
      </c>
      <c r="AQ1398" s="6">
        <f t="shared" si="388"/>
        <v>0.23434704830053668</v>
      </c>
      <c r="AR1398" s="6">
        <f t="shared" si="389"/>
        <v>0.4669051878354204</v>
      </c>
    </row>
    <row r="1399" spans="1:44" x14ac:dyDescent="0.3">
      <c r="A1399" s="6" t="s">
        <v>8</v>
      </c>
      <c r="B1399" s="6" t="s">
        <v>6</v>
      </c>
      <c r="C1399" s="6" t="s">
        <v>13</v>
      </c>
      <c r="D1399" s="6" t="s">
        <v>7</v>
      </c>
      <c r="E1399" s="6" t="s">
        <v>13</v>
      </c>
      <c r="F1399" s="6" t="s">
        <v>10</v>
      </c>
      <c r="G1399" s="6" t="s">
        <v>9</v>
      </c>
      <c r="H1399" s="6">
        <f t="shared" si="390"/>
        <v>2.4454908300008033E-4</v>
      </c>
      <c r="I1399" s="6">
        <f t="shared" si="391"/>
        <v>1.2806207597784413E-4</v>
      </c>
      <c r="J1399" s="6" t="str">
        <f t="shared" si="392"/>
        <v>unacc</v>
      </c>
      <c r="K1399" s="6">
        <f t="shared" si="393"/>
        <v>1</v>
      </c>
      <c r="X1399" s="6">
        <f t="shared" si="394"/>
        <v>0.28516624040920718</v>
      </c>
      <c r="Y1399" s="6">
        <f t="shared" si="378"/>
        <v>0.22869955156950672</v>
      </c>
      <c r="Z1399" s="6">
        <f t="shared" si="379"/>
        <v>0.16143497757847533</v>
      </c>
      <c r="AA1399" s="6">
        <f t="shared" si="380"/>
        <v>0.48878923766816146</v>
      </c>
      <c r="AB1399" s="6">
        <f t="shared" si="381"/>
        <v>0.23318385650224216</v>
      </c>
      <c r="AC1399" s="6">
        <f t="shared" si="382"/>
        <v>0.26008968609865468</v>
      </c>
      <c r="AD1399" s="6">
        <f t="shared" si="383"/>
        <v>0.4103139013452915</v>
      </c>
      <c r="AL1399" s="6">
        <f t="shared" si="395"/>
        <v>0.71483375959079287</v>
      </c>
      <c r="AM1399" s="6">
        <f t="shared" si="384"/>
        <v>0.14847942754919499</v>
      </c>
      <c r="AN1399" s="6">
        <f t="shared" si="385"/>
        <v>0.32200357781753131</v>
      </c>
      <c r="AO1399" s="6">
        <f t="shared" si="386"/>
        <v>0.2701252236135957</v>
      </c>
      <c r="AP1399" s="6">
        <f t="shared" si="387"/>
        <v>0.37388193202146691</v>
      </c>
      <c r="AQ1399" s="6">
        <f t="shared" si="388"/>
        <v>0.23434704830053668</v>
      </c>
      <c r="AR1399" s="6">
        <f t="shared" si="389"/>
        <v>0.30232558139534882</v>
      </c>
    </row>
    <row r="1400" spans="1:44" x14ac:dyDescent="0.3">
      <c r="A1400" s="6" t="s">
        <v>8</v>
      </c>
      <c r="B1400" s="6" t="s">
        <v>6</v>
      </c>
      <c r="C1400" s="6" t="s">
        <v>13</v>
      </c>
      <c r="D1400" s="6" t="s">
        <v>7</v>
      </c>
      <c r="E1400" s="6" t="s">
        <v>13</v>
      </c>
      <c r="F1400" s="6" t="s">
        <v>11</v>
      </c>
      <c r="G1400" s="6" t="s">
        <v>14</v>
      </c>
      <c r="H1400" s="6">
        <f t="shared" si="390"/>
        <v>1.8666764323674773E-4</v>
      </c>
      <c r="I1400" s="6">
        <f t="shared" si="391"/>
        <v>1.8404549717034431E-4</v>
      </c>
      <c r="J1400" s="6" t="str">
        <f t="shared" si="392"/>
        <v>unacc</v>
      </c>
      <c r="K1400" s="6">
        <f t="shared" si="393"/>
        <v>0</v>
      </c>
      <c r="X1400" s="6">
        <f t="shared" si="394"/>
        <v>0.28516624040920718</v>
      </c>
      <c r="Y1400" s="6">
        <f t="shared" si="378"/>
        <v>0.22869955156950672</v>
      </c>
      <c r="Z1400" s="6">
        <f t="shared" si="379"/>
        <v>0.16143497757847533</v>
      </c>
      <c r="AA1400" s="6">
        <f t="shared" si="380"/>
        <v>0.48878923766816146</v>
      </c>
      <c r="AB1400" s="6">
        <f t="shared" si="381"/>
        <v>0.23318385650224216</v>
      </c>
      <c r="AC1400" s="6">
        <f t="shared" si="382"/>
        <v>0.26008968609865468</v>
      </c>
      <c r="AD1400" s="6">
        <f t="shared" si="383"/>
        <v>0.58968609865470856</v>
      </c>
      <c r="AL1400" s="6">
        <f t="shared" si="395"/>
        <v>0.71483375959079287</v>
      </c>
      <c r="AM1400" s="6">
        <f t="shared" si="384"/>
        <v>0.14847942754919499</v>
      </c>
      <c r="AN1400" s="6">
        <f t="shared" si="385"/>
        <v>0.32200357781753131</v>
      </c>
      <c r="AO1400" s="6">
        <f t="shared" si="386"/>
        <v>0.2701252236135957</v>
      </c>
      <c r="AP1400" s="6">
        <f t="shared" si="387"/>
        <v>0.37388193202146691</v>
      </c>
      <c r="AQ1400" s="6">
        <f t="shared" si="388"/>
        <v>0.23434704830053668</v>
      </c>
      <c r="AR1400" s="6">
        <f t="shared" si="389"/>
        <v>0.23076923076923078</v>
      </c>
    </row>
    <row r="1401" spans="1:44" x14ac:dyDescent="0.3">
      <c r="A1401" s="6" t="s">
        <v>8</v>
      </c>
      <c r="B1401" s="6" t="s">
        <v>6</v>
      </c>
      <c r="C1401" s="6" t="s">
        <v>13</v>
      </c>
      <c r="D1401" s="6" t="s">
        <v>10</v>
      </c>
      <c r="E1401" s="6" t="s">
        <v>13</v>
      </c>
      <c r="F1401" s="6" t="s">
        <v>8</v>
      </c>
      <c r="G1401" s="6" t="s">
        <v>9</v>
      </c>
      <c r="H1401" s="6">
        <f t="shared" si="390"/>
        <v>3.2707859998320533E-4</v>
      </c>
      <c r="I1401" s="6">
        <f t="shared" si="391"/>
        <v>0</v>
      </c>
      <c r="J1401" s="6" t="str">
        <f t="shared" si="392"/>
        <v>unacc</v>
      </c>
      <c r="K1401" s="6">
        <f t="shared" si="393"/>
        <v>1</v>
      </c>
      <c r="X1401" s="6">
        <f t="shared" si="394"/>
        <v>0.28516624040920718</v>
      </c>
      <c r="Y1401" s="6">
        <f t="shared" si="378"/>
        <v>0.22869955156950672</v>
      </c>
      <c r="Z1401" s="6">
        <f t="shared" si="379"/>
        <v>0.16143497757847533</v>
      </c>
      <c r="AA1401" s="6">
        <f t="shared" si="380"/>
        <v>0.48878923766816146</v>
      </c>
      <c r="AB1401" s="6">
        <f t="shared" si="381"/>
        <v>0.35874439461883406</v>
      </c>
      <c r="AC1401" s="6">
        <f t="shared" si="382"/>
        <v>0.26008968609865468</v>
      </c>
      <c r="AD1401" s="6">
        <f t="shared" si="383"/>
        <v>0</v>
      </c>
      <c r="AL1401" s="6">
        <f t="shared" si="395"/>
        <v>0.71483375959079287</v>
      </c>
      <c r="AM1401" s="6">
        <f t="shared" si="384"/>
        <v>0.14847942754919499</v>
      </c>
      <c r="AN1401" s="6">
        <f t="shared" si="385"/>
        <v>0.32200357781753131</v>
      </c>
      <c r="AO1401" s="6">
        <f t="shared" si="386"/>
        <v>0.2701252236135957</v>
      </c>
      <c r="AP1401" s="6">
        <f t="shared" si="387"/>
        <v>0.32379248658318427</v>
      </c>
      <c r="AQ1401" s="6">
        <f t="shared" si="388"/>
        <v>0.23434704830053668</v>
      </c>
      <c r="AR1401" s="6">
        <f t="shared" si="389"/>
        <v>0.4669051878354204</v>
      </c>
    </row>
    <row r="1402" spans="1:44" x14ac:dyDescent="0.3">
      <c r="A1402" s="6" t="s">
        <v>8</v>
      </c>
      <c r="B1402" s="6" t="s">
        <v>6</v>
      </c>
      <c r="C1402" s="6" t="s">
        <v>13</v>
      </c>
      <c r="D1402" s="6" t="s">
        <v>10</v>
      </c>
      <c r="E1402" s="6" t="s">
        <v>13</v>
      </c>
      <c r="F1402" s="6" t="s">
        <v>10</v>
      </c>
      <c r="G1402" s="6" t="s">
        <v>14</v>
      </c>
      <c r="H1402" s="6">
        <f t="shared" si="390"/>
        <v>2.117865264259069E-4</v>
      </c>
      <c r="I1402" s="6">
        <f t="shared" si="391"/>
        <v>1.9701857842745248E-4</v>
      </c>
      <c r="J1402" s="6" t="str">
        <f t="shared" si="392"/>
        <v>unacc</v>
      </c>
      <c r="K1402" s="6">
        <f t="shared" si="393"/>
        <v>0</v>
      </c>
      <c r="X1402" s="6">
        <f t="shared" si="394"/>
        <v>0.28516624040920718</v>
      </c>
      <c r="Y1402" s="6">
        <f t="shared" si="378"/>
        <v>0.22869955156950672</v>
      </c>
      <c r="Z1402" s="6">
        <f t="shared" si="379"/>
        <v>0.16143497757847533</v>
      </c>
      <c r="AA1402" s="6">
        <f t="shared" si="380"/>
        <v>0.48878923766816146</v>
      </c>
      <c r="AB1402" s="6">
        <f t="shared" si="381"/>
        <v>0.35874439461883406</v>
      </c>
      <c r="AC1402" s="6">
        <f t="shared" si="382"/>
        <v>0.26008968609865468</v>
      </c>
      <c r="AD1402" s="6">
        <f t="shared" si="383"/>
        <v>0.4103139013452915</v>
      </c>
      <c r="AL1402" s="6">
        <f t="shared" si="395"/>
        <v>0.71483375959079287</v>
      </c>
      <c r="AM1402" s="6">
        <f t="shared" si="384"/>
        <v>0.14847942754919499</v>
      </c>
      <c r="AN1402" s="6">
        <f t="shared" si="385"/>
        <v>0.32200357781753131</v>
      </c>
      <c r="AO1402" s="6">
        <f t="shared" si="386"/>
        <v>0.2701252236135957</v>
      </c>
      <c r="AP1402" s="6">
        <f t="shared" si="387"/>
        <v>0.32379248658318427</v>
      </c>
      <c r="AQ1402" s="6">
        <f t="shared" si="388"/>
        <v>0.23434704830053668</v>
      </c>
      <c r="AR1402" s="6">
        <f t="shared" si="389"/>
        <v>0.30232558139534882</v>
      </c>
    </row>
    <row r="1403" spans="1:44" x14ac:dyDescent="0.3">
      <c r="A1403" s="6" t="s">
        <v>8</v>
      </c>
      <c r="B1403" s="6" t="s">
        <v>6</v>
      </c>
      <c r="C1403" s="6" t="s">
        <v>13</v>
      </c>
      <c r="D1403" s="6" t="s">
        <v>10</v>
      </c>
      <c r="E1403" s="6" t="s">
        <v>13</v>
      </c>
      <c r="F1403" s="6" t="s">
        <v>11</v>
      </c>
      <c r="G1403" s="6" t="s">
        <v>14</v>
      </c>
      <c r="H1403" s="6">
        <f t="shared" si="390"/>
        <v>1.6165953792273368E-4</v>
      </c>
      <c r="I1403" s="6">
        <f t="shared" si="391"/>
        <v>2.8314691872360659E-4</v>
      </c>
      <c r="J1403" s="6" t="str">
        <f t="shared" si="392"/>
        <v>acc</v>
      </c>
      <c r="K1403" s="6">
        <f t="shared" si="393"/>
        <v>1</v>
      </c>
      <c r="X1403" s="6">
        <f t="shared" si="394"/>
        <v>0.28516624040920718</v>
      </c>
      <c r="Y1403" s="6">
        <f t="shared" si="378"/>
        <v>0.22869955156950672</v>
      </c>
      <c r="Z1403" s="6">
        <f t="shared" si="379"/>
        <v>0.16143497757847533</v>
      </c>
      <c r="AA1403" s="6">
        <f t="shared" si="380"/>
        <v>0.48878923766816146</v>
      </c>
      <c r="AB1403" s="6">
        <f t="shared" si="381"/>
        <v>0.35874439461883406</v>
      </c>
      <c r="AC1403" s="6">
        <f t="shared" si="382"/>
        <v>0.26008968609865468</v>
      </c>
      <c r="AD1403" s="6">
        <f t="shared" si="383"/>
        <v>0.58968609865470856</v>
      </c>
      <c r="AL1403" s="6">
        <f t="shared" si="395"/>
        <v>0.71483375959079287</v>
      </c>
      <c r="AM1403" s="6">
        <f t="shared" si="384"/>
        <v>0.14847942754919499</v>
      </c>
      <c r="AN1403" s="6">
        <f t="shared" si="385"/>
        <v>0.32200357781753131</v>
      </c>
      <c r="AO1403" s="6">
        <f t="shared" si="386"/>
        <v>0.2701252236135957</v>
      </c>
      <c r="AP1403" s="6">
        <f t="shared" si="387"/>
        <v>0.32379248658318427</v>
      </c>
      <c r="AQ1403" s="6">
        <f t="shared" si="388"/>
        <v>0.23434704830053668</v>
      </c>
      <c r="AR1403" s="6">
        <f t="shared" si="389"/>
        <v>0.23076923076923078</v>
      </c>
    </row>
    <row r="1404" spans="1:44" x14ac:dyDescent="0.3">
      <c r="A1404" s="6" t="s">
        <v>8</v>
      </c>
      <c r="B1404" s="6" t="s">
        <v>6</v>
      </c>
      <c r="C1404" s="6" t="s">
        <v>13</v>
      </c>
      <c r="D1404" s="6" t="s">
        <v>12</v>
      </c>
      <c r="E1404" s="6" t="s">
        <v>13</v>
      </c>
      <c r="F1404" s="6" t="s">
        <v>8</v>
      </c>
      <c r="G1404" s="6" t="s">
        <v>9</v>
      </c>
      <c r="H1404" s="6">
        <f t="shared" si="390"/>
        <v>3.053938309235453E-4</v>
      </c>
      <c r="I1404" s="6">
        <f t="shared" si="391"/>
        <v>0</v>
      </c>
      <c r="J1404" s="6" t="str">
        <f t="shared" si="392"/>
        <v>unacc</v>
      </c>
      <c r="K1404" s="6">
        <f t="shared" si="393"/>
        <v>1</v>
      </c>
      <c r="X1404" s="6">
        <f t="shared" si="394"/>
        <v>0.28516624040920718</v>
      </c>
      <c r="Y1404" s="6">
        <f t="shared" si="378"/>
        <v>0.22869955156950672</v>
      </c>
      <c r="Z1404" s="6">
        <f t="shared" si="379"/>
        <v>0.16143497757847533</v>
      </c>
      <c r="AA1404" s="6">
        <f t="shared" si="380"/>
        <v>0.48878923766816146</v>
      </c>
      <c r="AB1404" s="6">
        <f t="shared" si="381"/>
        <v>0.40807174887892378</v>
      </c>
      <c r="AC1404" s="6">
        <f t="shared" si="382"/>
        <v>0.26008968609865468</v>
      </c>
      <c r="AD1404" s="6">
        <f t="shared" si="383"/>
        <v>0</v>
      </c>
      <c r="AL1404" s="6">
        <f t="shared" si="395"/>
        <v>0.71483375959079287</v>
      </c>
      <c r="AM1404" s="6">
        <f t="shared" si="384"/>
        <v>0.14847942754919499</v>
      </c>
      <c r="AN1404" s="6">
        <f t="shared" si="385"/>
        <v>0.32200357781753131</v>
      </c>
      <c r="AO1404" s="6">
        <f t="shared" si="386"/>
        <v>0.2701252236135957</v>
      </c>
      <c r="AP1404" s="6">
        <f t="shared" si="387"/>
        <v>0.30232558139534882</v>
      </c>
      <c r="AQ1404" s="6">
        <f t="shared" si="388"/>
        <v>0.23434704830053668</v>
      </c>
      <c r="AR1404" s="6">
        <f t="shared" si="389"/>
        <v>0.4669051878354204</v>
      </c>
    </row>
    <row r="1405" spans="1:44" x14ac:dyDescent="0.3">
      <c r="A1405" s="6" t="s">
        <v>8</v>
      </c>
      <c r="B1405" s="6" t="s">
        <v>6</v>
      </c>
      <c r="C1405" s="6" t="s">
        <v>13</v>
      </c>
      <c r="D1405" s="6" t="s">
        <v>12</v>
      </c>
      <c r="E1405" s="6" t="s">
        <v>13</v>
      </c>
      <c r="F1405" s="6" t="s">
        <v>10</v>
      </c>
      <c r="G1405" s="6" t="s">
        <v>14</v>
      </c>
      <c r="H1405" s="6">
        <f t="shared" si="390"/>
        <v>1.9774543075126114E-4</v>
      </c>
      <c r="I1405" s="6">
        <f t="shared" si="391"/>
        <v>2.2410863296122723E-4</v>
      </c>
      <c r="J1405" s="6" t="str">
        <f t="shared" si="392"/>
        <v>acc</v>
      </c>
      <c r="K1405" s="6">
        <f t="shared" si="393"/>
        <v>1</v>
      </c>
      <c r="X1405" s="6">
        <f t="shared" si="394"/>
        <v>0.28516624040920718</v>
      </c>
      <c r="Y1405" s="6">
        <f t="shared" si="378"/>
        <v>0.22869955156950672</v>
      </c>
      <c r="Z1405" s="6">
        <f t="shared" si="379"/>
        <v>0.16143497757847533</v>
      </c>
      <c r="AA1405" s="6">
        <f t="shared" si="380"/>
        <v>0.48878923766816146</v>
      </c>
      <c r="AB1405" s="6">
        <f t="shared" si="381"/>
        <v>0.40807174887892378</v>
      </c>
      <c r="AC1405" s="6">
        <f t="shared" si="382"/>
        <v>0.26008968609865468</v>
      </c>
      <c r="AD1405" s="6">
        <f t="shared" si="383"/>
        <v>0.4103139013452915</v>
      </c>
      <c r="AL1405" s="6">
        <f t="shared" si="395"/>
        <v>0.71483375959079287</v>
      </c>
      <c r="AM1405" s="6">
        <f t="shared" si="384"/>
        <v>0.14847942754919499</v>
      </c>
      <c r="AN1405" s="6">
        <f t="shared" si="385"/>
        <v>0.32200357781753131</v>
      </c>
      <c r="AO1405" s="6">
        <f t="shared" si="386"/>
        <v>0.2701252236135957</v>
      </c>
      <c r="AP1405" s="6">
        <f t="shared" si="387"/>
        <v>0.30232558139534882</v>
      </c>
      <c r="AQ1405" s="6">
        <f t="shared" si="388"/>
        <v>0.23434704830053668</v>
      </c>
      <c r="AR1405" s="6">
        <f t="shared" si="389"/>
        <v>0.30232558139534882</v>
      </c>
    </row>
    <row r="1406" spans="1:44" x14ac:dyDescent="0.3">
      <c r="A1406" s="6" t="s">
        <v>8</v>
      </c>
      <c r="B1406" s="6" t="s">
        <v>6</v>
      </c>
      <c r="C1406" s="6" t="s">
        <v>13</v>
      </c>
      <c r="D1406" s="6" t="s">
        <v>12</v>
      </c>
      <c r="E1406" s="6" t="s">
        <v>13</v>
      </c>
      <c r="F1406" s="6" t="s">
        <v>11</v>
      </c>
      <c r="G1406" s="6" t="s">
        <v>14</v>
      </c>
      <c r="H1406" s="6">
        <f t="shared" si="390"/>
        <v>1.5094177850244196E-4</v>
      </c>
      <c r="I1406" s="6">
        <f t="shared" si="391"/>
        <v>3.2207962004810251E-4</v>
      </c>
      <c r="J1406" s="6" t="str">
        <f t="shared" si="392"/>
        <v>acc</v>
      </c>
      <c r="K1406" s="6">
        <f t="shared" si="393"/>
        <v>1</v>
      </c>
      <c r="X1406" s="6">
        <f t="shared" si="394"/>
        <v>0.28516624040920718</v>
      </c>
      <c r="Y1406" s="6">
        <f t="shared" si="378"/>
        <v>0.22869955156950672</v>
      </c>
      <c r="Z1406" s="6">
        <f t="shared" si="379"/>
        <v>0.16143497757847533</v>
      </c>
      <c r="AA1406" s="6">
        <f t="shared" si="380"/>
        <v>0.48878923766816146</v>
      </c>
      <c r="AB1406" s="6">
        <f t="shared" si="381"/>
        <v>0.40807174887892378</v>
      </c>
      <c r="AC1406" s="6">
        <f t="shared" si="382"/>
        <v>0.26008968609865468</v>
      </c>
      <c r="AD1406" s="6">
        <f t="shared" si="383"/>
        <v>0.58968609865470856</v>
      </c>
      <c r="AL1406" s="6">
        <f t="shared" si="395"/>
        <v>0.71483375959079287</v>
      </c>
      <c r="AM1406" s="6">
        <f t="shared" si="384"/>
        <v>0.14847942754919499</v>
      </c>
      <c r="AN1406" s="6">
        <f t="shared" si="385"/>
        <v>0.32200357781753131</v>
      </c>
      <c r="AO1406" s="6">
        <f t="shared" si="386"/>
        <v>0.2701252236135957</v>
      </c>
      <c r="AP1406" s="6">
        <f t="shared" si="387"/>
        <v>0.30232558139534882</v>
      </c>
      <c r="AQ1406" s="6">
        <f t="shared" si="388"/>
        <v>0.23434704830053668</v>
      </c>
      <c r="AR1406" s="6">
        <f t="shared" si="389"/>
        <v>0.23076923076923078</v>
      </c>
    </row>
    <row r="1407" spans="1:44" x14ac:dyDescent="0.3">
      <c r="A1407" s="6" t="s">
        <v>8</v>
      </c>
      <c r="B1407" s="6" t="s">
        <v>11</v>
      </c>
      <c r="C1407" s="6">
        <v>2</v>
      </c>
      <c r="D1407" s="6" t="s">
        <v>7</v>
      </c>
      <c r="E1407" s="6">
        <v>2</v>
      </c>
      <c r="F1407" s="6" t="s">
        <v>8</v>
      </c>
      <c r="G1407" s="6" t="s">
        <v>9</v>
      </c>
      <c r="H1407" s="6">
        <f t="shared" si="390"/>
        <v>6.7153358374540681E-4</v>
      </c>
      <c r="I1407" s="6">
        <f t="shared" si="391"/>
        <v>0</v>
      </c>
      <c r="J1407" s="6" t="str">
        <f t="shared" si="392"/>
        <v>unacc</v>
      </c>
      <c r="K1407" s="6">
        <f t="shared" si="393"/>
        <v>1</v>
      </c>
      <c r="X1407" s="6">
        <f t="shared" si="394"/>
        <v>0.28516624040920718</v>
      </c>
      <c r="Y1407" s="6">
        <f t="shared" si="378"/>
        <v>0.22869955156950672</v>
      </c>
      <c r="Z1407" s="6">
        <f t="shared" si="379"/>
        <v>0.26457399103139012</v>
      </c>
      <c r="AA1407" s="6">
        <f t="shared" si="380"/>
        <v>0</v>
      </c>
      <c r="AB1407" s="6">
        <f t="shared" si="381"/>
        <v>0.23318385650224216</v>
      </c>
      <c r="AC1407" s="6">
        <f t="shared" si="382"/>
        <v>0.21524663677130046</v>
      </c>
      <c r="AD1407" s="6">
        <f t="shared" si="383"/>
        <v>0</v>
      </c>
      <c r="AL1407" s="6">
        <f t="shared" si="395"/>
        <v>0.71483375959079287</v>
      </c>
      <c r="AM1407" s="6">
        <f t="shared" si="384"/>
        <v>0.14847942754919499</v>
      </c>
      <c r="AN1407" s="6">
        <f t="shared" si="385"/>
        <v>0.28085867620751342</v>
      </c>
      <c r="AO1407" s="6">
        <f t="shared" si="386"/>
        <v>0.4669051878354204</v>
      </c>
      <c r="AP1407" s="6">
        <f t="shared" si="387"/>
        <v>0.37388193202146691</v>
      </c>
      <c r="AQ1407" s="6">
        <f t="shared" si="388"/>
        <v>0.27638640429338102</v>
      </c>
      <c r="AR1407" s="6">
        <f t="shared" si="389"/>
        <v>0.4669051878354204</v>
      </c>
    </row>
    <row r="1408" spans="1:44" x14ac:dyDescent="0.3">
      <c r="A1408" s="6" t="s">
        <v>8</v>
      </c>
      <c r="B1408" s="6" t="s">
        <v>11</v>
      </c>
      <c r="C1408" s="6">
        <v>2</v>
      </c>
      <c r="D1408" s="6" t="s">
        <v>7</v>
      </c>
      <c r="E1408" s="6">
        <v>2</v>
      </c>
      <c r="F1408" s="6" t="s">
        <v>10</v>
      </c>
      <c r="G1408" s="6" t="s">
        <v>9</v>
      </c>
      <c r="H1408" s="6">
        <f t="shared" si="390"/>
        <v>4.3482442778917143E-4</v>
      </c>
      <c r="I1408" s="6">
        <f t="shared" si="391"/>
        <v>0</v>
      </c>
      <c r="J1408" s="6" t="str">
        <f t="shared" si="392"/>
        <v>unacc</v>
      </c>
      <c r="K1408" s="6">
        <f t="shared" si="393"/>
        <v>1</v>
      </c>
      <c r="X1408" s="6">
        <f t="shared" si="394"/>
        <v>0.28516624040920718</v>
      </c>
      <c r="Y1408" s="6">
        <f t="shared" si="378"/>
        <v>0.22869955156950672</v>
      </c>
      <c r="Z1408" s="6">
        <f t="shared" si="379"/>
        <v>0.26457399103139012</v>
      </c>
      <c r="AA1408" s="6">
        <f t="shared" si="380"/>
        <v>0</v>
      </c>
      <c r="AB1408" s="6">
        <f t="shared" si="381"/>
        <v>0.23318385650224216</v>
      </c>
      <c r="AC1408" s="6">
        <f t="shared" si="382"/>
        <v>0.21524663677130046</v>
      </c>
      <c r="AD1408" s="6">
        <f t="shared" si="383"/>
        <v>0.4103139013452915</v>
      </c>
      <c r="AL1408" s="6">
        <f t="shared" si="395"/>
        <v>0.71483375959079287</v>
      </c>
      <c r="AM1408" s="6">
        <f t="shared" si="384"/>
        <v>0.14847942754919499</v>
      </c>
      <c r="AN1408" s="6">
        <f t="shared" si="385"/>
        <v>0.28085867620751342</v>
      </c>
      <c r="AO1408" s="6">
        <f t="shared" si="386"/>
        <v>0.4669051878354204</v>
      </c>
      <c r="AP1408" s="6">
        <f t="shared" si="387"/>
        <v>0.37388193202146691</v>
      </c>
      <c r="AQ1408" s="6">
        <f t="shared" si="388"/>
        <v>0.27638640429338102</v>
      </c>
      <c r="AR1408" s="6">
        <f t="shared" si="389"/>
        <v>0.30232558139534882</v>
      </c>
    </row>
    <row r="1409" spans="1:44" x14ac:dyDescent="0.3">
      <c r="A1409" s="6" t="s">
        <v>8</v>
      </c>
      <c r="B1409" s="6" t="s">
        <v>11</v>
      </c>
      <c r="C1409" s="6">
        <v>2</v>
      </c>
      <c r="D1409" s="6" t="s">
        <v>7</v>
      </c>
      <c r="E1409" s="6">
        <v>2</v>
      </c>
      <c r="F1409" s="6" t="s">
        <v>11</v>
      </c>
      <c r="G1409" s="6" t="s">
        <v>9</v>
      </c>
      <c r="H1409" s="6">
        <f t="shared" si="390"/>
        <v>3.319074034603735E-4</v>
      </c>
      <c r="I1409" s="6">
        <f t="shared" si="391"/>
        <v>0</v>
      </c>
      <c r="J1409" s="6" t="str">
        <f t="shared" si="392"/>
        <v>unacc</v>
      </c>
      <c r="K1409" s="6">
        <f t="shared" si="393"/>
        <v>1</v>
      </c>
      <c r="X1409" s="6">
        <f t="shared" si="394"/>
        <v>0.28516624040920718</v>
      </c>
      <c r="Y1409" s="6">
        <f t="shared" si="378"/>
        <v>0.22869955156950672</v>
      </c>
      <c r="Z1409" s="6">
        <f t="shared" si="379"/>
        <v>0.26457399103139012</v>
      </c>
      <c r="AA1409" s="6">
        <f t="shared" si="380"/>
        <v>0</v>
      </c>
      <c r="AB1409" s="6">
        <f t="shared" si="381"/>
        <v>0.23318385650224216</v>
      </c>
      <c r="AC1409" s="6">
        <f t="shared" si="382"/>
        <v>0.21524663677130046</v>
      </c>
      <c r="AD1409" s="6">
        <f t="shared" si="383"/>
        <v>0.58968609865470856</v>
      </c>
      <c r="AL1409" s="6">
        <f t="shared" si="395"/>
        <v>0.71483375959079287</v>
      </c>
      <c r="AM1409" s="6">
        <f t="shared" si="384"/>
        <v>0.14847942754919499</v>
      </c>
      <c r="AN1409" s="6">
        <f t="shared" si="385"/>
        <v>0.28085867620751342</v>
      </c>
      <c r="AO1409" s="6">
        <f t="shared" si="386"/>
        <v>0.4669051878354204</v>
      </c>
      <c r="AP1409" s="6">
        <f t="shared" si="387"/>
        <v>0.37388193202146691</v>
      </c>
      <c r="AQ1409" s="6">
        <f t="shared" si="388"/>
        <v>0.27638640429338102</v>
      </c>
      <c r="AR1409" s="6">
        <f t="shared" si="389"/>
        <v>0.23076923076923078</v>
      </c>
    </row>
    <row r="1410" spans="1:44" x14ac:dyDescent="0.3">
      <c r="A1410" s="6" t="s">
        <v>8</v>
      </c>
      <c r="B1410" s="6" t="s">
        <v>11</v>
      </c>
      <c r="C1410" s="6">
        <v>2</v>
      </c>
      <c r="D1410" s="6" t="s">
        <v>10</v>
      </c>
      <c r="E1410" s="6">
        <v>2</v>
      </c>
      <c r="F1410" s="6" t="s">
        <v>8</v>
      </c>
      <c r="G1410" s="6" t="s">
        <v>9</v>
      </c>
      <c r="H1410" s="6">
        <f t="shared" si="390"/>
        <v>5.8156736199961069E-4</v>
      </c>
      <c r="I1410" s="6">
        <f t="shared" si="391"/>
        <v>0</v>
      </c>
      <c r="J1410" s="6" t="str">
        <f t="shared" si="392"/>
        <v>unacc</v>
      </c>
      <c r="K1410" s="6">
        <f t="shared" si="393"/>
        <v>1</v>
      </c>
      <c r="X1410" s="6">
        <f t="shared" si="394"/>
        <v>0.28516624040920718</v>
      </c>
      <c r="Y1410" s="6">
        <f t="shared" si="378"/>
        <v>0.22869955156950672</v>
      </c>
      <c r="Z1410" s="6">
        <f t="shared" si="379"/>
        <v>0.26457399103139012</v>
      </c>
      <c r="AA1410" s="6">
        <f t="shared" si="380"/>
        <v>0</v>
      </c>
      <c r="AB1410" s="6">
        <f t="shared" si="381"/>
        <v>0.35874439461883406</v>
      </c>
      <c r="AC1410" s="6">
        <f t="shared" si="382"/>
        <v>0.21524663677130046</v>
      </c>
      <c r="AD1410" s="6">
        <f t="shared" si="383"/>
        <v>0</v>
      </c>
      <c r="AL1410" s="6">
        <f t="shared" si="395"/>
        <v>0.71483375959079287</v>
      </c>
      <c r="AM1410" s="6">
        <f t="shared" si="384"/>
        <v>0.14847942754919499</v>
      </c>
      <c r="AN1410" s="6">
        <f t="shared" si="385"/>
        <v>0.28085867620751342</v>
      </c>
      <c r="AO1410" s="6">
        <f t="shared" si="386"/>
        <v>0.4669051878354204</v>
      </c>
      <c r="AP1410" s="6">
        <f t="shared" si="387"/>
        <v>0.32379248658318427</v>
      </c>
      <c r="AQ1410" s="6">
        <f t="shared" si="388"/>
        <v>0.27638640429338102</v>
      </c>
      <c r="AR1410" s="6">
        <f t="shared" si="389"/>
        <v>0.4669051878354204</v>
      </c>
    </row>
    <row r="1411" spans="1:44" x14ac:dyDescent="0.3">
      <c r="A1411" s="6" t="s">
        <v>8</v>
      </c>
      <c r="B1411" s="6" t="s">
        <v>11</v>
      </c>
      <c r="C1411" s="6">
        <v>2</v>
      </c>
      <c r="D1411" s="6" t="s">
        <v>10</v>
      </c>
      <c r="E1411" s="6">
        <v>2</v>
      </c>
      <c r="F1411" s="6" t="s">
        <v>10</v>
      </c>
      <c r="G1411" s="6" t="s">
        <v>9</v>
      </c>
      <c r="H1411" s="6">
        <f t="shared" si="390"/>
        <v>3.7657043746334941E-4</v>
      </c>
      <c r="I1411" s="6">
        <f t="shared" si="391"/>
        <v>0</v>
      </c>
      <c r="J1411" s="6" t="str">
        <f t="shared" si="392"/>
        <v>unacc</v>
      </c>
      <c r="K1411" s="6">
        <f t="shared" si="393"/>
        <v>1</v>
      </c>
      <c r="X1411" s="6">
        <f t="shared" si="394"/>
        <v>0.28516624040920718</v>
      </c>
      <c r="Y1411" s="6">
        <f t="shared" ref="Y1411:Y1474" si="396">IF(A1411=$R$3,$O$15,IF(A1411=$S$3,$O$16,IF(A1411=$T$3,$O$17,$O$18)))</f>
        <v>0.22869955156950672</v>
      </c>
      <c r="Z1411" s="6">
        <f t="shared" ref="Z1411:Z1474" si="397">IF(B1411=$R$3,$O$21,IF(B1411=$S$3,$O$22,IF(B1411=$T$3,$O$23,$O$24)))</f>
        <v>0.26457399103139012</v>
      </c>
      <c r="AA1411" s="6">
        <f t="shared" ref="AA1411:AA1474" si="398">IF(C1411=$R$5,$O$27,IF(C1411=$T$5,$O$28,$O$29))</f>
        <v>0</v>
      </c>
      <c r="AB1411" s="6">
        <f t="shared" ref="AB1411:AB1474" si="399">IF(D1411=$R$4,$T$15,IF(D1411=$S$4,$T$16,$T$17))</f>
        <v>0.35874439461883406</v>
      </c>
      <c r="AC1411" s="6">
        <f t="shared" ref="AC1411:AC1474" si="400">IF(E1411=$R$5,$T$21,IF(E1411=$S$5,$T$22,IF(E1411=$T$5,$T$23,$T$24)))</f>
        <v>0.21524663677130046</v>
      </c>
      <c r="AD1411" s="6">
        <f t="shared" ref="AD1411:AD1474" si="401">IF(F1411=$R$3,$T$27,IF(F1411=$S$3,$T$28,$T$29))</f>
        <v>0.4103139013452915</v>
      </c>
      <c r="AL1411" s="6">
        <f t="shared" si="395"/>
        <v>0.71483375959079287</v>
      </c>
      <c r="AM1411" s="6">
        <f t="shared" ref="AM1411:AM1474" si="402">IF(A1411=$R$3,$Q$15,IF(A1411=$S$3,$Q$16,IF(A1411=$T$3,$Q$17,$Q$18)))</f>
        <v>0.14847942754919499</v>
      </c>
      <c r="AN1411" s="6">
        <f t="shared" ref="AN1411:AN1474" si="403">IF(B1411=$R$3,$Q$21,IF(B1411=$S$3,$Q$22,IF(B1411=$T$3,$Q$23,$Q$24)))</f>
        <v>0.28085867620751342</v>
      </c>
      <c r="AO1411" s="6">
        <f t="shared" ref="AO1411:AO1474" si="404">IF(C1411=$R$5,$Q$27,IF(C1411=$T$5,$Q$28,$Q$29))</f>
        <v>0.4669051878354204</v>
      </c>
      <c r="AP1411" s="6">
        <f t="shared" ref="AP1411:AP1474" si="405">IF(D1411=$R$4,$V$15,IF(D1411=$S$4,$V$16,$V$17))</f>
        <v>0.32379248658318427</v>
      </c>
      <c r="AQ1411" s="6">
        <f t="shared" ref="AQ1411:AQ1474" si="406">IF(E1411=$R$5,$V$21,IF(E1411=$S$5,$V$22,IF(E1411=$T$5,$V$23,$V$24)))</f>
        <v>0.27638640429338102</v>
      </c>
      <c r="AR1411" s="6">
        <f t="shared" ref="AR1411:AR1474" si="407">IF(F1411=$R$3,$V$27,IF(F1411=$S$3,$V$28,$V$29))</f>
        <v>0.30232558139534882</v>
      </c>
    </row>
    <row r="1412" spans="1:44" x14ac:dyDescent="0.3">
      <c r="A1412" s="6" t="s">
        <v>8</v>
      </c>
      <c r="B1412" s="6" t="s">
        <v>11</v>
      </c>
      <c r="C1412" s="6">
        <v>2</v>
      </c>
      <c r="D1412" s="6" t="s">
        <v>10</v>
      </c>
      <c r="E1412" s="6">
        <v>2</v>
      </c>
      <c r="F1412" s="6" t="s">
        <v>11</v>
      </c>
      <c r="G1412" s="6" t="s">
        <v>9</v>
      </c>
      <c r="H1412" s="6">
        <f t="shared" ref="H1412:H1475" si="408">AL1412*AM1412*AN1412*AO1412*AP1412*AQ1412*AR1412</f>
        <v>2.8744133983888808E-4</v>
      </c>
      <c r="I1412" s="6">
        <f t="shared" ref="I1412:I1475" si="409">X1412*Y1412*Z1412*AA1412*AB1412*AC1412*AD1412</f>
        <v>0</v>
      </c>
      <c r="J1412" s="6" t="str">
        <f t="shared" ref="J1412:J1475" si="410">IF(I1412&gt;H1412,"acc","unacc")</f>
        <v>unacc</v>
      </c>
      <c r="K1412" s="6">
        <f t="shared" ref="K1412:K1475" si="411">IF(J1412=G1412,1,0)</f>
        <v>1</v>
      </c>
      <c r="X1412" s="6">
        <f t="shared" ref="X1412:X1475" si="412">446/1564</f>
        <v>0.28516624040920718</v>
      </c>
      <c r="Y1412" s="6">
        <f t="shared" si="396"/>
        <v>0.22869955156950672</v>
      </c>
      <c r="Z1412" s="6">
        <f t="shared" si="397"/>
        <v>0.26457399103139012</v>
      </c>
      <c r="AA1412" s="6">
        <f t="shared" si="398"/>
        <v>0</v>
      </c>
      <c r="AB1412" s="6">
        <f t="shared" si="399"/>
        <v>0.35874439461883406</v>
      </c>
      <c r="AC1412" s="6">
        <f t="shared" si="400"/>
        <v>0.21524663677130046</v>
      </c>
      <c r="AD1412" s="6">
        <f t="shared" si="401"/>
        <v>0.58968609865470856</v>
      </c>
      <c r="AL1412" s="6">
        <f t="shared" ref="AL1412:AL1475" si="413">1118/1564</f>
        <v>0.71483375959079287</v>
      </c>
      <c r="AM1412" s="6">
        <f t="shared" si="402"/>
        <v>0.14847942754919499</v>
      </c>
      <c r="AN1412" s="6">
        <f t="shared" si="403"/>
        <v>0.28085867620751342</v>
      </c>
      <c r="AO1412" s="6">
        <f t="shared" si="404"/>
        <v>0.4669051878354204</v>
      </c>
      <c r="AP1412" s="6">
        <f t="shared" si="405"/>
        <v>0.32379248658318427</v>
      </c>
      <c r="AQ1412" s="6">
        <f t="shared" si="406"/>
        <v>0.27638640429338102</v>
      </c>
      <c r="AR1412" s="6">
        <f t="shared" si="407"/>
        <v>0.23076923076923078</v>
      </c>
    </row>
    <row r="1413" spans="1:44" x14ac:dyDescent="0.3">
      <c r="A1413" s="6" t="s">
        <v>8</v>
      </c>
      <c r="B1413" s="6" t="s">
        <v>11</v>
      </c>
      <c r="C1413" s="6">
        <v>2</v>
      </c>
      <c r="D1413" s="6" t="s">
        <v>12</v>
      </c>
      <c r="E1413" s="6">
        <v>2</v>
      </c>
      <c r="F1413" s="6" t="s">
        <v>8</v>
      </c>
      <c r="G1413" s="6" t="s">
        <v>9</v>
      </c>
      <c r="H1413" s="6">
        <f t="shared" si="408"/>
        <v>5.4301040982284094E-4</v>
      </c>
      <c r="I1413" s="6">
        <f t="shared" si="409"/>
        <v>0</v>
      </c>
      <c r="J1413" s="6" t="str">
        <f t="shared" si="410"/>
        <v>unacc</v>
      </c>
      <c r="K1413" s="6">
        <f t="shared" si="411"/>
        <v>1</v>
      </c>
      <c r="X1413" s="6">
        <f t="shared" si="412"/>
        <v>0.28516624040920718</v>
      </c>
      <c r="Y1413" s="6">
        <f t="shared" si="396"/>
        <v>0.22869955156950672</v>
      </c>
      <c r="Z1413" s="6">
        <f t="shared" si="397"/>
        <v>0.26457399103139012</v>
      </c>
      <c r="AA1413" s="6">
        <f t="shared" si="398"/>
        <v>0</v>
      </c>
      <c r="AB1413" s="6">
        <f t="shared" si="399"/>
        <v>0.40807174887892378</v>
      </c>
      <c r="AC1413" s="6">
        <f t="shared" si="400"/>
        <v>0.21524663677130046</v>
      </c>
      <c r="AD1413" s="6">
        <f t="shared" si="401"/>
        <v>0</v>
      </c>
      <c r="AL1413" s="6">
        <f t="shared" si="413"/>
        <v>0.71483375959079287</v>
      </c>
      <c r="AM1413" s="6">
        <f t="shared" si="402"/>
        <v>0.14847942754919499</v>
      </c>
      <c r="AN1413" s="6">
        <f t="shared" si="403"/>
        <v>0.28085867620751342</v>
      </c>
      <c r="AO1413" s="6">
        <f t="shared" si="404"/>
        <v>0.4669051878354204</v>
      </c>
      <c r="AP1413" s="6">
        <f t="shared" si="405"/>
        <v>0.30232558139534882</v>
      </c>
      <c r="AQ1413" s="6">
        <f t="shared" si="406"/>
        <v>0.27638640429338102</v>
      </c>
      <c r="AR1413" s="6">
        <f t="shared" si="407"/>
        <v>0.4669051878354204</v>
      </c>
    </row>
    <row r="1414" spans="1:44" x14ac:dyDescent="0.3">
      <c r="A1414" s="6" t="s">
        <v>8</v>
      </c>
      <c r="B1414" s="6" t="s">
        <v>11</v>
      </c>
      <c r="C1414" s="6">
        <v>2</v>
      </c>
      <c r="D1414" s="6" t="s">
        <v>12</v>
      </c>
      <c r="E1414" s="6">
        <v>2</v>
      </c>
      <c r="F1414" s="6" t="s">
        <v>10</v>
      </c>
      <c r="G1414" s="6" t="s">
        <v>9</v>
      </c>
      <c r="H1414" s="6">
        <f t="shared" si="408"/>
        <v>3.5160444160942572E-4</v>
      </c>
      <c r="I1414" s="6">
        <f t="shared" si="409"/>
        <v>0</v>
      </c>
      <c r="J1414" s="6" t="str">
        <f t="shared" si="410"/>
        <v>unacc</v>
      </c>
      <c r="K1414" s="6">
        <f t="shared" si="411"/>
        <v>1</v>
      </c>
      <c r="X1414" s="6">
        <f t="shared" si="412"/>
        <v>0.28516624040920718</v>
      </c>
      <c r="Y1414" s="6">
        <f t="shared" si="396"/>
        <v>0.22869955156950672</v>
      </c>
      <c r="Z1414" s="6">
        <f t="shared" si="397"/>
        <v>0.26457399103139012</v>
      </c>
      <c r="AA1414" s="6">
        <f t="shared" si="398"/>
        <v>0</v>
      </c>
      <c r="AB1414" s="6">
        <f t="shared" si="399"/>
        <v>0.40807174887892378</v>
      </c>
      <c r="AC1414" s="6">
        <f t="shared" si="400"/>
        <v>0.21524663677130046</v>
      </c>
      <c r="AD1414" s="6">
        <f t="shared" si="401"/>
        <v>0.4103139013452915</v>
      </c>
      <c r="AL1414" s="6">
        <f t="shared" si="413"/>
        <v>0.71483375959079287</v>
      </c>
      <c r="AM1414" s="6">
        <f t="shared" si="402"/>
        <v>0.14847942754919499</v>
      </c>
      <c r="AN1414" s="6">
        <f t="shared" si="403"/>
        <v>0.28085867620751342</v>
      </c>
      <c r="AO1414" s="6">
        <f t="shared" si="404"/>
        <v>0.4669051878354204</v>
      </c>
      <c r="AP1414" s="6">
        <f t="shared" si="405"/>
        <v>0.30232558139534882</v>
      </c>
      <c r="AQ1414" s="6">
        <f t="shared" si="406"/>
        <v>0.27638640429338102</v>
      </c>
      <c r="AR1414" s="6">
        <f t="shared" si="407"/>
        <v>0.30232558139534882</v>
      </c>
    </row>
    <row r="1415" spans="1:44" x14ac:dyDescent="0.3">
      <c r="A1415" s="6" t="s">
        <v>8</v>
      </c>
      <c r="B1415" s="6" t="s">
        <v>11</v>
      </c>
      <c r="C1415" s="6">
        <v>2</v>
      </c>
      <c r="D1415" s="6" t="s">
        <v>12</v>
      </c>
      <c r="E1415" s="6">
        <v>2</v>
      </c>
      <c r="F1415" s="6" t="s">
        <v>11</v>
      </c>
      <c r="G1415" s="6" t="s">
        <v>9</v>
      </c>
      <c r="H1415" s="6">
        <f t="shared" si="408"/>
        <v>2.6838445542968001E-4</v>
      </c>
      <c r="I1415" s="6">
        <f t="shared" si="409"/>
        <v>0</v>
      </c>
      <c r="J1415" s="6" t="str">
        <f t="shared" si="410"/>
        <v>unacc</v>
      </c>
      <c r="K1415" s="6">
        <f t="shared" si="411"/>
        <v>1</v>
      </c>
      <c r="X1415" s="6">
        <f t="shared" si="412"/>
        <v>0.28516624040920718</v>
      </c>
      <c r="Y1415" s="6">
        <f t="shared" si="396"/>
        <v>0.22869955156950672</v>
      </c>
      <c r="Z1415" s="6">
        <f t="shared" si="397"/>
        <v>0.26457399103139012</v>
      </c>
      <c r="AA1415" s="6">
        <f t="shared" si="398"/>
        <v>0</v>
      </c>
      <c r="AB1415" s="6">
        <f t="shared" si="399"/>
        <v>0.40807174887892378</v>
      </c>
      <c r="AC1415" s="6">
        <f t="shared" si="400"/>
        <v>0.21524663677130046</v>
      </c>
      <c r="AD1415" s="6">
        <f t="shared" si="401"/>
        <v>0.58968609865470856</v>
      </c>
      <c r="AL1415" s="6">
        <f t="shared" si="413"/>
        <v>0.71483375959079287</v>
      </c>
      <c r="AM1415" s="6">
        <f t="shared" si="402"/>
        <v>0.14847942754919499</v>
      </c>
      <c r="AN1415" s="6">
        <f t="shared" si="403"/>
        <v>0.28085867620751342</v>
      </c>
      <c r="AO1415" s="6">
        <f t="shared" si="404"/>
        <v>0.4669051878354204</v>
      </c>
      <c r="AP1415" s="6">
        <f t="shared" si="405"/>
        <v>0.30232558139534882</v>
      </c>
      <c r="AQ1415" s="6">
        <f t="shared" si="406"/>
        <v>0.27638640429338102</v>
      </c>
      <c r="AR1415" s="6">
        <f t="shared" si="407"/>
        <v>0.23076923076923078</v>
      </c>
    </row>
    <row r="1416" spans="1:44" x14ac:dyDescent="0.3">
      <c r="A1416" s="6" t="s">
        <v>8</v>
      </c>
      <c r="B1416" s="6" t="s">
        <v>11</v>
      </c>
      <c r="C1416" s="6">
        <v>4</v>
      </c>
      <c r="D1416" s="6" t="s">
        <v>7</v>
      </c>
      <c r="E1416" s="6">
        <v>2</v>
      </c>
      <c r="F1416" s="6" t="s">
        <v>8</v>
      </c>
      <c r="G1416" s="6" t="s">
        <v>9</v>
      </c>
      <c r="H1416" s="6">
        <f t="shared" si="408"/>
        <v>3.7822006440833258E-4</v>
      </c>
      <c r="I1416" s="6">
        <f t="shared" si="409"/>
        <v>0</v>
      </c>
      <c r="J1416" s="6" t="str">
        <f t="shared" si="410"/>
        <v>unacc</v>
      </c>
      <c r="K1416" s="6">
        <f t="shared" si="411"/>
        <v>1</v>
      </c>
      <c r="X1416" s="6">
        <f t="shared" si="412"/>
        <v>0.28516624040920718</v>
      </c>
      <c r="Y1416" s="6">
        <f t="shared" si="396"/>
        <v>0.22869955156950672</v>
      </c>
      <c r="Z1416" s="6">
        <f t="shared" si="397"/>
        <v>0.26457399103139012</v>
      </c>
      <c r="AA1416" s="6">
        <f t="shared" si="398"/>
        <v>0.5112107623318386</v>
      </c>
      <c r="AB1416" s="6">
        <f t="shared" si="399"/>
        <v>0.23318385650224216</v>
      </c>
      <c r="AC1416" s="6">
        <f t="shared" si="400"/>
        <v>0.21524663677130046</v>
      </c>
      <c r="AD1416" s="6">
        <f t="shared" si="401"/>
        <v>0</v>
      </c>
      <c r="AL1416" s="6">
        <f t="shared" si="413"/>
        <v>0.71483375959079287</v>
      </c>
      <c r="AM1416" s="6">
        <f t="shared" si="402"/>
        <v>0.14847942754919499</v>
      </c>
      <c r="AN1416" s="6">
        <f t="shared" si="403"/>
        <v>0.28085867620751342</v>
      </c>
      <c r="AO1416" s="6">
        <f t="shared" si="404"/>
        <v>0.2629695885509839</v>
      </c>
      <c r="AP1416" s="6">
        <f t="shared" si="405"/>
        <v>0.37388193202146691</v>
      </c>
      <c r="AQ1416" s="6">
        <f t="shared" si="406"/>
        <v>0.27638640429338102</v>
      </c>
      <c r="AR1416" s="6">
        <f t="shared" si="407"/>
        <v>0.4669051878354204</v>
      </c>
    </row>
    <row r="1417" spans="1:44" x14ac:dyDescent="0.3">
      <c r="A1417" s="6" t="s">
        <v>8</v>
      </c>
      <c r="B1417" s="6" t="s">
        <v>11</v>
      </c>
      <c r="C1417" s="6">
        <v>4</v>
      </c>
      <c r="D1417" s="6" t="s">
        <v>7</v>
      </c>
      <c r="E1417" s="6">
        <v>2</v>
      </c>
      <c r="F1417" s="6" t="s">
        <v>10</v>
      </c>
      <c r="G1417" s="6" t="s">
        <v>14</v>
      </c>
      <c r="H1417" s="6">
        <f t="shared" si="408"/>
        <v>2.4490111450194715E-4</v>
      </c>
      <c r="I1417" s="6">
        <f t="shared" si="409"/>
        <v>1.8166097712263629E-4</v>
      </c>
      <c r="J1417" s="6" t="str">
        <f t="shared" si="410"/>
        <v>unacc</v>
      </c>
      <c r="K1417" s="6">
        <f t="shared" si="411"/>
        <v>0</v>
      </c>
      <c r="X1417" s="6">
        <f t="shared" si="412"/>
        <v>0.28516624040920718</v>
      </c>
      <c r="Y1417" s="6">
        <f t="shared" si="396"/>
        <v>0.22869955156950672</v>
      </c>
      <c r="Z1417" s="6">
        <f t="shared" si="397"/>
        <v>0.26457399103139012</v>
      </c>
      <c r="AA1417" s="6">
        <f t="shared" si="398"/>
        <v>0.5112107623318386</v>
      </c>
      <c r="AB1417" s="6">
        <f t="shared" si="399"/>
        <v>0.23318385650224216</v>
      </c>
      <c r="AC1417" s="6">
        <f t="shared" si="400"/>
        <v>0.21524663677130046</v>
      </c>
      <c r="AD1417" s="6">
        <f t="shared" si="401"/>
        <v>0.4103139013452915</v>
      </c>
      <c r="AL1417" s="6">
        <f t="shared" si="413"/>
        <v>0.71483375959079287</v>
      </c>
      <c r="AM1417" s="6">
        <f t="shared" si="402"/>
        <v>0.14847942754919499</v>
      </c>
      <c r="AN1417" s="6">
        <f t="shared" si="403"/>
        <v>0.28085867620751342</v>
      </c>
      <c r="AO1417" s="6">
        <f t="shared" si="404"/>
        <v>0.2629695885509839</v>
      </c>
      <c r="AP1417" s="6">
        <f t="shared" si="405"/>
        <v>0.37388193202146691</v>
      </c>
      <c r="AQ1417" s="6">
        <f t="shared" si="406"/>
        <v>0.27638640429338102</v>
      </c>
      <c r="AR1417" s="6">
        <f t="shared" si="407"/>
        <v>0.30232558139534882</v>
      </c>
    </row>
    <row r="1418" spans="1:44" x14ac:dyDescent="0.3">
      <c r="A1418" s="6" t="s">
        <v>8</v>
      </c>
      <c r="B1418" s="6" t="s">
        <v>11</v>
      </c>
      <c r="C1418" s="6">
        <v>4</v>
      </c>
      <c r="D1418" s="6" t="s">
        <v>7</v>
      </c>
      <c r="E1418" s="6">
        <v>2</v>
      </c>
      <c r="F1418" s="6" t="s">
        <v>11</v>
      </c>
      <c r="G1418" s="6" t="s">
        <v>14</v>
      </c>
      <c r="H1418" s="6">
        <f t="shared" si="408"/>
        <v>1.8693635367308394E-4</v>
      </c>
      <c r="I1418" s="6">
        <f t="shared" si="409"/>
        <v>2.6107561193034617E-4</v>
      </c>
      <c r="J1418" s="6" t="str">
        <f t="shared" si="410"/>
        <v>acc</v>
      </c>
      <c r="K1418" s="6">
        <f t="shared" si="411"/>
        <v>1</v>
      </c>
      <c r="X1418" s="6">
        <f t="shared" si="412"/>
        <v>0.28516624040920718</v>
      </c>
      <c r="Y1418" s="6">
        <f t="shared" si="396"/>
        <v>0.22869955156950672</v>
      </c>
      <c r="Z1418" s="6">
        <f t="shared" si="397"/>
        <v>0.26457399103139012</v>
      </c>
      <c r="AA1418" s="6">
        <f t="shared" si="398"/>
        <v>0.5112107623318386</v>
      </c>
      <c r="AB1418" s="6">
        <f t="shared" si="399"/>
        <v>0.23318385650224216</v>
      </c>
      <c r="AC1418" s="6">
        <f t="shared" si="400"/>
        <v>0.21524663677130046</v>
      </c>
      <c r="AD1418" s="6">
        <f t="shared" si="401"/>
        <v>0.58968609865470856</v>
      </c>
      <c r="AL1418" s="6">
        <f t="shared" si="413"/>
        <v>0.71483375959079287</v>
      </c>
      <c r="AM1418" s="6">
        <f t="shared" si="402"/>
        <v>0.14847942754919499</v>
      </c>
      <c r="AN1418" s="6">
        <f t="shared" si="403"/>
        <v>0.28085867620751342</v>
      </c>
      <c r="AO1418" s="6">
        <f t="shared" si="404"/>
        <v>0.2629695885509839</v>
      </c>
      <c r="AP1418" s="6">
        <f t="shared" si="405"/>
        <v>0.37388193202146691</v>
      </c>
      <c r="AQ1418" s="6">
        <f t="shared" si="406"/>
        <v>0.27638640429338102</v>
      </c>
      <c r="AR1418" s="6">
        <f t="shared" si="407"/>
        <v>0.23076923076923078</v>
      </c>
    </row>
    <row r="1419" spans="1:44" x14ac:dyDescent="0.3">
      <c r="A1419" s="6" t="s">
        <v>8</v>
      </c>
      <c r="B1419" s="6" t="s">
        <v>11</v>
      </c>
      <c r="C1419" s="6">
        <v>4</v>
      </c>
      <c r="D1419" s="6" t="s">
        <v>10</v>
      </c>
      <c r="E1419" s="6">
        <v>2</v>
      </c>
      <c r="F1419" s="6" t="s">
        <v>8</v>
      </c>
      <c r="G1419" s="6" t="s">
        <v>9</v>
      </c>
      <c r="H1419" s="6">
        <f t="shared" si="408"/>
        <v>3.2754943376989571E-4</v>
      </c>
      <c r="I1419" s="6">
        <f t="shared" si="409"/>
        <v>0</v>
      </c>
      <c r="J1419" s="6" t="str">
        <f t="shared" si="410"/>
        <v>unacc</v>
      </c>
      <c r="K1419" s="6">
        <f t="shared" si="411"/>
        <v>1</v>
      </c>
      <c r="X1419" s="6">
        <f t="shared" si="412"/>
        <v>0.28516624040920718</v>
      </c>
      <c r="Y1419" s="6">
        <f t="shared" si="396"/>
        <v>0.22869955156950672</v>
      </c>
      <c r="Z1419" s="6">
        <f t="shared" si="397"/>
        <v>0.26457399103139012</v>
      </c>
      <c r="AA1419" s="6">
        <f t="shared" si="398"/>
        <v>0.5112107623318386</v>
      </c>
      <c r="AB1419" s="6">
        <f t="shared" si="399"/>
        <v>0.35874439461883406</v>
      </c>
      <c r="AC1419" s="6">
        <f t="shared" si="400"/>
        <v>0.21524663677130046</v>
      </c>
      <c r="AD1419" s="6">
        <f t="shared" si="401"/>
        <v>0</v>
      </c>
      <c r="AL1419" s="6">
        <f t="shared" si="413"/>
        <v>0.71483375959079287</v>
      </c>
      <c r="AM1419" s="6">
        <f t="shared" si="402"/>
        <v>0.14847942754919499</v>
      </c>
      <c r="AN1419" s="6">
        <f t="shared" si="403"/>
        <v>0.28085867620751342</v>
      </c>
      <c r="AO1419" s="6">
        <f t="shared" si="404"/>
        <v>0.2629695885509839</v>
      </c>
      <c r="AP1419" s="6">
        <f t="shared" si="405"/>
        <v>0.32379248658318427</v>
      </c>
      <c r="AQ1419" s="6">
        <f t="shared" si="406"/>
        <v>0.27638640429338102</v>
      </c>
      <c r="AR1419" s="6">
        <f t="shared" si="407"/>
        <v>0.4669051878354204</v>
      </c>
    </row>
    <row r="1420" spans="1:44" x14ac:dyDescent="0.3">
      <c r="A1420" s="6" t="s">
        <v>8</v>
      </c>
      <c r="B1420" s="6" t="s">
        <v>11</v>
      </c>
      <c r="C1420" s="6">
        <v>4</v>
      </c>
      <c r="D1420" s="6" t="s">
        <v>10</v>
      </c>
      <c r="E1420" s="6">
        <v>2</v>
      </c>
      <c r="F1420" s="6" t="s">
        <v>10</v>
      </c>
      <c r="G1420" s="6" t="s">
        <v>14</v>
      </c>
      <c r="H1420" s="6">
        <f t="shared" si="408"/>
        <v>2.1209139581269108E-4</v>
      </c>
      <c r="I1420" s="6">
        <f t="shared" si="409"/>
        <v>2.7947842634251728E-4</v>
      </c>
      <c r="J1420" s="6" t="str">
        <f t="shared" si="410"/>
        <v>acc</v>
      </c>
      <c r="K1420" s="6">
        <f t="shared" si="411"/>
        <v>1</v>
      </c>
      <c r="X1420" s="6">
        <f t="shared" si="412"/>
        <v>0.28516624040920718</v>
      </c>
      <c r="Y1420" s="6">
        <f t="shared" si="396"/>
        <v>0.22869955156950672</v>
      </c>
      <c r="Z1420" s="6">
        <f t="shared" si="397"/>
        <v>0.26457399103139012</v>
      </c>
      <c r="AA1420" s="6">
        <f t="shared" si="398"/>
        <v>0.5112107623318386</v>
      </c>
      <c r="AB1420" s="6">
        <f t="shared" si="399"/>
        <v>0.35874439461883406</v>
      </c>
      <c r="AC1420" s="6">
        <f t="shared" si="400"/>
        <v>0.21524663677130046</v>
      </c>
      <c r="AD1420" s="6">
        <f t="shared" si="401"/>
        <v>0.4103139013452915</v>
      </c>
      <c r="AL1420" s="6">
        <f t="shared" si="413"/>
        <v>0.71483375959079287</v>
      </c>
      <c r="AM1420" s="6">
        <f t="shared" si="402"/>
        <v>0.14847942754919499</v>
      </c>
      <c r="AN1420" s="6">
        <f t="shared" si="403"/>
        <v>0.28085867620751342</v>
      </c>
      <c r="AO1420" s="6">
        <f t="shared" si="404"/>
        <v>0.2629695885509839</v>
      </c>
      <c r="AP1420" s="6">
        <f t="shared" si="405"/>
        <v>0.32379248658318427</v>
      </c>
      <c r="AQ1420" s="6">
        <f t="shared" si="406"/>
        <v>0.27638640429338102</v>
      </c>
      <c r="AR1420" s="6">
        <f t="shared" si="407"/>
        <v>0.30232558139534882</v>
      </c>
    </row>
    <row r="1421" spans="1:44" x14ac:dyDescent="0.3">
      <c r="A1421" s="6" t="s">
        <v>8</v>
      </c>
      <c r="B1421" s="6" t="s">
        <v>11</v>
      </c>
      <c r="C1421" s="6">
        <v>4</v>
      </c>
      <c r="D1421" s="6" t="s">
        <v>10</v>
      </c>
      <c r="E1421" s="6">
        <v>2</v>
      </c>
      <c r="F1421" s="6" t="s">
        <v>11</v>
      </c>
      <c r="G1421" s="6" t="s">
        <v>14</v>
      </c>
      <c r="H1421" s="6">
        <f t="shared" si="408"/>
        <v>1.6189224887477605E-4</v>
      </c>
      <c r="I1421" s="6">
        <f t="shared" si="409"/>
        <v>4.016547875851478E-4</v>
      </c>
      <c r="J1421" s="6" t="str">
        <f t="shared" si="410"/>
        <v>acc</v>
      </c>
      <c r="K1421" s="6">
        <f t="shared" si="411"/>
        <v>1</v>
      </c>
      <c r="X1421" s="6">
        <f t="shared" si="412"/>
        <v>0.28516624040920718</v>
      </c>
      <c r="Y1421" s="6">
        <f t="shared" si="396"/>
        <v>0.22869955156950672</v>
      </c>
      <c r="Z1421" s="6">
        <f t="shared" si="397"/>
        <v>0.26457399103139012</v>
      </c>
      <c r="AA1421" s="6">
        <f t="shared" si="398"/>
        <v>0.5112107623318386</v>
      </c>
      <c r="AB1421" s="6">
        <f t="shared" si="399"/>
        <v>0.35874439461883406</v>
      </c>
      <c r="AC1421" s="6">
        <f t="shared" si="400"/>
        <v>0.21524663677130046</v>
      </c>
      <c r="AD1421" s="6">
        <f t="shared" si="401"/>
        <v>0.58968609865470856</v>
      </c>
      <c r="AL1421" s="6">
        <f t="shared" si="413"/>
        <v>0.71483375959079287</v>
      </c>
      <c r="AM1421" s="6">
        <f t="shared" si="402"/>
        <v>0.14847942754919499</v>
      </c>
      <c r="AN1421" s="6">
        <f t="shared" si="403"/>
        <v>0.28085867620751342</v>
      </c>
      <c r="AO1421" s="6">
        <f t="shared" si="404"/>
        <v>0.2629695885509839</v>
      </c>
      <c r="AP1421" s="6">
        <f t="shared" si="405"/>
        <v>0.32379248658318427</v>
      </c>
      <c r="AQ1421" s="6">
        <f t="shared" si="406"/>
        <v>0.27638640429338102</v>
      </c>
      <c r="AR1421" s="6">
        <f t="shared" si="407"/>
        <v>0.23076923076923078</v>
      </c>
    </row>
    <row r="1422" spans="1:44" x14ac:dyDescent="0.3">
      <c r="A1422" s="6" t="s">
        <v>8</v>
      </c>
      <c r="B1422" s="6" t="s">
        <v>11</v>
      </c>
      <c r="C1422" s="6">
        <v>4</v>
      </c>
      <c r="D1422" s="6" t="s">
        <v>12</v>
      </c>
      <c r="E1422" s="6">
        <v>2</v>
      </c>
      <c r="F1422" s="6" t="s">
        <v>8</v>
      </c>
      <c r="G1422" s="6" t="s">
        <v>9</v>
      </c>
      <c r="H1422" s="6">
        <f t="shared" si="408"/>
        <v>3.0583344921056554E-4</v>
      </c>
      <c r="I1422" s="6">
        <f t="shared" si="409"/>
        <v>0</v>
      </c>
      <c r="J1422" s="6" t="str">
        <f t="shared" si="410"/>
        <v>unacc</v>
      </c>
      <c r="K1422" s="6">
        <f t="shared" si="411"/>
        <v>1</v>
      </c>
      <c r="X1422" s="6">
        <f t="shared" si="412"/>
        <v>0.28516624040920718</v>
      </c>
      <c r="Y1422" s="6">
        <f t="shared" si="396"/>
        <v>0.22869955156950672</v>
      </c>
      <c r="Z1422" s="6">
        <f t="shared" si="397"/>
        <v>0.26457399103139012</v>
      </c>
      <c r="AA1422" s="6">
        <f t="shared" si="398"/>
        <v>0.5112107623318386</v>
      </c>
      <c r="AB1422" s="6">
        <f t="shared" si="399"/>
        <v>0.40807174887892378</v>
      </c>
      <c r="AC1422" s="6">
        <f t="shared" si="400"/>
        <v>0.21524663677130046</v>
      </c>
      <c r="AD1422" s="6">
        <f t="shared" si="401"/>
        <v>0</v>
      </c>
      <c r="AL1422" s="6">
        <f t="shared" si="413"/>
        <v>0.71483375959079287</v>
      </c>
      <c r="AM1422" s="6">
        <f t="shared" si="402"/>
        <v>0.14847942754919499</v>
      </c>
      <c r="AN1422" s="6">
        <f t="shared" si="403"/>
        <v>0.28085867620751342</v>
      </c>
      <c r="AO1422" s="6">
        <f t="shared" si="404"/>
        <v>0.2629695885509839</v>
      </c>
      <c r="AP1422" s="6">
        <f t="shared" si="405"/>
        <v>0.30232558139534882</v>
      </c>
      <c r="AQ1422" s="6">
        <f t="shared" si="406"/>
        <v>0.27638640429338102</v>
      </c>
      <c r="AR1422" s="6">
        <f t="shared" si="407"/>
        <v>0.4669051878354204</v>
      </c>
    </row>
    <row r="1423" spans="1:44" x14ac:dyDescent="0.3">
      <c r="A1423" s="6" t="s">
        <v>8</v>
      </c>
      <c r="B1423" s="6" t="s">
        <v>11</v>
      </c>
      <c r="C1423" s="6">
        <v>4</v>
      </c>
      <c r="D1423" s="6" t="s">
        <v>12</v>
      </c>
      <c r="E1423" s="6">
        <v>2</v>
      </c>
      <c r="F1423" s="6" t="s">
        <v>10</v>
      </c>
      <c r="G1423" s="6" t="s">
        <v>14</v>
      </c>
      <c r="H1423" s="6">
        <f t="shared" si="408"/>
        <v>1.9803008780300984E-4</v>
      </c>
      <c r="I1423" s="6">
        <f t="shared" si="409"/>
        <v>3.1790670996461348E-4</v>
      </c>
      <c r="J1423" s="6" t="str">
        <f t="shared" si="410"/>
        <v>acc</v>
      </c>
      <c r="K1423" s="6">
        <f t="shared" si="411"/>
        <v>1</v>
      </c>
      <c r="X1423" s="6">
        <f t="shared" si="412"/>
        <v>0.28516624040920718</v>
      </c>
      <c r="Y1423" s="6">
        <f t="shared" si="396"/>
        <v>0.22869955156950672</v>
      </c>
      <c r="Z1423" s="6">
        <f t="shared" si="397"/>
        <v>0.26457399103139012</v>
      </c>
      <c r="AA1423" s="6">
        <f t="shared" si="398"/>
        <v>0.5112107623318386</v>
      </c>
      <c r="AB1423" s="6">
        <f t="shared" si="399"/>
        <v>0.40807174887892378</v>
      </c>
      <c r="AC1423" s="6">
        <f t="shared" si="400"/>
        <v>0.21524663677130046</v>
      </c>
      <c r="AD1423" s="6">
        <f t="shared" si="401"/>
        <v>0.4103139013452915</v>
      </c>
      <c r="AL1423" s="6">
        <f t="shared" si="413"/>
        <v>0.71483375959079287</v>
      </c>
      <c r="AM1423" s="6">
        <f t="shared" si="402"/>
        <v>0.14847942754919499</v>
      </c>
      <c r="AN1423" s="6">
        <f t="shared" si="403"/>
        <v>0.28085867620751342</v>
      </c>
      <c r="AO1423" s="6">
        <f t="shared" si="404"/>
        <v>0.2629695885509839</v>
      </c>
      <c r="AP1423" s="6">
        <f t="shared" si="405"/>
        <v>0.30232558139534882</v>
      </c>
      <c r="AQ1423" s="6">
        <f t="shared" si="406"/>
        <v>0.27638640429338102</v>
      </c>
      <c r="AR1423" s="6">
        <f t="shared" si="407"/>
        <v>0.30232558139534882</v>
      </c>
    </row>
    <row r="1424" spans="1:44" x14ac:dyDescent="0.3">
      <c r="A1424" s="6" t="s">
        <v>8</v>
      </c>
      <c r="B1424" s="6" t="s">
        <v>11</v>
      </c>
      <c r="C1424" s="6">
        <v>4</v>
      </c>
      <c r="D1424" s="6" t="s">
        <v>12</v>
      </c>
      <c r="E1424" s="6">
        <v>2</v>
      </c>
      <c r="F1424" s="6" t="s">
        <v>11</v>
      </c>
      <c r="G1424" s="6" t="s">
        <v>14</v>
      </c>
      <c r="H1424" s="6">
        <f t="shared" si="408"/>
        <v>1.5115906110407261E-4</v>
      </c>
      <c r="I1424" s="6">
        <f t="shared" si="409"/>
        <v>4.568823208781057E-4</v>
      </c>
      <c r="J1424" s="6" t="str">
        <f t="shared" si="410"/>
        <v>acc</v>
      </c>
      <c r="K1424" s="6">
        <f t="shared" si="411"/>
        <v>1</v>
      </c>
      <c r="X1424" s="6">
        <f t="shared" si="412"/>
        <v>0.28516624040920718</v>
      </c>
      <c r="Y1424" s="6">
        <f t="shared" si="396"/>
        <v>0.22869955156950672</v>
      </c>
      <c r="Z1424" s="6">
        <f t="shared" si="397"/>
        <v>0.26457399103139012</v>
      </c>
      <c r="AA1424" s="6">
        <f t="shared" si="398"/>
        <v>0.5112107623318386</v>
      </c>
      <c r="AB1424" s="6">
        <f t="shared" si="399"/>
        <v>0.40807174887892378</v>
      </c>
      <c r="AC1424" s="6">
        <f t="shared" si="400"/>
        <v>0.21524663677130046</v>
      </c>
      <c r="AD1424" s="6">
        <f t="shared" si="401"/>
        <v>0.58968609865470856</v>
      </c>
      <c r="AL1424" s="6">
        <f t="shared" si="413"/>
        <v>0.71483375959079287</v>
      </c>
      <c r="AM1424" s="6">
        <f t="shared" si="402"/>
        <v>0.14847942754919499</v>
      </c>
      <c r="AN1424" s="6">
        <f t="shared" si="403"/>
        <v>0.28085867620751342</v>
      </c>
      <c r="AO1424" s="6">
        <f t="shared" si="404"/>
        <v>0.2629695885509839</v>
      </c>
      <c r="AP1424" s="6">
        <f t="shared" si="405"/>
        <v>0.30232558139534882</v>
      </c>
      <c r="AQ1424" s="6">
        <f t="shared" si="406"/>
        <v>0.27638640429338102</v>
      </c>
      <c r="AR1424" s="6">
        <f t="shared" si="407"/>
        <v>0.23076923076923078</v>
      </c>
    </row>
    <row r="1425" spans="1:44" x14ac:dyDescent="0.3">
      <c r="A1425" s="6" t="s">
        <v>8</v>
      </c>
      <c r="B1425" s="6" t="s">
        <v>11</v>
      </c>
      <c r="C1425" s="6" t="s">
        <v>13</v>
      </c>
      <c r="D1425" s="6" t="s">
        <v>7</v>
      </c>
      <c r="E1425" s="6">
        <v>2</v>
      </c>
      <c r="F1425" s="6" t="s">
        <v>8</v>
      </c>
      <c r="G1425" s="6" t="s">
        <v>9</v>
      </c>
      <c r="H1425" s="6">
        <f t="shared" si="408"/>
        <v>3.8851176684121235E-4</v>
      </c>
      <c r="I1425" s="6">
        <f t="shared" si="409"/>
        <v>0</v>
      </c>
      <c r="J1425" s="6" t="str">
        <f t="shared" si="410"/>
        <v>unacc</v>
      </c>
      <c r="K1425" s="6">
        <f t="shared" si="411"/>
        <v>1</v>
      </c>
      <c r="X1425" s="6">
        <f t="shared" si="412"/>
        <v>0.28516624040920718</v>
      </c>
      <c r="Y1425" s="6">
        <f t="shared" si="396"/>
        <v>0.22869955156950672</v>
      </c>
      <c r="Z1425" s="6">
        <f t="shared" si="397"/>
        <v>0.26457399103139012</v>
      </c>
      <c r="AA1425" s="6">
        <f t="shared" si="398"/>
        <v>0.48878923766816146</v>
      </c>
      <c r="AB1425" s="6">
        <f t="shared" si="399"/>
        <v>0.23318385650224216</v>
      </c>
      <c r="AC1425" s="6">
        <f t="shared" si="400"/>
        <v>0.21524663677130046</v>
      </c>
      <c r="AD1425" s="6">
        <f t="shared" si="401"/>
        <v>0</v>
      </c>
      <c r="AL1425" s="6">
        <f t="shared" si="413"/>
        <v>0.71483375959079287</v>
      </c>
      <c r="AM1425" s="6">
        <f t="shared" si="402"/>
        <v>0.14847942754919499</v>
      </c>
      <c r="AN1425" s="6">
        <f t="shared" si="403"/>
        <v>0.28085867620751342</v>
      </c>
      <c r="AO1425" s="6">
        <f t="shared" si="404"/>
        <v>0.2701252236135957</v>
      </c>
      <c r="AP1425" s="6">
        <f t="shared" si="405"/>
        <v>0.37388193202146691</v>
      </c>
      <c r="AQ1425" s="6">
        <f t="shared" si="406"/>
        <v>0.27638640429338102</v>
      </c>
      <c r="AR1425" s="6">
        <f t="shared" si="407"/>
        <v>0.4669051878354204</v>
      </c>
    </row>
    <row r="1426" spans="1:44" x14ac:dyDescent="0.3">
      <c r="A1426" s="6" t="s">
        <v>8</v>
      </c>
      <c r="B1426" s="6" t="s">
        <v>11</v>
      </c>
      <c r="C1426" s="6" t="s">
        <v>13</v>
      </c>
      <c r="D1426" s="6" t="s">
        <v>7</v>
      </c>
      <c r="E1426" s="6">
        <v>2</v>
      </c>
      <c r="F1426" s="6" t="s">
        <v>10</v>
      </c>
      <c r="G1426" s="6" t="s">
        <v>9</v>
      </c>
      <c r="H1426" s="6">
        <f t="shared" si="408"/>
        <v>2.5156509040676203E-4</v>
      </c>
      <c r="I1426" s="6">
        <f t="shared" si="409"/>
        <v>1.7369339040673119E-4</v>
      </c>
      <c r="J1426" s="6" t="str">
        <f t="shared" si="410"/>
        <v>unacc</v>
      </c>
      <c r="K1426" s="6">
        <f t="shared" si="411"/>
        <v>1</v>
      </c>
      <c r="X1426" s="6">
        <f t="shared" si="412"/>
        <v>0.28516624040920718</v>
      </c>
      <c r="Y1426" s="6">
        <f t="shared" si="396"/>
        <v>0.22869955156950672</v>
      </c>
      <c r="Z1426" s="6">
        <f t="shared" si="397"/>
        <v>0.26457399103139012</v>
      </c>
      <c r="AA1426" s="6">
        <f t="shared" si="398"/>
        <v>0.48878923766816146</v>
      </c>
      <c r="AB1426" s="6">
        <f t="shared" si="399"/>
        <v>0.23318385650224216</v>
      </c>
      <c r="AC1426" s="6">
        <f t="shared" si="400"/>
        <v>0.21524663677130046</v>
      </c>
      <c r="AD1426" s="6">
        <f t="shared" si="401"/>
        <v>0.4103139013452915</v>
      </c>
      <c r="AL1426" s="6">
        <f t="shared" si="413"/>
        <v>0.71483375959079287</v>
      </c>
      <c r="AM1426" s="6">
        <f t="shared" si="402"/>
        <v>0.14847942754919499</v>
      </c>
      <c r="AN1426" s="6">
        <f t="shared" si="403"/>
        <v>0.28085867620751342</v>
      </c>
      <c r="AO1426" s="6">
        <f t="shared" si="404"/>
        <v>0.2701252236135957</v>
      </c>
      <c r="AP1426" s="6">
        <f t="shared" si="405"/>
        <v>0.37388193202146691</v>
      </c>
      <c r="AQ1426" s="6">
        <f t="shared" si="406"/>
        <v>0.27638640429338102</v>
      </c>
      <c r="AR1426" s="6">
        <f t="shared" si="407"/>
        <v>0.30232558139534882</v>
      </c>
    </row>
    <row r="1427" spans="1:44" x14ac:dyDescent="0.3">
      <c r="A1427" s="6" t="s">
        <v>8</v>
      </c>
      <c r="B1427" s="6" t="s">
        <v>11</v>
      </c>
      <c r="C1427" s="6" t="s">
        <v>13</v>
      </c>
      <c r="D1427" s="6" t="s">
        <v>7</v>
      </c>
      <c r="E1427" s="6">
        <v>2</v>
      </c>
      <c r="F1427" s="6" t="s">
        <v>11</v>
      </c>
      <c r="G1427" s="6" t="s">
        <v>9</v>
      </c>
      <c r="H1427" s="6">
        <f t="shared" si="408"/>
        <v>1.9202305717439232E-4</v>
      </c>
      <c r="I1427" s="6">
        <f t="shared" si="409"/>
        <v>2.4962492719655905E-4</v>
      </c>
      <c r="J1427" s="6" t="str">
        <f t="shared" si="410"/>
        <v>acc</v>
      </c>
      <c r="K1427" s="6">
        <f t="shared" si="411"/>
        <v>0</v>
      </c>
      <c r="X1427" s="6">
        <f t="shared" si="412"/>
        <v>0.28516624040920718</v>
      </c>
      <c r="Y1427" s="6">
        <f t="shared" si="396"/>
        <v>0.22869955156950672</v>
      </c>
      <c r="Z1427" s="6">
        <f t="shared" si="397"/>
        <v>0.26457399103139012</v>
      </c>
      <c r="AA1427" s="6">
        <f t="shared" si="398"/>
        <v>0.48878923766816146</v>
      </c>
      <c r="AB1427" s="6">
        <f t="shared" si="399"/>
        <v>0.23318385650224216</v>
      </c>
      <c r="AC1427" s="6">
        <f t="shared" si="400"/>
        <v>0.21524663677130046</v>
      </c>
      <c r="AD1427" s="6">
        <f t="shared" si="401"/>
        <v>0.58968609865470856</v>
      </c>
      <c r="AL1427" s="6">
        <f t="shared" si="413"/>
        <v>0.71483375959079287</v>
      </c>
      <c r="AM1427" s="6">
        <f t="shared" si="402"/>
        <v>0.14847942754919499</v>
      </c>
      <c r="AN1427" s="6">
        <f t="shared" si="403"/>
        <v>0.28085867620751342</v>
      </c>
      <c r="AO1427" s="6">
        <f t="shared" si="404"/>
        <v>0.2701252236135957</v>
      </c>
      <c r="AP1427" s="6">
        <f t="shared" si="405"/>
        <v>0.37388193202146691</v>
      </c>
      <c r="AQ1427" s="6">
        <f t="shared" si="406"/>
        <v>0.27638640429338102</v>
      </c>
      <c r="AR1427" s="6">
        <f t="shared" si="407"/>
        <v>0.23076923076923078</v>
      </c>
    </row>
    <row r="1428" spans="1:44" x14ac:dyDescent="0.3">
      <c r="A1428" s="6" t="s">
        <v>8</v>
      </c>
      <c r="B1428" s="6" t="s">
        <v>11</v>
      </c>
      <c r="C1428" s="6" t="s">
        <v>13</v>
      </c>
      <c r="D1428" s="6" t="s">
        <v>10</v>
      </c>
      <c r="E1428" s="6">
        <v>2</v>
      </c>
      <c r="F1428" s="6" t="s">
        <v>8</v>
      </c>
      <c r="G1428" s="6" t="s">
        <v>9</v>
      </c>
      <c r="H1428" s="6">
        <f t="shared" si="408"/>
        <v>3.3646234353234183E-4</v>
      </c>
      <c r="I1428" s="6">
        <f t="shared" si="409"/>
        <v>0</v>
      </c>
      <c r="J1428" s="6" t="str">
        <f t="shared" si="410"/>
        <v>unacc</v>
      </c>
      <c r="K1428" s="6">
        <f t="shared" si="411"/>
        <v>1</v>
      </c>
      <c r="X1428" s="6">
        <f t="shared" si="412"/>
        <v>0.28516624040920718</v>
      </c>
      <c r="Y1428" s="6">
        <f t="shared" si="396"/>
        <v>0.22869955156950672</v>
      </c>
      <c r="Z1428" s="6">
        <f t="shared" si="397"/>
        <v>0.26457399103139012</v>
      </c>
      <c r="AA1428" s="6">
        <f t="shared" si="398"/>
        <v>0.48878923766816146</v>
      </c>
      <c r="AB1428" s="6">
        <f t="shared" si="399"/>
        <v>0.35874439461883406</v>
      </c>
      <c r="AC1428" s="6">
        <f t="shared" si="400"/>
        <v>0.21524663677130046</v>
      </c>
      <c r="AD1428" s="6">
        <f t="shared" si="401"/>
        <v>0</v>
      </c>
      <c r="AL1428" s="6">
        <f t="shared" si="413"/>
        <v>0.71483375959079287</v>
      </c>
      <c r="AM1428" s="6">
        <f t="shared" si="402"/>
        <v>0.14847942754919499</v>
      </c>
      <c r="AN1428" s="6">
        <f t="shared" si="403"/>
        <v>0.28085867620751342</v>
      </c>
      <c r="AO1428" s="6">
        <f t="shared" si="404"/>
        <v>0.2701252236135957</v>
      </c>
      <c r="AP1428" s="6">
        <f t="shared" si="405"/>
        <v>0.32379248658318427</v>
      </c>
      <c r="AQ1428" s="6">
        <f t="shared" si="406"/>
        <v>0.27638640429338102</v>
      </c>
      <c r="AR1428" s="6">
        <f t="shared" si="407"/>
        <v>0.4669051878354204</v>
      </c>
    </row>
    <row r="1429" spans="1:44" x14ac:dyDescent="0.3">
      <c r="A1429" s="6" t="s">
        <v>8</v>
      </c>
      <c r="B1429" s="6" t="s">
        <v>11</v>
      </c>
      <c r="C1429" s="6" t="s">
        <v>13</v>
      </c>
      <c r="D1429" s="6" t="s">
        <v>10</v>
      </c>
      <c r="E1429" s="6">
        <v>2</v>
      </c>
      <c r="F1429" s="6" t="s">
        <v>10</v>
      </c>
      <c r="G1429" s="6" t="s">
        <v>14</v>
      </c>
      <c r="H1429" s="6">
        <f t="shared" si="408"/>
        <v>2.1786259025657382E-4</v>
      </c>
      <c r="I1429" s="6">
        <f t="shared" si="409"/>
        <v>2.6722060062574026E-4</v>
      </c>
      <c r="J1429" s="6" t="str">
        <f t="shared" si="410"/>
        <v>acc</v>
      </c>
      <c r="K1429" s="6">
        <f t="shared" si="411"/>
        <v>1</v>
      </c>
      <c r="X1429" s="6">
        <f t="shared" si="412"/>
        <v>0.28516624040920718</v>
      </c>
      <c r="Y1429" s="6">
        <f t="shared" si="396"/>
        <v>0.22869955156950672</v>
      </c>
      <c r="Z1429" s="6">
        <f t="shared" si="397"/>
        <v>0.26457399103139012</v>
      </c>
      <c r="AA1429" s="6">
        <f t="shared" si="398"/>
        <v>0.48878923766816146</v>
      </c>
      <c r="AB1429" s="6">
        <f t="shared" si="399"/>
        <v>0.35874439461883406</v>
      </c>
      <c r="AC1429" s="6">
        <f t="shared" si="400"/>
        <v>0.21524663677130046</v>
      </c>
      <c r="AD1429" s="6">
        <f t="shared" si="401"/>
        <v>0.4103139013452915</v>
      </c>
      <c r="AL1429" s="6">
        <f t="shared" si="413"/>
        <v>0.71483375959079287</v>
      </c>
      <c r="AM1429" s="6">
        <f t="shared" si="402"/>
        <v>0.14847942754919499</v>
      </c>
      <c r="AN1429" s="6">
        <f t="shared" si="403"/>
        <v>0.28085867620751342</v>
      </c>
      <c r="AO1429" s="6">
        <f t="shared" si="404"/>
        <v>0.2701252236135957</v>
      </c>
      <c r="AP1429" s="6">
        <f t="shared" si="405"/>
        <v>0.32379248658318427</v>
      </c>
      <c r="AQ1429" s="6">
        <f t="shared" si="406"/>
        <v>0.27638640429338102</v>
      </c>
      <c r="AR1429" s="6">
        <f t="shared" si="407"/>
        <v>0.30232558139534882</v>
      </c>
    </row>
    <row r="1430" spans="1:44" x14ac:dyDescent="0.3">
      <c r="A1430" s="6" t="s">
        <v>8</v>
      </c>
      <c r="B1430" s="6" t="s">
        <v>11</v>
      </c>
      <c r="C1430" s="6" t="s">
        <v>13</v>
      </c>
      <c r="D1430" s="6" t="s">
        <v>10</v>
      </c>
      <c r="E1430" s="6">
        <v>2</v>
      </c>
      <c r="F1430" s="6" t="s">
        <v>11</v>
      </c>
      <c r="G1430" s="6" t="s">
        <v>14</v>
      </c>
      <c r="H1430" s="6">
        <f t="shared" si="408"/>
        <v>1.6629748013667471E-4</v>
      </c>
      <c r="I1430" s="6">
        <f t="shared" si="409"/>
        <v>3.8403834953316767E-4</v>
      </c>
      <c r="J1430" s="6" t="str">
        <f t="shared" si="410"/>
        <v>acc</v>
      </c>
      <c r="K1430" s="6">
        <f t="shared" si="411"/>
        <v>1</v>
      </c>
      <c r="X1430" s="6">
        <f t="shared" si="412"/>
        <v>0.28516624040920718</v>
      </c>
      <c r="Y1430" s="6">
        <f t="shared" si="396"/>
        <v>0.22869955156950672</v>
      </c>
      <c r="Z1430" s="6">
        <f t="shared" si="397"/>
        <v>0.26457399103139012</v>
      </c>
      <c r="AA1430" s="6">
        <f t="shared" si="398"/>
        <v>0.48878923766816146</v>
      </c>
      <c r="AB1430" s="6">
        <f t="shared" si="399"/>
        <v>0.35874439461883406</v>
      </c>
      <c r="AC1430" s="6">
        <f t="shared" si="400"/>
        <v>0.21524663677130046</v>
      </c>
      <c r="AD1430" s="6">
        <f t="shared" si="401"/>
        <v>0.58968609865470856</v>
      </c>
      <c r="AL1430" s="6">
        <f t="shared" si="413"/>
        <v>0.71483375959079287</v>
      </c>
      <c r="AM1430" s="6">
        <f t="shared" si="402"/>
        <v>0.14847942754919499</v>
      </c>
      <c r="AN1430" s="6">
        <f t="shared" si="403"/>
        <v>0.28085867620751342</v>
      </c>
      <c r="AO1430" s="6">
        <f t="shared" si="404"/>
        <v>0.2701252236135957</v>
      </c>
      <c r="AP1430" s="6">
        <f t="shared" si="405"/>
        <v>0.32379248658318427</v>
      </c>
      <c r="AQ1430" s="6">
        <f t="shared" si="406"/>
        <v>0.27638640429338102</v>
      </c>
      <c r="AR1430" s="6">
        <f t="shared" si="407"/>
        <v>0.23076923076923078</v>
      </c>
    </row>
    <row r="1431" spans="1:44" x14ac:dyDescent="0.3">
      <c r="A1431" s="6" t="s">
        <v>8</v>
      </c>
      <c r="B1431" s="6" t="s">
        <v>11</v>
      </c>
      <c r="C1431" s="6" t="s">
        <v>13</v>
      </c>
      <c r="D1431" s="6" t="s">
        <v>12</v>
      </c>
      <c r="E1431" s="6">
        <v>2</v>
      </c>
      <c r="F1431" s="6" t="s">
        <v>8</v>
      </c>
      <c r="G1431" s="6" t="s">
        <v>9</v>
      </c>
      <c r="H1431" s="6">
        <f t="shared" si="408"/>
        <v>3.1415544782854014E-4</v>
      </c>
      <c r="I1431" s="6">
        <f t="shared" si="409"/>
        <v>0</v>
      </c>
      <c r="J1431" s="6" t="str">
        <f t="shared" si="410"/>
        <v>unacc</v>
      </c>
      <c r="K1431" s="6">
        <f t="shared" si="411"/>
        <v>1</v>
      </c>
      <c r="X1431" s="6">
        <f t="shared" si="412"/>
        <v>0.28516624040920718</v>
      </c>
      <c r="Y1431" s="6">
        <f t="shared" si="396"/>
        <v>0.22869955156950672</v>
      </c>
      <c r="Z1431" s="6">
        <f t="shared" si="397"/>
        <v>0.26457399103139012</v>
      </c>
      <c r="AA1431" s="6">
        <f t="shared" si="398"/>
        <v>0.48878923766816146</v>
      </c>
      <c r="AB1431" s="6">
        <f t="shared" si="399"/>
        <v>0.40807174887892378</v>
      </c>
      <c r="AC1431" s="6">
        <f t="shared" si="400"/>
        <v>0.21524663677130046</v>
      </c>
      <c r="AD1431" s="6">
        <f t="shared" si="401"/>
        <v>0</v>
      </c>
      <c r="AL1431" s="6">
        <f t="shared" si="413"/>
        <v>0.71483375959079287</v>
      </c>
      <c r="AM1431" s="6">
        <f t="shared" si="402"/>
        <v>0.14847942754919499</v>
      </c>
      <c r="AN1431" s="6">
        <f t="shared" si="403"/>
        <v>0.28085867620751342</v>
      </c>
      <c r="AO1431" s="6">
        <f t="shared" si="404"/>
        <v>0.2701252236135957</v>
      </c>
      <c r="AP1431" s="6">
        <f t="shared" si="405"/>
        <v>0.30232558139534882</v>
      </c>
      <c r="AQ1431" s="6">
        <f t="shared" si="406"/>
        <v>0.27638640429338102</v>
      </c>
      <c r="AR1431" s="6">
        <f t="shared" si="407"/>
        <v>0.4669051878354204</v>
      </c>
    </row>
    <row r="1432" spans="1:44" x14ac:dyDescent="0.3">
      <c r="A1432" s="6" t="s">
        <v>8</v>
      </c>
      <c r="B1432" s="6" t="s">
        <v>11</v>
      </c>
      <c r="C1432" s="6" t="s">
        <v>13</v>
      </c>
      <c r="D1432" s="6" t="s">
        <v>12</v>
      </c>
      <c r="E1432" s="6">
        <v>2</v>
      </c>
      <c r="F1432" s="6" t="s">
        <v>10</v>
      </c>
      <c r="G1432" s="6" t="s">
        <v>14</v>
      </c>
      <c r="H1432" s="6">
        <f t="shared" si="408"/>
        <v>2.0341866162077886E-4</v>
      </c>
      <c r="I1432" s="6">
        <f t="shared" si="409"/>
        <v>3.0396343321177952E-4</v>
      </c>
      <c r="J1432" s="6" t="str">
        <f t="shared" si="410"/>
        <v>acc</v>
      </c>
      <c r="K1432" s="6">
        <f t="shared" si="411"/>
        <v>1</v>
      </c>
      <c r="X1432" s="6">
        <f t="shared" si="412"/>
        <v>0.28516624040920718</v>
      </c>
      <c r="Y1432" s="6">
        <f t="shared" si="396"/>
        <v>0.22869955156950672</v>
      </c>
      <c r="Z1432" s="6">
        <f t="shared" si="397"/>
        <v>0.26457399103139012</v>
      </c>
      <c r="AA1432" s="6">
        <f t="shared" si="398"/>
        <v>0.48878923766816146</v>
      </c>
      <c r="AB1432" s="6">
        <f t="shared" si="399"/>
        <v>0.40807174887892378</v>
      </c>
      <c r="AC1432" s="6">
        <f t="shared" si="400"/>
        <v>0.21524663677130046</v>
      </c>
      <c r="AD1432" s="6">
        <f t="shared" si="401"/>
        <v>0.4103139013452915</v>
      </c>
      <c r="AL1432" s="6">
        <f t="shared" si="413"/>
        <v>0.71483375959079287</v>
      </c>
      <c r="AM1432" s="6">
        <f t="shared" si="402"/>
        <v>0.14847942754919499</v>
      </c>
      <c r="AN1432" s="6">
        <f t="shared" si="403"/>
        <v>0.28085867620751342</v>
      </c>
      <c r="AO1432" s="6">
        <f t="shared" si="404"/>
        <v>0.2701252236135957</v>
      </c>
      <c r="AP1432" s="6">
        <f t="shared" si="405"/>
        <v>0.30232558139534882</v>
      </c>
      <c r="AQ1432" s="6">
        <f t="shared" si="406"/>
        <v>0.27638640429338102</v>
      </c>
      <c r="AR1432" s="6">
        <f t="shared" si="407"/>
        <v>0.30232558139534882</v>
      </c>
    </row>
    <row r="1433" spans="1:44" x14ac:dyDescent="0.3">
      <c r="A1433" s="6" t="s">
        <v>8</v>
      </c>
      <c r="B1433" s="6" t="s">
        <v>11</v>
      </c>
      <c r="C1433" s="6" t="s">
        <v>13</v>
      </c>
      <c r="D1433" s="6" t="s">
        <v>12</v>
      </c>
      <c r="E1433" s="6">
        <v>2</v>
      </c>
      <c r="F1433" s="6" t="s">
        <v>11</v>
      </c>
      <c r="G1433" s="6" t="s">
        <v>14</v>
      </c>
      <c r="H1433" s="6">
        <f t="shared" si="408"/>
        <v>1.5527223283479571E-4</v>
      </c>
      <c r="I1433" s="6">
        <f t="shared" si="409"/>
        <v>4.3684362259397824E-4</v>
      </c>
      <c r="J1433" s="6" t="str">
        <f t="shared" si="410"/>
        <v>acc</v>
      </c>
      <c r="K1433" s="6">
        <f t="shared" si="411"/>
        <v>1</v>
      </c>
      <c r="X1433" s="6">
        <f t="shared" si="412"/>
        <v>0.28516624040920718</v>
      </c>
      <c r="Y1433" s="6">
        <f t="shared" si="396"/>
        <v>0.22869955156950672</v>
      </c>
      <c r="Z1433" s="6">
        <f t="shared" si="397"/>
        <v>0.26457399103139012</v>
      </c>
      <c r="AA1433" s="6">
        <f t="shared" si="398"/>
        <v>0.48878923766816146</v>
      </c>
      <c r="AB1433" s="6">
        <f t="shared" si="399"/>
        <v>0.40807174887892378</v>
      </c>
      <c r="AC1433" s="6">
        <f t="shared" si="400"/>
        <v>0.21524663677130046</v>
      </c>
      <c r="AD1433" s="6">
        <f t="shared" si="401"/>
        <v>0.58968609865470856</v>
      </c>
      <c r="AL1433" s="6">
        <f t="shared" si="413"/>
        <v>0.71483375959079287</v>
      </c>
      <c r="AM1433" s="6">
        <f t="shared" si="402"/>
        <v>0.14847942754919499</v>
      </c>
      <c r="AN1433" s="6">
        <f t="shared" si="403"/>
        <v>0.28085867620751342</v>
      </c>
      <c r="AO1433" s="6">
        <f t="shared" si="404"/>
        <v>0.2701252236135957</v>
      </c>
      <c r="AP1433" s="6">
        <f t="shared" si="405"/>
        <v>0.30232558139534882</v>
      </c>
      <c r="AQ1433" s="6">
        <f t="shared" si="406"/>
        <v>0.27638640429338102</v>
      </c>
      <c r="AR1433" s="6">
        <f t="shared" si="407"/>
        <v>0.23076923076923078</v>
      </c>
    </row>
    <row r="1434" spans="1:44" x14ac:dyDescent="0.3">
      <c r="A1434" s="6" t="s">
        <v>8</v>
      </c>
      <c r="B1434" s="6" t="s">
        <v>11</v>
      </c>
      <c r="C1434" s="6">
        <v>2</v>
      </c>
      <c r="D1434" s="6" t="s">
        <v>7</v>
      </c>
      <c r="E1434" s="6">
        <v>3</v>
      </c>
      <c r="F1434" s="6" t="s">
        <v>8</v>
      </c>
      <c r="G1434" s="6" t="s">
        <v>9</v>
      </c>
      <c r="H1434" s="6">
        <f t="shared" si="408"/>
        <v>6.1937563549333636E-4</v>
      </c>
      <c r="I1434" s="6">
        <f t="shared" si="409"/>
        <v>0</v>
      </c>
      <c r="J1434" s="6" t="str">
        <f t="shared" si="410"/>
        <v>unacc</v>
      </c>
      <c r="K1434" s="6">
        <f t="shared" si="411"/>
        <v>1</v>
      </c>
      <c r="X1434" s="6">
        <f t="shared" si="412"/>
        <v>0.28516624040920718</v>
      </c>
      <c r="Y1434" s="6">
        <f t="shared" si="396"/>
        <v>0.22869955156950672</v>
      </c>
      <c r="Z1434" s="6">
        <f t="shared" si="397"/>
        <v>0.26457399103139012</v>
      </c>
      <c r="AA1434" s="6">
        <f t="shared" si="398"/>
        <v>0</v>
      </c>
      <c r="AB1434" s="6">
        <f t="shared" si="399"/>
        <v>0.23318385650224216</v>
      </c>
      <c r="AC1434" s="6">
        <f t="shared" si="400"/>
        <v>0.26457399103139012</v>
      </c>
      <c r="AD1434" s="6">
        <f t="shared" si="401"/>
        <v>0</v>
      </c>
      <c r="AL1434" s="6">
        <f t="shared" si="413"/>
        <v>0.71483375959079287</v>
      </c>
      <c r="AM1434" s="6">
        <f t="shared" si="402"/>
        <v>0.14847942754919499</v>
      </c>
      <c r="AN1434" s="6">
        <f t="shared" si="403"/>
        <v>0.28085867620751342</v>
      </c>
      <c r="AO1434" s="6">
        <f t="shared" si="404"/>
        <v>0.4669051878354204</v>
      </c>
      <c r="AP1434" s="6">
        <f t="shared" si="405"/>
        <v>0.37388193202146691</v>
      </c>
      <c r="AQ1434" s="6">
        <f t="shared" si="406"/>
        <v>0.25491949910554562</v>
      </c>
      <c r="AR1434" s="6">
        <f t="shared" si="407"/>
        <v>0.4669051878354204</v>
      </c>
    </row>
    <row r="1435" spans="1:44" x14ac:dyDescent="0.3">
      <c r="A1435" s="6" t="s">
        <v>8</v>
      </c>
      <c r="B1435" s="6" t="s">
        <v>11</v>
      </c>
      <c r="C1435" s="6">
        <v>2</v>
      </c>
      <c r="D1435" s="6" t="s">
        <v>7</v>
      </c>
      <c r="E1435" s="6">
        <v>3</v>
      </c>
      <c r="F1435" s="6" t="s">
        <v>10</v>
      </c>
      <c r="G1435" s="6" t="s">
        <v>9</v>
      </c>
      <c r="H1435" s="6">
        <f t="shared" si="408"/>
        <v>4.0105165669875037E-4</v>
      </c>
      <c r="I1435" s="6">
        <f t="shared" si="409"/>
        <v>0</v>
      </c>
      <c r="J1435" s="6" t="str">
        <f t="shared" si="410"/>
        <v>unacc</v>
      </c>
      <c r="K1435" s="6">
        <f t="shared" si="411"/>
        <v>1</v>
      </c>
      <c r="X1435" s="6">
        <f t="shared" si="412"/>
        <v>0.28516624040920718</v>
      </c>
      <c r="Y1435" s="6">
        <f t="shared" si="396"/>
        <v>0.22869955156950672</v>
      </c>
      <c r="Z1435" s="6">
        <f t="shared" si="397"/>
        <v>0.26457399103139012</v>
      </c>
      <c r="AA1435" s="6">
        <f t="shared" si="398"/>
        <v>0</v>
      </c>
      <c r="AB1435" s="6">
        <f t="shared" si="399"/>
        <v>0.23318385650224216</v>
      </c>
      <c r="AC1435" s="6">
        <f t="shared" si="400"/>
        <v>0.26457399103139012</v>
      </c>
      <c r="AD1435" s="6">
        <f t="shared" si="401"/>
        <v>0.4103139013452915</v>
      </c>
      <c r="AL1435" s="6">
        <f t="shared" si="413"/>
        <v>0.71483375959079287</v>
      </c>
      <c r="AM1435" s="6">
        <f t="shared" si="402"/>
        <v>0.14847942754919499</v>
      </c>
      <c r="AN1435" s="6">
        <f t="shared" si="403"/>
        <v>0.28085867620751342</v>
      </c>
      <c r="AO1435" s="6">
        <f t="shared" si="404"/>
        <v>0.4669051878354204</v>
      </c>
      <c r="AP1435" s="6">
        <f t="shared" si="405"/>
        <v>0.37388193202146691</v>
      </c>
      <c r="AQ1435" s="6">
        <f t="shared" si="406"/>
        <v>0.25491949910554562</v>
      </c>
      <c r="AR1435" s="6">
        <f t="shared" si="407"/>
        <v>0.30232558139534882</v>
      </c>
    </row>
    <row r="1436" spans="1:44" x14ac:dyDescent="0.3">
      <c r="A1436" s="6" t="s">
        <v>8</v>
      </c>
      <c r="B1436" s="6" t="s">
        <v>11</v>
      </c>
      <c r="C1436" s="6">
        <v>2</v>
      </c>
      <c r="D1436" s="6" t="s">
        <v>7</v>
      </c>
      <c r="E1436" s="6">
        <v>3</v>
      </c>
      <c r="F1436" s="6" t="s">
        <v>11</v>
      </c>
      <c r="G1436" s="6" t="s">
        <v>9</v>
      </c>
      <c r="H1436" s="6">
        <f t="shared" si="408"/>
        <v>3.0612818765762606E-4</v>
      </c>
      <c r="I1436" s="6">
        <f t="shared" si="409"/>
        <v>0</v>
      </c>
      <c r="J1436" s="6" t="str">
        <f t="shared" si="410"/>
        <v>unacc</v>
      </c>
      <c r="K1436" s="6">
        <f t="shared" si="411"/>
        <v>1</v>
      </c>
      <c r="X1436" s="6">
        <f t="shared" si="412"/>
        <v>0.28516624040920718</v>
      </c>
      <c r="Y1436" s="6">
        <f t="shared" si="396"/>
        <v>0.22869955156950672</v>
      </c>
      <c r="Z1436" s="6">
        <f t="shared" si="397"/>
        <v>0.26457399103139012</v>
      </c>
      <c r="AA1436" s="6">
        <f t="shared" si="398"/>
        <v>0</v>
      </c>
      <c r="AB1436" s="6">
        <f t="shared" si="399"/>
        <v>0.23318385650224216</v>
      </c>
      <c r="AC1436" s="6">
        <f t="shared" si="400"/>
        <v>0.26457399103139012</v>
      </c>
      <c r="AD1436" s="6">
        <f t="shared" si="401"/>
        <v>0.58968609865470856</v>
      </c>
      <c r="AL1436" s="6">
        <f t="shared" si="413"/>
        <v>0.71483375959079287</v>
      </c>
      <c r="AM1436" s="6">
        <f t="shared" si="402"/>
        <v>0.14847942754919499</v>
      </c>
      <c r="AN1436" s="6">
        <f t="shared" si="403"/>
        <v>0.28085867620751342</v>
      </c>
      <c r="AO1436" s="6">
        <f t="shared" si="404"/>
        <v>0.4669051878354204</v>
      </c>
      <c r="AP1436" s="6">
        <f t="shared" si="405"/>
        <v>0.37388193202146691</v>
      </c>
      <c r="AQ1436" s="6">
        <f t="shared" si="406"/>
        <v>0.25491949910554562</v>
      </c>
      <c r="AR1436" s="6">
        <f t="shared" si="407"/>
        <v>0.23076923076923078</v>
      </c>
    </row>
    <row r="1437" spans="1:44" x14ac:dyDescent="0.3">
      <c r="A1437" s="6" t="s">
        <v>8</v>
      </c>
      <c r="B1437" s="6" t="s">
        <v>11</v>
      </c>
      <c r="C1437" s="6">
        <v>2</v>
      </c>
      <c r="D1437" s="6" t="s">
        <v>10</v>
      </c>
      <c r="E1437" s="6">
        <v>3</v>
      </c>
      <c r="F1437" s="6" t="s">
        <v>8</v>
      </c>
      <c r="G1437" s="6" t="s">
        <v>9</v>
      </c>
      <c r="H1437" s="6">
        <f t="shared" si="408"/>
        <v>5.3639708145595166E-4</v>
      </c>
      <c r="I1437" s="6">
        <f t="shared" si="409"/>
        <v>0</v>
      </c>
      <c r="J1437" s="6" t="str">
        <f t="shared" si="410"/>
        <v>unacc</v>
      </c>
      <c r="K1437" s="6">
        <f t="shared" si="411"/>
        <v>1</v>
      </c>
      <c r="X1437" s="6">
        <f t="shared" si="412"/>
        <v>0.28516624040920718</v>
      </c>
      <c r="Y1437" s="6">
        <f t="shared" si="396"/>
        <v>0.22869955156950672</v>
      </c>
      <c r="Z1437" s="6">
        <f t="shared" si="397"/>
        <v>0.26457399103139012</v>
      </c>
      <c r="AA1437" s="6">
        <f t="shared" si="398"/>
        <v>0</v>
      </c>
      <c r="AB1437" s="6">
        <f t="shared" si="399"/>
        <v>0.35874439461883406</v>
      </c>
      <c r="AC1437" s="6">
        <f t="shared" si="400"/>
        <v>0.26457399103139012</v>
      </c>
      <c r="AD1437" s="6">
        <f t="shared" si="401"/>
        <v>0</v>
      </c>
      <c r="AL1437" s="6">
        <f t="shared" si="413"/>
        <v>0.71483375959079287</v>
      </c>
      <c r="AM1437" s="6">
        <f t="shared" si="402"/>
        <v>0.14847942754919499</v>
      </c>
      <c r="AN1437" s="6">
        <f t="shared" si="403"/>
        <v>0.28085867620751342</v>
      </c>
      <c r="AO1437" s="6">
        <f t="shared" si="404"/>
        <v>0.4669051878354204</v>
      </c>
      <c r="AP1437" s="6">
        <f t="shared" si="405"/>
        <v>0.32379248658318427</v>
      </c>
      <c r="AQ1437" s="6">
        <f t="shared" si="406"/>
        <v>0.25491949910554562</v>
      </c>
      <c r="AR1437" s="6">
        <f t="shared" si="407"/>
        <v>0.4669051878354204</v>
      </c>
    </row>
    <row r="1438" spans="1:44" x14ac:dyDescent="0.3">
      <c r="A1438" s="6" t="s">
        <v>8</v>
      </c>
      <c r="B1438" s="6" t="s">
        <v>11</v>
      </c>
      <c r="C1438" s="6">
        <v>2</v>
      </c>
      <c r="D1438" s="6" t="s">
        <v>10</v>
      </c>
      <c r="E1438" s="6">
        <v>3</v>
      </c>
      <c r="F1438" s="6" t="s">
        <v>10</v>
      </c>
      <c r="G1438" s="6" t="s">
        <v>9</v>
      </c>
      <c r="H1438" s="6">
        <f t="shared" si="408"/>
        <v>3.4732224814580778E-4</v>
      </c>
      <c r="I1438" s="6">
        <f t="shared" si="409"/>
        <v>0</v>
      </c>
      <c r="J1438" s="6" t="str">
        <f t="shared" si="410"/>
        <v>unacc</v>
      </c>
      <c r="K1438" s="6">
        <f t="shared" si="411"/>
        <v>1</v>
      </c>
      <c r="X1438" s="6">
        <f t="shared" si="412"/>
        <v>0.28516624040920718</v>
      </c>
      <c r="Y1438" s="6">
        <f t="shared" si="396"/>
        <v>0.22869955156950672</v>
      </c>
      <c r="Z1438" s="6">
        <f t="shared" si="397"/>
        <v>0.26457399103139012</v>
      </c>
      <c r="AA1438" s="6">
        <f t="shared" si="398"/>
        <v>0</v>
      </c>
      <c r="AB1438" s="6">
        <f t="shared" si="399"/>
        <v>0.35874439461883406</v>
      </c>
      <c r="AC1438" s="6">
        <f t="shared" si="400"/>
        <v>0.26457399103139012</v>
      </c>
      <c r="AD1438" s="6">
        <f t="shared" si="401"/>
        <v>0.4103139013452915</v>
      </c>
      <c r="AL1438" s="6">
        <f t="shared" si="413"/>
        <v>0.71483375959079287</v>
      </c>
      <c r="AM1438" s="6">
        <f t="shared" si="402"/>
        <v>0.14847942754919499</v>
      </c>
      <c r="AN1438" s="6">
        <f t="shared" si="403"/>
        <v>0.28085867620751342</v>
      </c>
      <c r="AO1438" s="6">
        <f t="shared" si="404"/>
        <v>0.4669051878354204</v>
      </c>
      <c r="AP1438" s="6">
        <f t="shared" si="405"/>
        <v>0.32379248658318427</v>
      </c>
      <c r="AQ1438" s="6">
        <f t="shared" si="406"/>
        <v>0.25491949910554562</v>
      </c>
      <c r="AR1438" s="6">
        <f t="shared" si="407"/>
        <v>0.30232558139534882</v>
      </c>
    </row>
    <row r="1439" spans="1:44" x14ac:dyDescent="0.3">
      <c r="A1439" s="6" t="s">
        <v>8</v>
      </c>
      <c r="B1439" s="6" t="s">
        <v>11</v>
      </c>
      <c r="C1439" s="6">
        <v>2</v>
      </c>
      <c r="D1439" s="6" t="s">
        <v>10</v>
      </c>
      <c r="E1439" s="6">
        <v>3</v>
      </c>
      <c r="F1439" s="6" t="s">
        <v>11</v>
      </c>
      <c r="G1439" s="6" t="s">
        <v>9</v>
      </c>
      <c r="H1439" s="6">
        <f t="shared" si="408"/>
        <v>2.6511579888052782E-4</v>
      </c>
      <c r="I1439" s="6">
        <f t="shared" si="409"/>
        <v>0</v>
      </c>
      <c r="J1439" s="6" t="str">
        <f t="shared" si="410"/>
        <v>unacc</v>
      </c>
      <c r="K1439" s="6">
        <f t="shared" si="411"/>
        <v>1</v>
      </c>
      <c r="X1439" s="6">
        <f t="shared" si="412"/>
        <v>0.28516624040920718</v>
      </c>
      <c r="Y1439" s="6">
        <f t="shared" si="396"/>
        <v>0.22869955156950672</v>
      </c>
      <c r="Z1439" s="6">
        <f t="shared" si="397"/>
        <v>0.26457399103139012</v>
      </c>
      <c r="AA1439" s="6">
        <f t="shared" si="398"/>
        <v>0</v>
      </c>
      <c r="AB1439" s="6">
        <f t="shared" si="399"/>
        <v>0.35874439461883406</v>
      </c>
      <c r="AC1439" s="6">
        <f t="shared" si="400"/>
        <v>0.26457399103139012</v>
      </c>
      <c r="AD1439" s="6">
        <f t="shared" si="401"/>
        <v>0.58968609865470856</v>
      </c>
      <c r="AL1439" s="6">
        <f t="shared" si="413"/>
        <v>0.71483375959079287</v>
      </c>
      <c r="AM1439" s="6">
        <f t="shared" si="402"/>
        <v>0.14847942754919499</v>
      </c>
      <c r="AN1439" s="6">
        <f t="shared" si="403"/>
        <v>0.28085867620751342</v>
      </c>
      <c r="AO1439" s="6">
        <f t="shared" si="404"/>
        <v>0.4669051878354204</v>
      </c>
      <c r="AP1439" s="6">
        <f t="shared" si="405"/>
        <v>0.32379248658318427</v>
      </c>
      <c r="AQ1439" s="6">
        <f t="shared" si="406"/>
        <v>0.25491949910554562</v>
      </c>
      <c r="AR1439" s="6">
        <f t="shared" si="407"/>
        <v>0.23076923076923078</v>
      </c>
    </row>
    <row r="1440" spans="1:44" x14ac:dyDescent="0.3">
      <c r="A1440" s="6" t="s">
        <v>8</v>
      </c>
      <c r="B1440" s="6" t="s">
        <v>11</v>
      </c>
      <c r="C1440" s="6">
        <v>2</v>
      </c>
      <c r="D1440" s="6" t="s">
        <v>12</v>
      </c>
      <c r="E1440" s="6">
        <v>3</v>
      </c>
      <c r="F1440" s="6" t="s">
        <v>8</v>
      </c>
      <c r="G1440" s="6" t="s">
        <v>9</v>
      </c>
      <c r="H1440" s="6">
        <f t="shared" si="408"/>
        <v>5.0083484401135822E-4</v>
      </c>
      <c r="I1440" s="6">
        <f t="shared" si="409"/>
        <v>0</v>
      </c>
      <c r="J1440" s="6" t="str">
        <f t="shared" si="410"/>
        <v>unacc</v>
      </c>
      <c r="K1440" s="6">
        <f t="shared" si="411"/>
        <v>1</v>
      </c>
      <c r="X1440" s="6">
        <f t="shared" si="412"/>
        <v>0.28516624040920718</v>
      </c>
      <c r="Y1440" s="6">
        <f t="shared" si="396"/>
        <v>0.22869955156950672</v>
      </c>
      <c r="Z1440" s="6">
        <f t="shared" si="397"/>
        <v>0.26457399103139012</v>
      </c>
      <c r="AA1440" s="6">
        <f t="shared" si="398"/>
        <v>0</v>
      </c>
      <c r="AB1440" s="6">
        <f t="shared" si="399"/>
        <v>0.40807174887892378</v>
      </c>
      <c r="AC1440" s="6">
        <f t="shared" si="400"/>
        <v>0.26457399103139012</v>
      </c>
      <c r="AD1440" s="6">
        <f t="shared" si="401"/>
        <v>0</v>
      </c>
      <c r="AL1440" s="6">
        <f t="shared" si="413"/>
        <v>0.71483375959079287</v>
      </c>
      <c r="AM1440" s="6">
        <f t="shared" si="402"/>
        <v>0.14847942754919499</v>
      </c>
      <c r="AN1440" s="6">
        <f t="shared" si="403"/>
        <v>0.28085867620751342</v>
      </c>
      <c r="AO1440" s="6">
        <f t="shared" si="404"/>
        <v>0.4669051878354204</v>
      </c>
      <c r="AP1440" s="6">
        <f t="shared" si="405"/>
        <v>0.30232558139534882</v>
      </c>
      <c r="AQ1440" s="6">
        <f t="shared" si="406"/>
        <v>0.25491949910554562</v>
      </c>
      <c r="AR1440" s="6">
        <f t="shared" si="407"/>
        <v>0.4669051878354204</v>
      </c>
    </row>
    <row r="1441" spans="1:44" x14ac:dyDescent="0.3">
      <c r="A1441" s="6" t="s">
        <v>8</v>
      </c>
      <c r="B1441" s="6" t="s">
        <v>11</v>
      </c>
      <c r="C1441" s="6">
        <v>2</v>
      </c>
      <c r="D1441" s="6" t="s">
        <v>12</v>
      </c>
      <c r="E1441" s="6">
        <v>3</v>
      </c>
      <c r="F1441" s="6" t="s">
        <v>10</v>
      </c>
      <c r="G1441" s="6" t="s">
        <v>9</v>
      </c>
      <c r="H1441" s="6">
        <f t="shared" si="408"/>
        <v>3.242953587659752E-4</v>
      </c>
      <c r="I1441" s="6">
        <f t="shared" si="409"/>
        <v>0</v>
      </c>
      <c r="J1441" s="6" t="str">
        <f t="shared" si="410"/>
        <v>unacc</v>
      </c>
      <c r="K1441" s="6">
        <f t="shared" si="411"/>
        <v>1</v>
      </c>
      <c r="X1441" s="6">
        <f t="shared" si="412"/>
        <v>0.28516624040920718</v>
      </c>
      <c r="Y1441" s="6">
        <f t="shared" si="396"/>
        <v>0.22869955156950672</v>
      </c>
      <c r="Z1441" s="6">
        <f t="shared" si="397"/>
        <v>0.26457399103139012</v>
      </c>
      <c r="AA1441" s="6">
        <f t="shared" si="398"/>
        <v>0</v>
      </c>
      <c r="AB1441" s="6">
        <f t="shared" si="399"/>
        <v>0.40807174887892378</v>
      </c>
      <c r="AC1441" s="6">
        <f t="shared" si="400"/>
        <v>0.26457399103139012</v>
      </c>
      <c r="AD1441" s="6">
        <f t="shared" si="401"/>
        <v>0.4103139013452915</v>
      </c>
      <c r="AL1441" s="6">
        <f t="shared" si="413"/>
        <v>0.71483375959079287</v>
      </c>
      <c r="AM1441" s="6">
        <f t="shared" si="402"/>
        <v>0.14847942754919499</v>
      </c>
      <c r="AN1441" s="6">
        <f t="shared" si="403"/>
        <v>0.28085867620751342</v>
      </c>
      <c r="AO1441" s="6">
        <f t="shared" si="404"/>
        <v>0.4669051878354204</v>
      </c>
      <c r="AP1441" s="6">
        <f t="shared" si="405"/>
        <v>0.30232558139534882</v>
      </c>
      <c r="AQ1441" s="6">
        <f t="shared" si="406"/>
        <v>0.25491949910554562</v>
      </c>
      <c r="AR1441" s="6">
        <f t="shared" si="407"/>
        <v>0.30232558139534882</v>
      </c>
    </row>
    <row r="1442" spans="1:44" x14ac:dyDescent="0.3">
      <c r="A1442" s="6" t="s">
        <v>8</v>
      </c>
      <c r="B1442" s="6" t="s">
        <v>11</v>
      </c>
      <c r="C1442" s="6">
        <v>2</v>
      </c>
      <c r="D1442" s="6" t="s">
        <v>12</v>
      </c>
      <c r="E1442" s="6">
        <v>3</v>
      </c>
      <c r="F1442" s="6" t="s">
        <v>11</v>
      </c>
      <c r="G1442" s="6" t="s">
        <v>9</v>
      </c>
      <c r="H1442" s="6">
        <f t="shared" si="408"/>
        <v>2.4753906083320004E-4</v>
      </c>
      <c r="I1442" s="6">
        <f t="shared" si="409"/>
        <v>0</v>
      </c>
      <c r="J1442" s="6" t="str">
        <f t="shared" si="410"/>
        <v>unacc</v>
      </c>
      <c r="K1442" s="6">
        <f t="shared" si="411"/>
        <v>1</v>
      </c>
      <c r="X1442" s="6">
        <f t="shared" si="412"/>
        <v>0.28516624040920718</v>
      </c>
      <c r="Y1442" s="6">
        <f t="shared" si="396"/>
        <v>0.22869955156950672</v>
      </c>
      <c r="Z1442" s="6">
        <f t="shared" si="397"/>
        <v>0.26457399103139012</v>
      </c>
      <c r="AA1442" s="6">
        <f t="shared" si="398"/>
        <v>0</v>
      </c>
      <c r="AB1442" s="6">
        <f t="shared" si="399"/>
        <v>0.40807174887892378</v>
      </c>
      <c r="AC1442" s="6">
        <f t="shared" si="400"/>
        <v>0.26457399103139012</v>
      </c>
      <c r="AD1442" s="6">
        <f t="shared" si="401"/>
        <v>0.58968609865470856</v>
      </c>
      <c r="AL1442" s="6">
        <f t="shared" si="413"/>
        <v>0.71483375959079287</v>
      </c>
      <c r="AM1442" s="6">
        <f t="shared" si="402"/>
        <v>0.14847942754919499</v>
      </c>
      <c r="AN1442" s="6">
        <f t="shared" si="403"/>
        <v>0.28085867620751342</v>
      </c>
      <c r="AO1442" s="6">
        <f t="shared" si="404"/>
        <v>0.4669051878354204</v>
      </c>
      <c r="AP1442" s="6">
        <f t="shared" si="405"/>
        <v>0.30232558139534882</v>
      </c>
      <c r="AQ1442" s="6">
        <f t="shared" si="406"/>
        <v>0.25491949910554562</v>
      </c>
      <c r="AR1442" s="6">
        <f t="shared" si="407"/>
        <v>0.23076923076923078</v>
      </c>
    </row>
    <row r="1443" spans="1:44" x14ac:dyDescent="0.3">
      <c r="A1443" s="6" t="s">
        <v>8</v>
      </c>
      <c r="B1443" s="6" t="s">
        <v>11</v>
      </c>
      <c r="C1443" s="6">
        <v>4</v>
      </c>
      <c r="D1443" s="6" t="s">
        <v>7</v>
      </c>
      <c r="E1443" s="6">
        <v>3</v>
      </c>
      <c r="F1443" s="6" t="s">
        <v>8</v>
      </c>
      <c r="G1443" s="6" t="s">
        <v>9</v>
      </c>
      <c r="H1443" s="6">
        <f t="shared" si="408"/>
        <v>3.4884374872613203E-4</v>
      </c>
      <c r="I1443" s="6">
        <f t="shared" si="409"/>
        <v>0</v>
      </c>
      <c r="J1443" s="6" t="str">
        <f t="shared" si="410"/>
        <v>unacc</v>
      </c>
      <c r="K1443" s="6">
        <f t="shared" si="411"/>
        <v>1</v>
      </c>
      <c r="X1443" s="6">
        <f t="shared" si="412"/>
        <v>0.28516624040920718</v>
      </c>
      <c r="Y1443" s="6">
        <f t="shared" si="396"/>
        <v>0.22869955156950672</v>
      </c>
      <c r="Z1443" s="6">
        <f t="shared" si="397"/>
        <v>0.26457399103139012</v>
      </c>
      <c r="AA1443" s="6">
        <f t="shared" si="398"/>
        <v>0.5112107623318386</v>
      </c>
      <c r="AB1443" s="6">
        <f t="shared" si="399"/>
        <v>0.23318385650224216</v>
      </c>
      <c r="AC1443" s="6">
        <f t="shared" si="400"/>
        <v>0.26457399103139012</v>
      </c>
      <c r="AD1443" s="6">
        <f t="shared" si="401"/>
        <v>0</v>
      </c>
      <c r="AL1443" s="6">
        <f t="shared" si="413"/>
        <v>0.71483375959079287</v>
      </c>
      <c r="AM1443" s="6">
        <f t="shared" si="402"/>
        <v>0.14847942754919499</v>
      </c>
      <c r="AN1443" s="6">
        <f t="shared" si="403"/>
        <v>0.28085867620751342</v>
      </c>
      <c r="AO1443" s="6">
        <f t="shared" si="404"/>
        <v>0.2629695885509839</v>
      </c>
      <c r="AP1443" s="6">
        <f t="shared" si="405"/>
        <v>0.37388193202146691</v>
      </c>
      <c r="AQ1443" s="6">
        <f t="shared" si="406"/>
        <v>0.25491949910554562</v>
      </c>
      <c r="AR1443" s="6">
        <f t="shared" si="407"/>
        <v>0.4669051878354204</v>
      </c>
    </row>
    <row r="1444" spans="1:44" x14ac:dyDescent="0.3">
      <c r="A1444" s="6" t="s">
        <v>8</v>
      </c>
      <c r="B1444" s="6" t="s">
        <v>11</v>
      </c>
      <c r="C1444" s="6">
        <v>4</v>
      </c>
      <c r="D1444" s="6" t="s">
        <v>7</v>
      </c>
      <c r="E1444" s="6">
        <v>3</v>
      </c>
      <c r="F1444" s="6" t="s">
        <v>10</v>
      </c>
      <c r="G1444" s="6" t="s">
        <v>14</v>
      </c>
      <c r="H1444" s="6">
        <f t="shared" si="408"/>
        <v>2.2587966871538814E-4</v>
      </c>
      <c r="I1444" s="6">
        <f t="shared" si="409"/>
        <v>2.2329161771324042E-4</v>
      </c>
      <c r="J1444" s="6" t="str">
        <f t="shared" si="410"/>
        <v>unacc</v>
      </c>
      <c r="K1444" s="6">
        <f t="shared" si="411"/>
        <v>0</v>
      </c>
      <c r="X1444" s="6">
        <f t="shared" si="412"/>
        <v>0.28516624040920718</v>
      </c>
      <c r="Y1444" s="6">
        <f t="shared" si="396"/>
        <v>0.22869955156950672</v>
      </c>
      <c r="Z1444" s="6">
        <f t="shared" si="397"/>
        <v>0.26457399103139012</v>
      </c>
      <c r="AA1444" s="6">
        <f t="shared" si="398"/>
        <v>0.5112107623318386</v>
      </c>
      <c r="AB1444" s="6">
        <f t="shared" si="399"/>
        <v>0.23318385650224216</v>
      </c>
      <c r="AC1444" s="6">
        <f t="shared" si="400"/>
        <v>0.26457399103139012</v>
      </c>
      <c r="AD1444" s="6">
        <f t="shared" si="401"/>
        <v>0.4103139013452915</v>
      </c>
      <c r="AL1444" s="6">
        <f t="shared" si="413"/>
        <v>0.71483375959079287</v>
      </c>
      <c r="AM1444" s="6">
        <f t="shared" si="402"/>
        <v>0.14847942754919499</v>
      </c>
      <c r="AN1444" s="6">
        <f t="shared" si="403"/>
        <v>0.28085867620751342</v>
      </c>
      <c r="AO1444" s="6">
        <f t="shared" si="404"/>
        <v>0.2629695885509839</v>
      </c>
      <c r="AP1444" s="6">
        <f t="shared" si="405"/>
        <v>0.37388193202146691</v>
      </c>
      <c r="AQ1444" s="6">
        <f t="shared" si="406"/>
        <v>0.25491949910554562</v>
      </c>
      <c r="AR1444" s="6">
        <f t="shared" si="407"/>
        <v>0.30232558139534882</v>
      </c>
    </row>
    <row r="1445" spans="1:44" x14ac:dyDescent="0.3">
      <c r="A1445" s="6" t="s">
        <v>8</v>
      </c>
      <c r="B1445" s="6" t="s">
        <v>11</v>
      </c>
      <c r="C1445" s="6">
        <v>4</v>
      </c>
      <c r="D1445" s="6" t="s">
        <v>7</v>
      </c>
      <c r="E1445" s="6">
        <v>3</v>
      </c>
      <c r="F1445" s="6" t="s">
        <v>11</v>
      </c>
      <c r="G1445" s="6" t="s">
        <v>14</v>
      </c>
      <c r="H1445" s="6">
        <f t="shared" si="408"/>
        <v>1.7241702523245606E-4</v>
      </c>
      <c r="I1445" s="6">
        <f t="shared" si="409"/>
        <v>3.209054396643838E-4</v>
      </c>
      <c r="J1445" s="6" t="str">
        <f t="shared" si="410"/>
        <v>acc</v>
      </c>
      <c r="K1445" s="6">
        <f t="shared" si="411"/>
        <v>1</v>
      </c>
      <c r="X1445" s="6">
        <f t="shared" si="412"/>
        <v>0.28516624040920718</v>
      </c>
      <c r="Y1445" s="6">
        <f t="shared" si="396"/>
        <v>0.22869955156950672</v>
      </c>
      <c r="Z1445" s="6">
        <f t="shared" si="397"/>
        <v>0.26457399103139012</v>
      </c>
      <c r="AA1445" s="6">
        <f t="shared" si="398"/>
        <v>0.5112107623318386</v>
      </c>
      <c r="AB1445" s="6">
        <f t="shared" si="399"/>
        <v>0.23318385650224216</v>
      </c>
      <c r="AC1445" s="6">
        <f t="shared" si="400"/>
        <v>0.26457399103139012</v>
      </c>
      <c r="AD1445" s="6">
        <f t="shared" si="401"/>
        <v>0.58968609865470856</v>
      </c>
      <c r="AL1445" s="6">
        <f t="shared" si="413"/>
        <v>0.71483375959079287</v>
      </c>
      <c r="AM1445" s="6">
        <f t="shared" si="402"/>
        <v>0.14847942754919499</v>
      </c>
      <c r="AN1445" s="6">
        <f t="shared" si="403"/>
        <v>0.28085867620751342</v>
      </c>
      <c r="AO1445" s="6">
        <f t="shared" si="404"/>
        <v>0.2629695885509839</v>
      </c>
      <c r="AP1445" s="6">
        <f t="shared" si="405"/>
        <v>0.37388193202146691</v>
      </c>
      <c r="AQ1445" s="6">
        <f t="shared" si="406"/>
        <v>0.25491949910554562</v>
      </c>
      <c r="AR1445" s="6">
        <f t="shared" si="407"/>
        <v>0.23076923076923078</v>
      </c>
    </row>
    <row r="1446" spans="1:44" x14ac:dyDescent="0.3">
      <c r="A1446" s="6" t="s">
        <v>8</v>
      </c>
      <c r="B1446" s="6" t="s">
        <v>11</v>
      </c>
      <c r="C1446" s="6">
        <v>4</v>
      </c>
      <c r="D1446" s="6" t="s">
        <v>10</v>
      </c>
      <c r="E1446" s="6">
        <v>3</v>
      </c>
      <c r="F1446" s="6" t="s">
        <v>8</v>
      </c>
      <c r="G1446" s="6" t="s">
        <v>9</v>
      </c>
      <c r="H1446" s="6">
        <f t="shared" si="408"/>
        <v>3.0210870104990383E-4</v>
      </c>
      <c r="I1446" s="6">
        <f t="shared" si="409"/>
        <v>0</v>
      </c>
      <c r="J1446" s="6" t="str">
        <f t="shared" si="410"/>
        <v>unacc</v>
      </c>
      <c r="K1446" s="6">
        <f t="shared" si="411"/>
        <v>1</v>
      </c>
      <c r="X1446" s="6">
        <f t="shared" si="412"/>
        <v>0.28516624040920718</v>
      </c>
      <c r="Y1446" s="6">
        <f t="shared" si="396"/>
        <v>0.22869955156950672</v>
      </c>
      <c r="Z1446" s="6">
        <f t="shared" si="397"/>
        <v>0.26457399103139012</v>
      </c>
      <c r="AA1446" s="6">
        <f t="shared" si="398"/>
        <v>0.5112107623318386</v>
      </c>
      <c r="AB1446" s="6">
        <f t="shared" si="399"/>
        <v>0.35874439461883406</v>
      </c>
      <c r="AC1446" s="6">
        <f t="shared" si="400"/>
        <v>0.26457399103139012</v>
      </c>
      <c r="AD1446" s="6">
        <f t="shared" si="401"/>
        <v>0</v>
      </c>
      <c r="AL1446" s="6">
        <f t="shared" si="413"/>
        <v>0.71483375959079287</v>
      </c>
      <c r="AM1446" s="6">
        <f t="shared" si="402"/>
        <v>0.14847942754919499</v>
      </c>
      <c r="AN1446" s="6">
        <f t="shared" si="403"/>
        <v>0.28085867620751342</v>
      </c>
      <c r="AO1446" s="6">
        <f t="shared" si="404"/>
        <v>0.2629695885509839</v>
      </c>
      <c r="AP1446" s="6">
        <f t="shared" si="405"/>
        <v>0.32379248658318427</v>
      </c>
      <c r="AQ1446" s="6">
        <f t="shared" si="406"/>
        <v>0.25491949910554562</v>
      </c>
      <c r="AR1446" s="6">
        <f t="shared" si="407"/>
        <v>0.4669051878354204</v>
      </c>
    </row>
    <row r="1447" spans="1:44" x14ac:dyDescent="0.3">
      <c r="A1447" s="6" t="s">
        <v>8</v>
      </c>
      <c r="B1447" s="6" t="s">
        <v>11</v>
      </c>
      <c r="C1447" s="6">
        <v>4</v>
      </c>
      <c r="D1447" s="6" t="s">
        <v>10</v>
      </c>
      <c r="E1447" s="6">
        <v>3</v>
      </c>
      <c r="F1447" s="6" t="s">
        <v>10</v>
      </c>
      <c r="G1447" s="6" t="s">
        <v>14</v>
      </c>
      <c r="H1447" s="6">
        <f t="shared" si="408"/>
        <v>1.9561827769131701E-4</v>
      </c>
      <c r="I1447" s="6">
        <f t="shared" si="409"/>
        <v>3.4352556571267751E-4</v>
      </c>
      <c r="J1447" s="6" t="str">
        <f t="shared" si="410"/>
        <v>acc</v>
      </c>
      <c r="K1447" s="6">
        <f t="shared" si="411"/>
        <v>1</v>
      </c>
      <c r="X1447" s="6">
        <f t="shared" si="412"/>
        <v>0.28516624040920718</v>
      </c>
      <c r="Y1447" s="6">
        <f t="shared" si="396"/>
        <v>0.22869955156950672</v>
      </c>
      <c r="Z1447" s="6">
        <f t="shared" si="397"/>
        <v>0.26457399103139012</v>
      </c>
      <c r="AA1447" s="6">
        <f t="shared" si="398"/>
        <v>0.5112107623318386</v>
      </c>
      <c r="AB1447" s="6">
        <f t="shared" si="399"/>
        <v>0.35874439461883406</v>
      </c>
      <c r="AC1447" s="6">
        <f t="shared" si="400"/>
        <v>0.26457399103139012</v>
      </c>
      <c r="AD1447" s="6">
        <f t="shared" si="401"/>
        <v>0.4103139013452915</v>
      </c>
      <c r="AL1447" s="6">
        <f t="shared" si="413"/>
        <v>0.71483375959079287</v>
      </c>
      <c r="AM1447" s="6">
        <f t="shared" si="402"/>
        <v>0.14847942754919499</v>
      </c>
      <c r="AN1447" s="6">
        <f t="shared" si="403"/>
        <v>0.28085867620751342</v>
      </c>
      <c r="AO1447" s="6">
        <f t="shared" si="404"/>
        <v>0.2629695885509839</v>
      </c>
      <c r="AP1447" s="6">
        <f t="shared" si="405"/>
        <v>0.32379248658318427</v>
      </c>
      <c r="AQ1447" s="6">
        <f t="shared" si="406"/>
        <v>0.25491949910554562</v>
      </c>
      <c r="AR1447" s="6">
        <f t="shared" si="407"/>
        <v>0.30232558139534882</v>
      </c>
    </row>
    <row r="1448" spans="1:44" x14ac:dyDescent="0.3">
      <c r="A1448" s="6" t="s">
        <v>8</v>
      </c>
      <c r="B1448" s="6" t="s">
        <v>11</v>
      </c>
      <c r="C1448" s="6">
        <v>4</v>
      </c>
      <c r="D1448" s="6" t="s">
        <v>10</v>
      </c>
      <c r="E1448" s="6">
        <v>3</v>
      </c>
      <c r="F1448" s="6" t="s">
        <v>11</v>
      </c>
      <c r="G1448" s="6" t="s">
        <v>14</v>
      </c>
      <c r="H1448" s="6">
        <f t="shared" si="408"/>
        <v>1.4931809362236627E-4</v>
      </c>
      <c r="I1448" s="6">
        <f t="shared" si="409"/>
        <v>4.9370067640674422E-4</v>
      </c>
      <c r="J1448" s="6" t="str">
        <f t="shared" si="410"/>
        <v>acc</v>
      </c>
      <c r="K1448" s="6">
        <f t="shared" si="411"/>
        <v>1</v>
      </c>
      <c r="X1448" s="6">
        <f t="shared" si="412"/>
        <v>0.28516624040920718</v>
      </c>
      <c r="Y1448" s="6">
        <f t="shared" si="396"/>
        <v>0.22869955156950672</v>
      </c>
      <c r="Z1448" s="6">
        <f t="shared" si="397"/>
        <v>0.26457399103139012</v>
      </c>
      <c r="AA1448" s="6">
        <f t="shared" si="398"/>
        <v>0.5112107623318386</v>
      </c>
      <c r="AB1448" s="6">
        <f t="shared" si="399"/>
        <v>0.35874439461883406</v>
      </c>
      <c r="AC1448" s="6">
        <f t="shared" si="400"/>
        <v>0.26457399103139012</v>
      </c>
      <c r="AD1448" s="6">
        <f t="shared" si="401"/>
        <v>0.58968609865470856</v>
      </c>
      <c r="AL1448" s="6">
        <f t="shared" si="413"/>
        <v>0.71483375959079287</v>
      </c>
      <c r="AM1448" s="6">
        <f t="shared" si="402"/>
        <v>0.14847942754919499</v>
      </c>
      <c r="AN1448" s="6">
        <f t="shared" si="403"/>
        <v>0.28085867620751342</v>
      </c>
      <c r="AO1448" s="6">
        <f t="shared" si="404"/>
        <v>0.2629695885509839</v>
      </c>
      <c r="AP1448" s="6">
        <f t="shared" si="405"/>
        <v>0.32379248658318427</v>
      </c>
      <c r="AQ1448" s="6">
        <f t="shared" si="406"/>
        <v>0.25491949910554562</v>
      </c>
      <c r="AR1448" s="6">
        <f t="shared" si="407"/>
        <v>0.23076923076923078</v>
      </c>
    </row>
    <row r="1449" spans="1:44" x14ac:dyDescent="0.3">
      <c r="A1449" s="6" t="s">
        <v>8</v>
      </c>
      <c r="B1449" s="6" t="s">
        <v>11</v>
      </c>
      <c r="C1449" s="6">
        <v>4</v>
      </c>
      <c r="D1449" s="6" t="s">
        <v>12</v>
      </c>
      <c r="E1449" s="6">
        <v>3</v>
      </c>
      <c r="F1449" s="6" t="s">
        <v>8</v>
      </c>
      <c r="G1449" s="6" t="s">
        <v>9</v>
      </c>
      <c r="H1449" s="6">
        <f t="shared" si="408"/>
        <v>2.820793949029488E-4</v>
      </c>
      <c r="I1449" s="6">
        <f t="shared" si="409"/>
        <v>0</v>
      </c>
      <c r="J1449" s="6" t="str">
        <f t="shared" si="410"/>
        <v>unacc</v>
      </c>
      <c r="K1449" s="6">
        <f t="shared" si="411"/>
        <v>1</v>
      </c>
      <c r="X1449" s="6">
        <f t="shared" si="412"/>
        <v>0.28516624040920718</v>
      </c>
      <c r="Y1449" s="6">
        <f t="shared" si="396"/>
        <v>0.22869955156950672</v>
      </c>
      <c r="Z1449" s="6">
        <f t="shared" si="397"/>
        <v>0.26457399103139012</v>
      </c>
      <c r="AA1449" s="6">
        <f t="shared" si="398"/>
        <v>0.5112107623318386</v>
      </c>
      <c r="AB1449" s="6">
        <f t="shared" si="399"/>
        <v>0.40807174887892378</v>
      </c>
      <c r="AC1449" s="6">
        <f t="shared" si="400"/>
        <v>0.26457399103139012</v>
      </c>
      <c r="AD1449" s="6">
        <f t="shared" si="401"/>
        <v>0</v>
      </c>
      <c r="AL1449" s="6">
        <f t="shared" si="413"/>
        <v>0.71483375959079287</v>
      </c>
      <c r="AM1449" s="6">
        <f t="shared" si="402"/>
        <v>0.14847942754919499</v>
      </c>
      <c r="AN1449" s="6">
        <f t="shared" si="403"/>
        <v>0.28085867620751342</v>
      </c>
      <c r="AO1449" s="6">
        <f t="shared" si="404"/>
        <v>0.2629695885509839</v>
      </c>
      <c r="AP1449" s="6">
        <f t="shared" si="405"/>
        <v>0.30232558139534882</v>
      </c>
      <c r="AQ1449" s="6">
        <f t="shared" si="406"/>
        <v>0.25491949910554562</v>
      </c>
      <c r="AR1449" s="6">
        <f t="shared" si="407"/>
        <v>0.4669051878354204</v>
      </c>
    </row>
    <row r="1450" spans="1:44" x14ac:dyDescent="0.3">
      <c r="A1450" s="6" t="s">
        <v>8</v>
      </c>
      <c r="B1450" s="6" t="s">
        <v>11</v>
      </c>
      <c r="C1450" s="6">
        <v>4</v>
      </c>
      <c r="D1450" s="6" t="s">
        <v>12</v>
      </c>
      <c r="E1450" s="6">
        <v>3</v>
      </c>
      <c r="F1450" s="6" t="s">
        <v>10</v>
      </c>
      <c r="G1450" s="6" t="s">
        <v>14</v>
      </c>
      <c r="H1450" s="6">
        <f t="shared" si="408"/>
        <v>1.8264911010957221E-4</v>
      </c>
      <c r="I1450" s="6">
        <f t="shared" si="409"/>
        <v>3.9076033099817069E-4</v>
      </c>
      <c r="J1450" s="6" t="str">
        <f t="shared" si="410"/>
        <v>acc</v>
      </c>
      <c r="K1450" s="6">
        <f t="shared" si="411"/>
        <v>1</v>
      </c>
      <c r="X1450" s="6">
        <f t="shared" si="412"/>
        <v>0.28516624040920718</v>
      </c>
      <c r="Y1450" s="6">
        <f t="shared" si="396"/>
        <v>0.22869955156950672</v>
      </c>
      <c r="Z1450" s="6">
        <f t="shared" si="397"/>
        <v>0.26457399103139012</v>
      </c>
      <c r="AA1450" s="6">
        <f t="shared" si="398"/>
        <v>0.5112107623318386</v>
      </c>
      <c r="AB1450" s="6">
        <f t="shared" si="399"/>
        <v>0.40807174887892378</v>
      </c>
      <c r="AC1450" s="6">
        <f t="shared" si="400"/>
        <v>0.26457399103139012</v>
      </c>
      <c r="AD1450" s="6">
        <f t="shared" si="401"/>
        <v>0.4103139013452915</v>
      </c>
      <c r="AL1450" s="6">
        <f t="shared" si="413"/>
        <v>0.71483375959079287</v>
      </c>
      <c r="AM1450" s="6">
        <f t="shared" si="402"/>
        <v>0.14847942754919499</v>
      </c>
      <c r="AN1450" s="6">
        <f t="shared" si="403"/>
        <v>0.28085867620751342</v>
      </c>
      <c r="AO1450" s="6">
        <f t="shared" si="404"/>
        <v>0.2629695885509839</v>
      </c>
      <c r="AP1450" s="6">
        <f t="shared" si="405"/>
        <v>0.30232558139534882</v>
      </c>
      <c r="AQ1450" s="6">
        <f t="shared" si="406"/>
        <v>0.25491949910554562</v>
      </c>
      <c r="AR1450" s="6">
        <f t="shared" si="407"/>
        <v>0.30232558139534882</v>
      </c>
    </row>
    <row r="1451" spans="1:44" x14ac:dyDescent="0.3">
      <c r="A1451" s="6" t="s">
        <v>8</v>
      </c>
      <c r="B1451" s="6" t="s">
        <v>11</v>
      </c>
      <c r="C1451" s="6">
        <v>4</v>
      </c>
      <c r="D1451" s="6" t="s">
        <v>12</v>
      </c>
      <c r="E1451" s="6">
        <v>3</v>
      </c>
      <c r="F1451" s="6" t="s">
        <v>11</v>
      </c>
      <c r="G1451" s="6" t="s">
        <v>14</v>
      </c>
      <c r="H1451" s="6">
        <f t="shared" si="408"/>
        <v>1.394185515037563E-4</v>
      </c>
      <c r="I1451" s="6">
        <f t="shared" si="409"/>
        <v>5.6158451941267157E-4</v>
      </c>
      <c r="J1451" s="6" t="str">
        <f t="shared" si="410"/>
        <v>acc</v>
      </c>
      <c r="K1451" s="6">
        <f t="shared" si="411"/>
        <v>1</v>
      </c>
      <c r="X1451" s="6">
        <f t="shared" si="412"/>
        <v>0.28516624040920718</v>
      </c>
      <c r="Y1451" s="6">
        <f t="shared" si="396"/>
        <v>0.22869955156950672</v>
      </c>
      <c r="Z1451" s="6">
        <f t="shared" si="397"/>
        <v>0.26457399103139012</v>
      </c>
      <c r="AA1451" s="6">
        <f t="shared" si="398"/>
        <v>0.5112107623318386</v>
      </c>
      <c r="AB1451" s="6">
        <f t="shared" si="399"/>
        <v>0.40807174887892378</v>
      </c>
      <c r="AC1451" s="6">
        <f t="shared" si="400"/>
        <v>0.26457399103139012</v>
      </c>
      <c r="AD1451" s="6">
        <f t="shared" si="401"/>
        <v>0.58968609865470856</v>
      </c>
      <c r="AL1451" s="6">
        <f t="shared" si="413"/>
        <v>0.71483375959079287</v>
      </c>
      <c r="AM1451" s="6">
        <f t="shared" si="402"/>
        <v>0.14847942754919499</v>
      </c>
      <c r="AN1451" s="6">
        <f t="shared" si="403"/>
        <v>0.28085867620751342</v>
      </c>
      <c r="AO1451" s="6">
        <f t="shared" si="404"/>
        <v>0.2629695885509839</v>
      </c>
      <c r="AP1451" s="6">
        <f t="shared" si="405"/>
        <v>0.30232558139534882</v>
      </c>
      <c r="AQ1451" s="6">
        <f t="shared" si="406"/>
        <v>0.25491949910554562</v>
      </c>
      <c r="AR1451" s="6">
        <f t="shared" si="407"/>
        <v>0.23076923076923078</v>
      </c>
    </row>
    <row r="1452" spans="1:44" x14ac:dyDescent="0.3">
      <c r="A1452" s="6" t="s">
        <v>8</v>
      </c>
      <c r="B1452" s="6" t="s">
        <v>11</v>
      </c>
      <c r="C1452" s="6" t="s">
        <v>13</v>
      </c>
      <c r="D1452" s="6" t="s">
        <v>7</v>
      </c>
      <c r="E1452" s="6">
        <v>3</v>
      </c>
      <c r="F1452" s="6" t="s">
        <v>8</v>
      </c>
      <c r="G1452" s="6" t="s">
        <v>9</v>
      </c>
      <c r="H1452" s="6">
        <f t="shared" si="408"/>
        <v>3.5833609563024445E-4</v>
      </c>
      <c r="I1452" s="6">
        <f t="shared" si="409"/>
        <v>0</v>
      </c>
      <c r="J1452" s="6" t="str">
        <f t="shared" si="410"/>
        <v>unacc</v>
      </c>
      <c r="K1452" s="6">
        <f t="shared" si="411"/>
        <v>1</v>
      </c>
      <c r="X1452" s="6">
        <f t="shared" si="412"/>
        <v>0.28516624040920718</v>
      </c>
      <c r="Y1452" s="6">
        <f t="shared" si="396"/>
        <v>0.22869955156950672</v>
      </c>
      <c r="Z1452" s="6">
        <f t="shared" si="397"/>
        <v>0.26457399103139012</v>
      </c>
      <c r="AA1452" s="6">
        <f t="shared" si="398"/>
        <v>0.48878923766816146</v>
      </c>
      <c r="AB1452" s="6">
        <f t="shared" si="399"/>
        <v>0.23318385650224216</v>
      </c>
      <c r="AC1452" s="6">
        <f t="shared" si="400"/>
        <v>0.26457399103139012</v>
      </c>
      <c r="AD1452" s="6">
        <f t="shared" si="401"/>
        <v>0</v>
      </c>
      <c r="AL1452" s="6">
        <f t="shared" si="413"/>
        <v>0.71483375959079287</v>
      </c>
      <c r="AM1452" s="6">
        <f t="shared" si="402"/>
        <v>0.14847942754919499</v>
      </c>
      <c r="AN1452" s="6">
        <f t="shared" si="403"/>
        <v>0.28085867620751342</v>
      </c>
      <c r="AO1452" s="6">
        <f t="shared" si="404"/>
        <v>0.2701252236135957</v>
      </c>
      <c r="AP1452" s="6">
        <f t="shared" si="405"/>
        <v>0.37388193202146691</v>
      </c>
      <c r="AQ1452" s="6">
        <f t="shared" si="406"/>
        <v>0.25491949910554562</v>
      </c>
      <c r="AR1452" s="6">
        <f t="shared" si="407"/>
        <v>0.4669051878354204</v>
      </c>
    </row>
    <row r="1453" spans="1:44" x14ac:dyDescent="0.3">
      <c r="A1453" s="6" t="s">
        <v>8</v>
      </c>
      <c r="B1453" s="6" t="s">
        <v>11</v>
      </c>
      <c r="C1453" s="6" t="s">
        <v>13</v>
      </c>
      <c r="D1453" s="6" t="s">
        <v>7</v>
      </c>
      <c r="E1453" s="6">
        <v>3</v>
      </c>
      <c r="F1453" s="6" t="s">
        <v>10</v>
      </c>
      <c r="G1453" s="6" t="s">
        <v>14</v>
      </c>
      <c r="H1453" s="6">
        <f t="shared" si="408"/>
        <v>2.32026054258664E-4</v>
      </c>
      <c r="I1453" s="6">
        <f t="shared" si="409"/>
        <v>2.1349812570827371E-4</v>
      </c>
      <c r="J1453" s="6" t="str">
        <f t="shared" si="410"/>
        <v>unacc</v>
      </c>
      <c r="K1453" s="6">
        <f t="shared" si="411"/>
        <v>0</v>
      </c>
      <c r="X1453" s="6">
        <f t="shared" si="412"/>
        <v>0.28516624040920718</v>
      </c>
      <c r="Y1453" s="6">
        <f t="shared" si="396"/>
        <v>0.22869955156950672</v>
      </c>
      <c r="Z1453" s="6">
        <f t="shared" si="397"/>
        <v>0.26457399103139012</v>
      </c>
      <c r="AA1453" s="6">
        <f t="shared" si="398"/>
        <v>0.48878923766816146</v>
      </c>
      <c r="AB1453" s="6">
        <f t="shared" si="399"/>
        <v>0.23318385650224216</v>
      </c>
      <c r="AC1453" s="6">
        <f t="shared" si="400"/>
        <v>0.26457399103139012</v>
      </c>
      <c r="AD1453" s="6">
        <f t="shared" si="401"/>
        <v>0.4103139013452915</v>
      </c>
      <c r="AL1453" s="6">
        <f t="shared" si="413"/>
        <v>0.71483375959079287</v>
      </c>
      <c r="AM1453" s="6">
        <f t="shared" si="402"/>
        <v>0.14847942754919499</v>
      </c>
      <c r="AN1453" s="6">
        <f t="shared" si="403"/>
        <v>0.28085867620751342</v>
      </c>
      <c r="AO1453" s="6">
        <f t="shared" si="404"/>
        <v>0.2701252236135957</v>
      </c>
      <c r="AP1453" s="6">
        <f t="shared" si="405"/>
        <v>0.37388193202146691</v>
      </c>
      <c r="AQ1453" s="6">
        <f t="shared" si="406"/>
        <v>0.25491949910554562</v>
      </c>
      <c r="AR1453" s="6">
        <f t="shared" si="407"/>
        <v>0.30232558139534882</v>
      </c>
    </row>
    <row r="1454" spans="1:44" x14ac:dyDescent="0.3">
      <c r="A1454" s="6" t="s">
        <v>8</v>
      </c>
      <c r="B1454" s="6" t="s">
        <v>11</v>
      </c>
      <c r="C1454" s="6" t="s">
        <v>13</v>
      </c>
      <c r="D1454" s="6" t="s">
        <v>7</v>
      </c>
      <c r="E1454" s="6">
        <v>3</v>
      </c>
      <c r="F1454" s="6" t="s">
        <v>11</v>
      </c>
      <c r="G1454" s="6" t="s">
        <v>14</v>
      </c>
      <c r="H1454" s="6">
        <f t="shared" si="408"/>
        <v>1.7710864496667256E-4</v>
      </c>
      <c r="I1454" s="6">
        <f t="shared" si="409"/>
        <v>3.0683063967910376E-4</v>
      </c>
      <c r="J1454" s="6" t="str">
        <f t="shared" si="410"/>
        <v>acc</v>
      </c>
      <c r="K1454" s="6">
        <f t="shared" si="411"/>
        <v>1</v>
      </c>
      <c r="X1454" s="6">
        <f t="shared" si="412"/>
        <v>0.28516624040920718</v>
      </c>
      <c r="Y1454" s="6">
        <f t="shared" si="396"/>
        <v>0.22869955156950672</v>
      </c>
      <c r="Z1454" s="6">
        <f t="shared" si="397"/>
        <v>0.26457399103139012</v>
      </c>
      <c r="AA1454" s="6">
        <f t="shared" si="398"/>
        <v>0.48878923766816146</v>
      </c>
      <c r="AB1454" s="6">
        <f t="shared" si="399"/>
        <v>0.23318385650224216</v>
      </c>
      <c r="AC1454" s="6">
        <f t="shared" si="400"/>
        <v>0.26457399103139012</v>
      </c>
      <c r="AD1454" s="6">
        <f t="shared" si="401"/>
        <v>0.58968609865470856</v>
      </c>
      <c r="AL1454" s="6">
        <f t="shared" si="413"/>
        <v>0.71483375959079287</v>
      </c>
      <c r="AM1454" s="6">
        <f t="shared" si="402"/>
        <v>0.14847942754919499</v>
      </c>
      <c r="AN1454" s="6">
        <f t="shared" si="403"/>
        <v>0.28085867620751342</v>
      </c>
      <c r="AO1454" s="6">
        <f t="shared" si="404"/>
        <v>0.2701252236135957</v>
      </c>
      <c r="AP1454" s="6">
        <f t="shared" si="405"/>
        <v>0.37388193202146691</v>
      </c>
      <c r="AQ1454" s="6">
        <f t="shared" si="406"/>
        <v>0.25491949910554562</v>
      </c>
      <c r="AR1454" s="6">
        <f t="shared" si="407"/>
        <v>0.23076923076923078</v>
      </c>
    </row>
    <row r="1455" spans="1:44" x14ac:dyDescent="0.3">
      <c r="A1455" s="6" t="s">
        <v>8</v>
      </c>
      <c r="B1455" s="6" t="s">
        <v>11</v>
      </c>
      <c r="C1455" s="6" t="s">
        <v>13</v>
      </c>
      <c r="D1455" s="6" t="s">
        <v>10</v>
      </c>
      <c r="E1455" s="6">
        <v>3</v>
      </c>
      <c r="F1455" s="6" t="s">
        <v>8</v>
      </c>
      <c r="G1455" s="6" t="s">
        <v>9</v>
      </c>
      <c r="H1455" s="6">
        <f t="shared" si="408"/>
        <v>3.1032934597643183E-4</v>
      </c>
      <c r="I1455" s="6">
        <f t="shared" si="409"/>
        <v>0</v>
      </c>
      <c r="J1455" s="6" t="str">
        <f t="shared" si="410"/>
        <v>unacc</v>
      </c>
      <c r="K1455" s="6">
        <f t="shared" si="411"/>
        <v>1</v>
      </c>
      <c r="X1455" s="6">
        <f t="shared" si="412"/>
        <v>0.28516624040920718</v>
      </c>
      <c r="Y1455" s="6">
        <f t="shared" si="396"/>
        <v>0.22869955156950672</v>
      </c>
      <c r="Z1455" s="6">
        <f t="shared" si="397"/>
        <v>0.26457399103139012</v>
      </c>
      <c r="AA1455" s="6">
        <f t="shared" si="398"/>
        <v>0.48878923766816146</v>
      </c>
      <c r="AB1455" s="6">
        <f t="shared" si="399"/>
        <v>0.35874439461883406</v>
      </c>
      <c r="AC1455" s="6">
        <f t="shared" si="400"/>
        <v>0.26457399103139012</v>
      </c>
      <c r="AD1455" s="6">
        <f t="shared" si="401"/>
        <v>0</v>
      </c>
      <c r="AL1455" s="6">
        <f t="shared" si="413"/>
        <v>0.71483375959079287</v>
      </c>
      <c r="AM1455" s="6">
        <f t="shared" si="402"/>
        <v>0.14847942754919499</v>
      </c>
      <c r="AN1455" s="6">
        <f t="shared" si="403"/>
        <v>0.28085867620751342</v>
      </c>
      <c r="AO1455" s="6">
        <f t="shared" si="404"/>
        <v>0.2701252236135957</v>
      </c>
      <c r="AP1455" s="6">
        <f t="shared" si="405"/>
        <v>0.32379248658318427</v>
      </c>
      <c r="AQ1455" s="6">
        <f t="shared" si="406"/>
        <v>0.25491949910554562</v>
      </c>
      <c r="AR1455" s="6">
        <f t="shared" si="407"/>
        <v>0.4669051878354204</v>
      </c>
    </row>
    <row r="1456" spans="1:44" x14ac:dyDescent="0.3">
      <c r="A1456" s="6" t="s">
        <v>8</v>
      </c>
      <c r="B1456" s="6" t="s">
        <v>11</v>
      </c>
      <c r="C1456" s="6" t="s">
        <v>13</v>
      </c>
      <c r="D1456" s="6" t="s">
        <v>10</v>
      </c>
      <c r="E1456" s="6">
        <v>3</v>
      </c>
      <c r="F1456" s="6" t="s">
        <v>10</v>
      </c>
      <c r="G1456" s="6" t="s">
        <v>14</v>
      </c>
      <c r="H1456" s="6">
        <f t="shared" si="408"/>
        <v>2.0094122402305353E-4</v>
      </c>
      <c r="I1456" s="6">
        <f t="shared" si="409"/>
        <v>3.2845865493580568E-4</v>
      </c>
      <c r="J1456" s="6" t="str">
        <f t="shared" si="410"/>
        <v>acc</v>
      </c>
      <c r="K1456" s="6">
        <f t="shared" si="411"/>
        <v>1</v>
      </c>
      <c r="X1456" s="6">
        <f t="shared" si="412"/>
        <v>0.28516624040920718</v>
      </c>
      <c r="Y1456" s="6">
        <f t="shared" si="396"/>
        <v>0.22869955156950672</v>
      </c>
      <c r="Z1456" s="6">
        <f t="shared" si="397"/>
        <v>0.26457399103139012</v>
      </c>
      <c r="AA1456" s="6">
        <f t="shared" si="398"/>
        <v>0.48878923766816146</v>
      </c>
      <c r="AB1456" s="6">
        <f t="shared" si="399"/>
        <v>0.35874439461883406</v>
      </c>
      <c r="AC1456" s="6">
        <f t="shared" si="400"/>
        <v>0.26457399103139012</v>
      </c>
      <c r="AD1456" s="6">
        <f t="shared" si="401"/>
        <v>0.4103139013452915</v>
      </c>
      <c r="AL1456" s="6">
        <f t="shared" si="413"/>
        <v>0.71483375959079287</v>
      </c>
      <c r="AM1456" s="6">
        <f t="shared" si="402"/>
        <v>0.14847942754919499</v>
      </c>
      <c r="AN1456" s="6">
        <f t="shared" si="403"/>
        <v>0.28085867620751342</v>
      </c>
      <c r="AO1456" s="6">
        <f t="shared" si="404"/>
        <v>0.2701252236135957</v>
      </c>
      <c r="AP1456" s="6">
        <f t="shared" si="405"/>
        <v>0.32379248658318427</v>
      </c>
      <c r="AQ1456" s="6">
        <f t="shared" si="406"/>
        <v>0.25491949910554562</v>
      </c>
      <c r="AR1456" s="6">
        <f t="shared" si="407"/>
        <v>0.30232558139534882</v>
      </c>
    </row>
    <row r="1457" spans="1:44" x14ac:dyDescent="0.3">
      <c r="A1457" s="6" t="s">
        <v>8</v>
      </c>
      <c r="B1457" s="6" t="s">
        <v>11</v>
      </c>
      <c r="C1457" s="6" t="s">
        <v>13</v>
      </c>
      <c r="D1457" s="6" t="s">
        <v>10</v>
      </c>
      <c r="E1457" s="6">
        <v>3</v>
      </c>
      <c r="F1457" s="6" t="s">
        <v>11</v>
      </c>
      <c r="G1457" s="6" t="s">
        <v>14</v>
      </c>
      <c r="H1457" s="6">
        <f t="shared" si="408"/>
        <v>1.5338117099984562E-4</v>
      </c>
      <c r="I1457" s="6">
        <f t="shared" si="409"/>
        <v>4.7204713796785189E-4</v>
      </c>
      <c r="J1457" s="6" t="str">
        <f t="shared" si="410"/>
        <v>acc</v>
      </c>
      <c r="K1457" s="6">
        <f t="shared" si="411"/>
        <v>1</v>
      </c>
      <c r="X1457" s="6">
        <f t="shared" si="412"/>
        <v>0.28516624040920718</v>
      </c>
      <c r="Y1457" s="6">
        <f t="shared" si="396"/>
        <v>0.22869955156950672</v>
      </c>
      <c r="Z1457" s="6">
        <f t="shared" si="397"/>
        <v>0.26457399103139012</v>
      </c>
      <c r="AA1457" s="6">
        <f t="shared" si="398"/>
        <v>0.48878923766816146</v>
      </c>
      <c r="AB1457" s="6">
        <f t="shared" si="399"/>
        <v>0.35874439461883406</v>
      </c>
      <c r="AC1457" s="6">
        <f t="shared" si="400"/>
        <v>0.26457399103139012</v>
      </c>
      <c r="AD1457" s="6">
        <f t="shared" si="401"/>
        <v>0.58968609865470856</v>
      </c>
      <c r="AL1457" s="6">
        <f t="shared" si="413"/>
        <v>0.71483375959079287</v>
      </c>
      <c r="AM1457" s="6">
        <f t="shared" si="402"/>
        <v>0.14847942754919499</v>
      </c>
      <c r="AN1457" s="6">
        <f t="shared" si="403"/>
        <v>0.28085867620751342</v>
      </c>
      <c r="AO1457" s="6">
        <f t="shared" si="404"/>
        <v>0.2701252236135957</v>
      </c>
      <c r="AP1457" s="6">
        <f t="shared" si="405"/>
        <v>0.32379248658318427</v>
      </c>
      <c r="AQ1457" s="6">
        <f t="shared" si="406"/>
        <v>0.25491949910554562</v>
      </c>
      <c r="AR1457" s="6">
        <f t="shared" si="407"/>
        <v>0.23076923076923078</v>
      </c>
    </row>
    <row r="1458" spans="1:44" x14ac:dyDescent="0.3">
      <c r="A1458" s="6" t="s">
        <v>8</v>
      </c>
      <c r="B1458" s="6" t="s">
        <v>11</v>
      </c>
      <c r="C1458" s="6" t="s">
        <v>13</v>
      </c>
      <c r="D1458" s="6" t="s">
        <v>12</v>
      </c>
      <c r="E1458" s="6">
        <v>3</v>
      </c>
      <c r="F1458" s="6" t="s">
        <v>8</v>
      </c>
      <c r="G1458" s="6" t="s">
        <v>9</v>
      </c>
      <c r="H1458" s="6">
        <f t="shared" si="408"/>
        <v>2.8975502469622639E-4</v>
      </c>
      <c r="I1458" s="6">
        <f t="shared" si="409"/>
        <v>0</v>
      </c>
      <c r="J1458" s="6" t="str">
        <f t="shared" si="410"/>
        <v>unacc</v>
      </c>
      <c r="K1458" s="6">
        <f t="shared" si="411"/>
        <v>1</v>
      </c>
      <c r="X1458" s="6">
        <f t="shared" si="412"/>
        <v>0.28516624040920718</v>
      </c>
      <c r="Y1458" s="6">
        <f t="shared" si="396"/>
        <v>0.22869955156950672</v>
      </c>
      <c r="Z1458" s="6">
        <f t="shared" si="397"/>
        <v>0.26457399103139012</v>
      </c>
      <c r="AA1458" s="6">
        <f t="shared" si="398"/>
        <v>0.48878923766816146</v>
      </c>
      <c r="AB1458" s="6">
        <f t="shared" si="399"/>
        <v>0.40807174887892378</v>
      </c>
      <c r="AC1458" s="6">
        <f t="shared" si="400"/>
        <v>0.26457399103139012</v>
      </c>
      <c r="AD1458" s="6">
        <f t="shared" si="401"/>
        <v>0</v>
      </c>
      <c r="AL1458" s="6">
        <f t="shared" si="413"/>
        <v>0.71483375959079287</v>
      </c>
      <c r="AM1458" s="6">
        <f t="shared" si="402"/>
        <v>0.14847942754919499</v>
      </c>
      <c r="AN1458" s="6">
        <f t="shared" si="403"/>
        <v>0.28085867620751342</v>
      </c>
      <c r="AO1458" s="6">
        <f t="shared" si="404"/>
        <v>0.2701252236135957</v>
      </c>
      <c r="AP1458" s="6">
        <f t="shared" si="405"/>
        <v>0.30232558139534882</v>
      </c>
      <c r="AQ1458" s="6">
        <f t="shared" si="406"/>
        <v>0.25491949910554562</v>
      </c>
      <c r="AR1458" s="6">
        <f t="shared" si="407"/>
        <v>0.4669051878354204</v>
      </c>
    </row>
    <row r="1459" spans="1:44" x14ac:dyDescent="0.3">
      <c r="A1459" s="6" t="s">
        <v>8</v>
      </c>
      <c r="B1459" s="6" t="s">
        <v>11</v>
      </c>
      <c r="C1459" s="6" t="s">
        <v>13</v>
      </c>
      <c r="D1459" s="6" t="s">
        <v>12</v>
      </c>
      <c r="E1459" s="6">
        <v>3</v>
      </c>
      <c r="F1459" s="6" t="s">
        <v>10</v>
      </c>
      <c r="G1459" s="6" t="s">
        <v>14</v>
      </c>
      <c r="H1459" s="6">
        <f t="shared" si="408"/>
        <v>1.8761915392207762E-4</v>
      </c>
      <c r="I1459" s="6">
        <f t="shared" si="409"/>
        <v>3.7362171998947899E-4</v>
      </c>
      <c r="J1459" s="6" t="str">
        <f t="shared" si="410"/>
        <v>acc</v>
      </c>
      <c r="K1459" s="6">
        <f t="shared" si="411"/>
        <v>1</v>
      </c>
      <c r="X1459" s="6">
        <f t="shared" si="412"/>
        <v>0.28516624040920718</v>
      </c>
      <c r="Y1459" s="6">
        <f t="shared" si="396"/>
        <v>0.22869955156950672</v>
      </c>
      <c r="Z1459" s="6">
        <f t="shared" si="397"/>
        <v>0.26457399103139012</v>
      </c>
      <c r="AA1459" s="6">
        <f t="shared" si="398"/>
        <v>0.48878923766816146</v>
      </c>
      <c r="AB1459" s="6">
        <f t="shared" si="399"/>
        <v>0.40807174887892378</v>
      </c>
      <c r="AC1459" s="6">
        <f t="shared" si="400"/>
        <v>0.26457399103139012</v>
      </c>
      <c r="AD1459" s="6">
        <f t="shared" si="401"/>
        <v>0.4103139013452915</v>
      </c>
      <c r="AL1459" s="6">
        <f t="shared" si="413"/>
        <v>0.71483375959079287</v>
      </c>
      <c r="AM1459" s="6">
        <f t="shared" si="402"/>
        <v>0.14847942754919499</v>
      </c>
      <c r="AN1459" s="6">
        <f t="shared" si="403"/>
        <v>0.28085867620751342</v>
      </c>
      <c r="AO1459" s="6">
        <f t="shared" si="404"/>
        <v>0.2701252236135957</v>
      </c>
      <c r="AP1459" s="6">
        <f t="shared" si="405"/>
        <v>0.30232558139534882</v>
      </c>
      <c r="AQ1459" s="6">
        <f t="shared" si="406"/>
        <v>0.25491949910554562</v>
      </c>
      <c r="AR1459" s="6">
        <f t="shared" si="407"/>
        <v>0.30232558139534882</v>
      </c>
    </row>
    <row r="1460" spans="1:44" x14ac:dyDescent="0.3">
      <c r="A1460" s="6" t="s">
        <v>8</v>
      </c>
      <c r="B1460" s="6" t="s">
        <v>11</v>
      </c>
      <c r="C1460" s="6" t="s">
        <v>13</v>
      </c>
      <c r="D1460" s="6" t="s">
        <v>12</v>
      </c>
      <c r="E1460" s="6">
        <v>3</v>
      </c>
      <c r="F1460" s="6" t="s">
        <v>11</v>
      </c>
      <c r="G1460" s="6" t="s">
        <v>14</v>
      </c>
      <c r="H1460" s="6">
        <f t="shared" si="408"/>
        <v>1.4321225358549121E-4</v>
      </c>
      <c r="I1460" s="6">
        <f t="shared" si="409"/>
        <v>5.369536194384316E-4</v>
      </c>
      <c r="J1460" s="6" t="str">
        <f t="shared" si="410"/>
        <v>acc</v>
      </c>
      <c r="K1460" s="6">
        <f t="shared" si="411"/>
        <v>1</v>
      </c>
      <c r="X1460" s="6">
        <f t="shared" si="412"/>
        <v>0.28516624040920718</v>
      </c>
      <c r="Y1460" s="6">
        <f t="shared" si="396"/>
        <v>0.22869955156950672</v>
      </c>
      <c r="Z1460" s="6">
        <f t="shared" si="397"/>
        <v>0.26457399103139012</v>
      </c>
      <c r="AA1460" s="6">
        <f t="shared" si="398"/>
        <v>0.48878923766816146</v>
      </c>
      <c r="AB1460" s="6">
        <f t="shared" si="399"/>
        <v>0.40807174887892378</v>
      </c>
      <c r="AC1460" s="6">
        <f t="shared" si="400"/>
        <v>0.26457399103139012</v>
      </c>
      <c r="AD1460" s="6">
        <f t="shared" si="401"/>
        <v>0.58968609865470856</v>
      </c>
      <c r="AL1460" s="6">
        <f t="shared" si="413"/>
        <v>0.71483375959079287</v>
      </c>
      <c r="AM1460" s="6">
        <f t="shared" si="402"/>
        <v>0.14847942754919499</v>
      </c>
      <c r="AN1460" s="6">
        <f t="shared" si="403"/>
        <v>0.28085867620751342</v>
      </c>
      <c r="AO1460" s="6">
        <f t="shared" si="404"/>
        <v>0.2701252236135957</v>
      </c>
      <c r="AP1460" s="6">
        <f t="shared" si="405"/>
        <v>0.30232558139534882</v>
      </c>
      <c r="AQ1460" s="6">
        <f t="shared" si="406"/>
        <v>0.25491949910554562</v>
      </c>
      <c r="AR1460" s="6">
        <f t="shared" si="407"/>
        <v>0.23076923076923078</v>
      </c>
    </row>
    <row r="1461" spans="1:44" x14ac:dyDescent="0.3">
      <c r="A1461" s="6" t="s">
        <v>8</v>
      </c>
      <c r="B1461" s="6" t="s">
        <v>11</v>
      </c>
      <c r="C1461" s="6">
        <v>2</v>
      </c>
      <c r="D1461" s="6" t="s">
        <v>7</v>
      </c>
      <c r="E1461" s="6">
        <v>4</v>
      </c>
      <c r="F1461" s="6" t="s">
        <v>8</v>
      </c>
      <c r="G1461" s="6" t="s">
        <v>9</v>
      </c>
      <c r="H1461" s="6">
        <f t="shared" si="408"/>
        <v>5.6939093508510225E-4</v>
      </c>
      <c r="I1461" s="6">
        <f t="shared" si="409"/>
        <v>0</v>
      </c>
      <c r="J1461" s="6" t="str">
        <f t="shared" si="410"/>
        <v>unacc</v>
      </c>
      <c r="K1461" s="6">
        <f t="shared" si="411"/>
        <v>1</v>
      </c>
      <c r="X1461" s="6">
        <f t="shared" si="412"/>
        <v>0.28516624040920718</v>
      </c>
      <c r="Y1461" s="6">
        <f t="shared" si="396"/>
        <v>0.22869955156950672</v>
      </c>
      <c r="Z1461" s="6">
        <f t="shared" si="397"/>
        <v>0.26457399103139012</v>
      </c>
      <c r="AA1461" s="6">
        <f t="shared" si="398"/>
        <v>0</v>
      </c>
      <c r="AB1461" s="6">
        <f t="shared" si="399"/>
        <v>0.23318385650224216</v>
      </c>
      <c r="AC1461" s="6">
        <f t="shared" si="400"/>
        <v>0.26008968609865468</v>
      </c>
      <c r="AD1461" s="6">
        <f t="shared" si="401"/>
        <v>0</v>
      </c>
      <c r="AL1461" s="6">
        <f t="shared" si="413"/>
        <v>0.71483375959079287</v>
      </c>
      <c r="AM1461" s="6">
        <f t="shared" si="402"/>
        <v>0.14847942754919499</v>
      </c>
      <c r="AN1461" s="6">
        <f t="shared" si="403"/>
        <v>0.28085867620751342</v>
      </c>
      <c r="AO1461" s="6">
        <f t="shared" si="404"/>
        <v>0.4669051878354204</v>
      </c>
      <c r="AP1461" s="6">
        <f t="shared" si="405"/>
        <v>0.37388193202146691</v>
      </c>
      <c r="AQ1461" s="6">
        <f t="shared" si="406"/>
        <v>0.23434704830053668</v>
      </c>
      <c r="AR1461" s="6">
        <f t="shared" si="407"/>
        <v>0.4669051878354204</v>
      </c>
    </row>
    <row r="1462" spans="1:44" x14ac:dyDescent="0.3">
      <c r="A1462" s="6" t="s">
        <v>8</v>
      </c>
      <c r="B1462" s="6" t="s">
        <v>11</v>
      </c>
      <c r="C1462" s="6">
        <v>2</v>
      </c>
      <c r="D1462" s="6" t="s">
        <v>7</v>
      </c>
      <c r="E1462" s="6">
        <v>4</v>
      </c>
      <c r="F1462" s="6" t="s">
        <v>10</v>
      </c>
      <c r="G1462" s="6" t="s">
        <v>9</v>
      </c>
      <c r="H1462" s="6">
        <f t="shared" si="408"/>
        <v>3.6868608440376351E-4</v>
      </c>
      <c r="I1462" s="6">
        <f t="shared" si="409"/>
        <v>0</v>
      </c>
      <c r="J1462" s="6" t="str">
        <f t="shared" si="410"/>
        <v>unacc</v>
      </c>
      <c r="K1462" s="6">
        <f t="shared" si="411"/>
        <v>1</v>
      </c>
      <c r="X1462" s="6">
        <f t="shared" si="412"/>
        <v>0.28516624040920718</v>
      </c>
      <c r="Y1462" s="6">
        <f t="shared" si="396"/>
        <v>0.22869955156950672</v>
      </c>
      <c r="Z1462" s="6">
        <f t="shared" si="397"/>
        <v>0.26457399103139012</v>
      </c>
      <c r="AA1462" s="6">
        <f t="shared" si="398"/>
        <v>0</v>
      </c>
      <c r="AB1462" s="6">
        <f t="shared" si="399"/>
        <v>0.23318385650224216</v>
      </c>
      <c r="AC1462" s="6">
        <f t="shared" si="400"/>
        <v>0.26008968609865468</v>
      </c>
      <c r="AD1462" s="6">
        <f t="shared" si="401"/>
        <v>0.4103139013452915</v>
      </c>
      <c r="AL1462" s="6">
        <f t="shared" si="413"/>
        <v>0.71483375959079287</v>
      </c>
      <c r="AM1462" s="6">
        <f t="shared" si="402"/>
        <v>0.14847942754919499</v>
      </c>
      <c r="AN1462" s="6">
        <f t="shared" si="403"/>
        <v>0.28085867620751342</v>
      </c>
      <c r="AO1462" s="6">
        <f t="shared" si="404"/>
        <v>0.4669051878354204</v>
      </c>
      <c r="AP1462" s="6">
        <f t="shared" si="405"/>
        <v>0.37388193202146691</v>
      </c>
      <c r="AQ1462" s="6">
        <f t="shared" si="406"/>
        <v>0.23434704830053668</v>
      </c>
      <c r="AR1462" s="6">
        <f t="shared" si="407"/>
        <v>0.30232558139534882</v>
      </c>
    </row>
    <row r="1463" spans="1:44" x14ac:dyDescent="0.3">
      <c r="A1463" s="6" t="s">
        <v>8</v>
      </c>
      <c r="B1463" s="6" t="s">
        <v>11</v>
      </c>
      <c r="C1463" s="6">
        <v>2</v>
      </c>
      <c r="D1463" s="6" t="s">
        <v>7</v>
      </c>
      <c r="E1463" s="6">
        <v>4</v>
      </c>
      <c r="F1463" s="6" t="s">
        <v>11</v>
      </c>
      <c r="G1463" s="6" t="s">
        <v>9</v>
      </c>
      <c r="H1463" s="6">
        <f t="shared" si="408"/>
        <v>2.8142310584665972E-4</v>
      </c>
      <c r="I1463" s="6">
        <f t="shared" si="409"/>
        <v>0</v>
      </c>
      <c r="J1463" s="6" t="str">
        <f t="shared" si="410"/>
        <v>unacc</v>
      </c>
      <c r="K1463" s="6">
        <f t="shared" si="411"/>
        <v>1</v>
      </c>
      <c r="X1463" s="6">
        <f t="shared" si="412"/>
        <v>0.28516624040920718</v>
      </c>
      <c r="Y1463" s="6">
        <f t="shared" si="396"/>
        <v>0.22869955156950672</v>
      </c>
      <c r="Z1463" s="6">
        <f t="shared" si="397"/>
        <v>0.26457399103139012</v>
      </c>
      <c r="AA1463" s="6">
        <f t="shared" si="398"/>
        <v>0</v>
      </c>
      <c r="AB1463" s="6">
        <f t="shared" si="399"/>
        <v>0.23318385650224216</v>
      </c>
      <c r="AC1463" s="6">
        <f t="shared" si="400"/>
        <v>0.26008968609865468</v>
      </c>
      <c r="AD1463" s="6">
        <f t="shared" si="401"/>
        <v>0.58968609865470856</v>
      </c>
      <c r="AL1463" s="6">
        <f t="shared" si="413"/>
        <v>0.71483375959079287</v>
      </c>
      <c r="AM1463" s="6">
        <f t="shared" si="402"/>
        <v>0.14847942754919499</v>
      </c>
      <c r="AN1463" s="6">
        <f t="shared" si="403"/>
        <v>0.28085867620751342</v>
      </c>
      <c r="AO1463" s="6">
        <f t="shared" si="404"/>
        <v>0.4669051878354204</v>
      </c>
      <c r="AP1463" s="6">
        <f t="shared" si="405"/>
        <v>0.37388193202146691</v>
      </c>
      <c r="AQ1463" s="6">
        <f t="shared" si="406"/>
        <v>0.23434704830053668</v>
      </c>
      <c r="AR1463" s="6">
        <f t="shared" si="407"/>
        <v>0.23076923076923078</v>
      </c>
    </row>
    <row r="1464" spans="1:44" x14ac:dyDescent="0.3">
      <c r="A1464" s="6" t="s">
        <v>8</v>
      </c>
      <c r="B1464" s="6" t="s">
        <v>11</v>
      </c>
      <c r="C1464" s="6">
        <v>2</v>
      </c>
      <c r="D1464" s="6" t="s">
        <v>10</v>
      </c>
      <c r="E1464" s="6">
        <v>4</v>
      </c>
      <c r="F1464" s="6" t="s">
        <v>8</v>
      </c>
      <c r="G1464" s="6" t="s">
        <v>9</v>
      </c>
      <c r="H1464" s="6">
        <f t="shared" si="408"/>
        <v>4.9310889593494507E-4</v>
      </c>
      <c r="I1464" s="6">
        <f t="shared" si="409"/>
        <v>0</v>
      </c>
      <c r="J1464" s="6" t="str">
        <f t="shared" si="410"/>
        <v>unacc</v>
      </c>
      <c r="K1464" s="6">
        <f t="shared" si="411"/>
        <v>1</v>
      </c>
      <c r="X1464" s="6">
        <f t="shared" si="412"/>
        <v>0.28516624040920718</v>
      </c>
      <c r="Y1464" s="6">
        <f t="shared" si="396"/>
        <v>0.22869955156950672</v>
      </c>
      <c r="Z1464" s="6">
        <f t="shared" si="397"/>
        <v>0.26457399103139012</v>
      </c>
      <c r="AA1464" s="6">
        <f t="shared" si="398"/>
        <v>0</v>
      </c>
      <c r="AB1464" s="6">
        <f t="shared" si="399"/>
        <v>0.35874439461883406</v>
      </c>
      <c r="AC1464" s="6">
        <f t="shared" si="400"/>
        <v>0.26008968609865468</v>
      </c>
      <c r="AD1464" s="6">
        <f t="shared" si="401"/>
        <v>0</v>
      </c>
      <c r="AL1464" s="6">
        <f t="shared" si="413"/>
        <v>0.71483375959079287</v>
      </c>
      <c r="AM1464" s="6">
        <f t="shared" si="402"/>
        <v>0.14847942754919499</v>
      </c>
      <c r="AN1464" s="6">
        <f t="shared" si="403"/>
        <v>0.28085867620751342</v>
      </c>
      <c r="AO1464" s="6">
        <f t="shared" si="404"/>
        <v>0.4669051878354204</v>
      </c>
      <c r="AP1464" s="6">
        <f t="shared" si="405"/>
        <v>0.32379248658318427</v>
      </c>
      <c r="AQ1464" s="6">
        <f t="shared" si="406"/>
        <v>0.23434704830053668</v>
      </c>
      <c r="AR1464" s="6">
        <f t="shared" si="407"/>
        <v>0.4669051878354204</v>
      </c>
    </row>
    <row r="1465" spans="1:44" x14ac:dyDescent="0.3">
      <c r="A1465" s="6" t="s">
        <v>8</v>
      </c>
      <c r="B1465" s="6" t="s">
        <v>11</v>
      </c>
      <c r="C1465" s="6">
        <v>2</v>
      </c>
      <c r="D1465" s="6" t="s">
        <v>10</v>
      </c>
      <c r="E1465" s="6">
        <v>4</v>
      </c>
      <c r="F1465" s="6" t="s">
        <v>10</v>
      </c>
      <c r="G1465" s="6" t="s">
        <v>9</v>
      </c>
      <c r="H1465" s="6">
        <f t="shared" si="408"/>
        <v>3.1929273338316365E-4</v>
      </c>
      <c r="I1465" s="6">
        <f t="shared" si="409"/>
        <v>0</v>
      </c>
      <c r="J1465" s="6" t="str">
        <f t="shared" si="410"/>
        <v>unacc</v>
      </c>
      <c r="K1465" s="6">
        <f t="shared" si="411"/>
        <v>1</v>
      </c>
      <c r="X1465" s="6">
        <f t="shared" si="412"/>
        <v>0.28516624040920718</v>
      </c>
      <c r="Y1465" s="6">
        <f t="shared" si="396"/>
        <v>0.22869955156950672</v>
      </c>
      <c r="Z1465" s="6">
        <f t="shared" si="397"/>
        <v>0.26457399103139012</v>
      </c>
      <c r="AA1465" s="6">
        <f t="shared" si="398"/>
        <v>0</v>
      </c>
      <c r="AB1465" s="6">
        <f t="shared" si="399"/>
        <v>0.35874439461883406</v>
      </c>
      <c r="AC1465" s="6">
        <f t="shared" si="400"/>
        <v>0.26008968609865468</v>
      </c>
      <c r="AD1465" s="6">
        <f t="shared" si="401"/>
        <v>0.4103139013452915</v>
      </c>
      <c r="AL1465" s="6">
        <f t="shared" si="413"/>
        <v>0.71483375959079287</v>
      </c>
      <c r="AM1465" s="6">
        <f t="shared" si="402"/>
        <v>0.14847942754919499</v>
      </c>
      <c r="AN1465" s="6">
        <f t="shared" si="403"/>
        <v>0.28085867620751342</v>
      </c>
      <c r="AO1465" s="6">
        <f t="shared" si="404"/>
        <v>0.4669051878354204</v>
      </c>
      <c r="AP1465" s="6">
        <f t="shared" si="405"/>
        <v>0.32379248658318427</v>
      </c>
      <c r="AQ1465" s="6">
        <f t="shared" si="406"/>
        <v>0.23434704830053668</v>
      </c>
      <c r="AR1465" s="6">
        <f t="shared" si="407"/>
        <v>0.30232558139534882</v>
      </c>
    </row>
    <row r="1466" spans="1:44" x14ac:dyDescent="0.3">
      <c r="A1466" s="6" t="s">
        <v>8</v>
      </c>
      <c r="B1466" s="6" t="s">
        <v>11</v>
      </c>
      <c r="C1466" s="6">
        <v>2</v>
      </c>
      <c r="D1466" s="6" t="s">
        <v>10</v>
      </c>
      <c r="E1466" s="6">
        <v>4</v>
      </c>
      <c r="F1466" s="6" t="s">
        <v>11</v>
      </c>
      <c r="G1466" s="6" t="s">
        <v>9</v>
      </c>
      <c r="H1466" s="6">
        <f t="shared" si="408"/>
        <v>2.4372048879543263E-4</v>
      </c>
      <c r="I1466" s="6">
        <f t="shared" si="409"/>
        <v>0</v>
      </c>
      <c r="J1466" s="6" t="str">
        <f t="shared" si="410"/>
        <v>unacc</v>
      </c>
      <c r="K1466" s="6">
        <f t="shared" si="411"/>
        <v>1</v>
      </c>
      <c r="X1466" s="6">
        <f t="shared" si="412"/>
        <v>0.28516624040920718</v>
      </c>
      <c r="Y1466" s="6">
        <f t="shared" si="396"/>
        <v>0.22869955156950672</v>
      </c>
      <c r="Z1466" s="6">
        <f t="shared" si="397"/>
        <v>0.26457399103139012</v>
      </c>
      <c r="AA1466" s="6">
        <f t="shared" si="398"/>
        <v>0</v>
      </c>
      <c r="AB1466" s="6">
        <f t="shared" si="399"/>
        <v>0.35874439461883406</v>
      </c>
      <c r="AC1466" s="6">
        <f t="shared" si="400"/>
        <v>0.26008968609865468</v>
      </c>
      <c r="AD1466" s="6">
        <f t="shared" si="401"/>
        <v>0.58968609865470856</v>
      </c>
      <c r="AL1466" s="6">
        <f t="shared" si="413"/>
        <v>0.71483375959079287</v>
      </c>
      <c r="AM1466" s="6">
        <f t="shared" si="402"/>
        <v>0.14847942754919499</v>
      </c>
      <c r="AN1466" s="6">
        <f t="shared" si="403"/>
        <v>0.28085867620751342</v>
      </c>
      <c r="AO1466" s="6">
        <f t="shared" si="404"/>
        <v>0.4669051878354204</v>
      </c>
      <c r="AP1466" s="6">
        <f t="shared" si="405"/>
        <v>0.32379248658318427</v>
      </c>
      <c r="AQ1466" s="6">
        <f t="shared" si="406"/>
        <v>0.23434704830053668</v>
      </c>
      <c r="AR1466" s="6">
        <f t="shared" si="407"/>
        <v>0.23076923076923078</v>
      </c>
    </row>
    <row r="1467" spans="1:44" x14ac:dyDescent="0.3">
      <c r="A1467" s="6" t="s">
        <v>8</v>
      </c>
      <c r="B1467" s="6" t="s">
        <v>11</v>
      </c>
      <c r="C1467" s="6">
        <v>2</v>
      </c>
      <c r="D1467" s="6" t="s">
        <v>12</v>
      </c>
      <c r="E1467" s="6">
        <v>4</v>
      </c>
      <c r="F1467" s="6" t="s">
        <v>8</v>
      </c>
      <c r="G1467" s="6" t="s">
        <v>9</v>
      </c>
      <c r="H1467" s="6">
        <f t="shared" si="408"/>
        <v>4.6041659344202052E-4</v>
      </c>
      <c r="I1467" s="6">
        <f t="shared" si="409"/>
        <v>0</v>
      </c>
      <c r="J1467" s="6" t="str">
        <f t="shared" si="410"/>
        <v>unacc</v>
      </c>
      <c r="K1467" s="6">
        <f t="shared" si="411"/>
        <v>1</v>
      </c>
      <c r="X1467" s="6">
        <f t="shared" si="412"/>
        <v>0.28516624040920718</v>
      </c>
      <c r="Y1467" s="6">
        <f t="shared" si="396"/>
        <v>0.22869955156950672</v>
      </c>
      <c r="Z1467" s="6">
        <f t="shared" si="397"/>
        <v>0.26457399103139012</v>
      </c>
      <c r="AA1467" s="6">
        <f t="shared" si="398"/>
        <v>0</v>
      </c>
      <c r="AB1467" s="6">
        <f t="shared" si="399"/>
        <v>0.40807174887892378</v>
      </c>
      <c r="AC1467" s="6">
        <f t="shared" si="400"/>
        <v>0.26008968609865468</v>
      </c>
      <c r="AD1467" s="6">
        <f t="shared" si="401"/>
        <v>0</v>
      </c>
      <c r="AL1467" s="6">
        <f t="shared" si="413"/>
        <v>0.71483375959079287</v>
      </c>
      <c r="AM1467" s="6">
        <f t="shared" si="402"/>
        <v>0.14847942754919499</v>
      </c>
      <c r="AN1467" s="6">
        <f t="shared" si="403"/>
        <v>0.28085867620751342</v>
      </c>
      <c r="AO1467" s="6">
        <f t="shared" si="404"/>
        <v>0.4669051878354204</v>
      </c>
      <c r="AP1467" s="6">
        <f t="shared" si="405"/>
        <v>0.30232558139534882</v>
      </c>
      <c r="AQ1467" s="6">
        <f t="shared" si="406"/>
        <v>0.23434704830053668</v>
      </c>
      <c r="AR1467" s="6">
        <f t="shared" si="407"/>
        <v>0.4669051878354204</v>
      </c>
    </row>
    <row r="1468" spans="1:44" x14ac:dyDescent="0.3">
      <c r="A1468" s="6" t="s">
        <v>8</v>
      </c>
      <c r="B1468" s="6" t="s">
        <v>11</v>
      </c>
      <c r="C1468" s="6">
        <v>2</v>
      </c>
      <c r="D1468" s="6" t="s">
        <v>12</v>
      </c>
      <c r="E1468" s="6">
        <v>4</v>
      </c>
      <c r="F1468" s="6" t="s">
        <v>10</v>
      </c>
      <c r="G1468" s="6" t="s">
        <v>9</v>
      </c>
      <c r="H1468" s="6">
        <f t="shared" si="408"/>
        <v>2.9812415437433507E-4</v>
      </c>
      <c r="I1468" s="6">
        <f t="shared" si="409"/>
        <v>0</v>
      </c>
      <c r="J1468" s="6" t="str">
        <f t="shared" si="410"/>
        <v>unacc</v>
      </c>
      <c r="K1468" s="6">
        <f t="shared" si="411"/>
        <v>1</v>
      </c>
      <c r="X1468" s="6">
        <f t="shared" si="412"/>
        <v>0.28516624040920718</v>
      </c>
      <c r="Y1468" s="6">
        <f t="shared" si="396"/>
        <v>0.22869955156950672</v>
      </c>
      <c r="Z1468" s="6">
        <f t="shared" si="397"/>
        <v>0.26457399103139012</v>
      </c>
      <c r="AA1468" s="6">
        <f t="shared" si="398"/>
        <v>0</v>
      </c>
      <c r="AB1468" s="6">
        <f t="shared" si="399"/>
        <v>0.40807174887892378</v>
      </c>
      <c r="AC1468" s="6">
        <f t="shared" si="400"/>
        <v>0.26008968609865468</v>
      </c>
      <c r="AD1468" s="6">
        <f t="shared" si="401"/>
        <v>0.4103139013452915</v>
      </c>
      <c r="AL1468" s="6">
        <f t="shared" si="413"/>
        <v>0.71483375959079287</v>
      </c>
      <c r="AM1468" s="6">
        <f t="shared" si="402"/>
        <v>0.14847942754919499</v>
      </c>
      <c r="AN1468" s="6">
        <f t="shared" si="403"/>
        <v>0.28085867620751342</v>
      </c>
      <c r="AO1468" s="6">
        <f t="shared" si="404"/>
        <v>0.4669051878354204</v>
      </c>
      <c r="AP1468" s="6">
        <f t="shared" si="405"/>
        <v>0.30232558139534882</v>
      </c>
      <c r="AQ1468" s="6">
        <f t="shared" si="406"/>
        <v>0.23434704830053668</v>
      </c>
      <c r="AR1468" s="6">
        <f t="shared" si="407"/>
        <v>0.30232558139534882</v>
      </c>
    </row>
    <row r="1469" spans="1:44" x14ac:dyDescent="0.3">
      <c r="A1469" s="6" t="s">
        <v>8</v>
      </c>
      <c r="B1469" s="6" t="s">
        <v>11</v>
      </c>
      <c r="C1469" s="6">
        <v>2</v>
      </c>
      <c r="D1469" s="6" t="s">
        <v>12</v>
      </c>
      <c r="E1469" s="6">
        <v>4</v>
      </c>
      <c r="F1469" s="6" t="s">
        <v>11</v>
      </c>
      <c r="G1469" s="6" t="s">
        <v>9</v>
      </c>
      <c r="H1469" s="6">
        <f t="shared" si="408"/>
        <v>2.2756222434490669E-4</v>
      </c>
      <c r="I1469" s="6">
        <f t="shared" si="409"/>
        <v>0</v>
      </c>
      <c r="J1469" s="6" t="str">
        <f t="shared" si="410"/>
        <v>unacc</v>
      </c>
      <c r="K1469" s="6">
        <f t="shared" si="411"/>
        <v>1</v>
      </c>
      <c r="X1469" s="6">
        <f t="shared" si="412"/>
        <v>0.28516624040920718</v>
      </c>
      <c r="Y1469" s="6">
        <f t="shared" si="396"/>
        <v>0.22869955156950672</v>
      </c>
      <c r="Z1469" s="6">
        <f t="shared" si="397"/>
        <v>0.26457399103139012</v>
      </c>
      <c r="AA1469" s="6">
        <f t="shared" si="398"/>
        <v>0</v>
      </c>
      <c r="AB1469" s="6">
        <f t="shared" si="399"/>
        <v>0.40807174887892378</v>
      </c>
      <c r="AC1469" s="6">
        <f t="shared" si="400"/>
        <v>0.26008968609865468</v>
      </c>
      <c r="AD1469" s="6">
        <f t="shared" si="401"/>
        <v>0.58968609865470856</v>
      </c>
      <c r="AL1469" s="6">
        <f t="shared" si="413"/>
        <v>0.71483375959079287</v>
      </c>
      <c r="AM1469" s="6">
        <f t="shared" si="402"/>
        <v>0.14847942754919499</v>
      </c>
      <c r="AN1469" s="6">
        <f t="shared" si="403"/>
        <v>0.28085867620751342</v>
      </c>
      <c r="AO1469" s="6">
        <f t="shared" si="404"/>
        <v>0.4669051878354204</v>
      </c>
      <c r="AP1469" s="6">
        <f t="shared" si="405"/>
        <v>0.30232558139534882</v>
      </c>
      <c r="AQ1469" s="6">
        <f t="shared" si="406"/>
        <v>0.23434704830053668</v>
      </c>
      <c r="AR1469" s="6">
        <f t="shared" si="407"/>
        <v>0.23076923076923078</v>
      </c>
    </row>
    <row r="1470" spans="1:44" x14ac:dyDescent="0.3">
      <c r="A1470" s="6" t="s">
        <v>8</v>
      </c>
      <c r="B1470" s="6" t="s">
        <v>11</v>
      </c>
      <c r="C1470" s="6">
        <v>4</v>
      </c>
      <c r="D1470" s="6" t="s">
        <v>7</v>
      </c>
      <c r="E1470" s="6">
        <v>4</v>
      </c>
      <c r="F1470" s="6" t="s">
        <v>8</v>
      </c>
      <c r="G1470" s="6" t="s">
        <v>9</v>
      </c>
      <c r="H1470" s="6">
        <f t="shared" si="408"/>
        <v>3.2069144619735647E-4</v>
      </c>
      <c r="I1470" s="6">
        <f t="shared" si="409"/>
        <v>0</v>
      </c>
      <c r="J1470" s="6" t="str">
        <f t="shared" si="410"/>
        <v>unacc</v>
      </c>
      <c r="K1470" s="6">
        <f t="shared" si="411"/>
        <v>1</v>
      </c>
      <c r="X1470" s="6">
        <f t="shared" si="412"/>
        <v>0.28516624040920718</v>
      </c>
      <c r="Y1470" s="6">
        <f t="shared" si="396"/>
        <v>0.22869955156950672</v>
      </c>
      <c r="Z1470" s="6">
        <f t="shared" si="397"/>
        <v>0.26457399103139012</v>
      </c>
      <c r="AA1470" s="6">
        <f t="shared" si="398"/>
        <v>0.5112107623318386</v>
      </c>
      <c r="AB1470" s="6">
        <f t="shared" si="399"/>
        <v>0.23318385650224216</v>
      </c>
      <c r="AC1470" s="6">
        <f t="shared" si="400"/>
        <v>0.26008968609865468</v>
      </c>
      <c r="AD1470" s="6">
        <f t="shared" si="401"/>
        <v>0</v>
      </c>
      <c r="AL1470" s="6">
        <f t="shared" si="413"/>
        <v>0.71483375959079287</v>
      </c>
      <c r="AM1470" s="6">
        <f t="shared" si="402"/>
        <v>0.14847942754919499</v>
      </c>
      <c r="AN1470" s="6">
        <f t="shared" si="403"/>
        <v>0.28085867620751342</v>
      </c>
      <c r="AO1470" s="6">
        <f t="shared" si="404"/>
        <v>0.2629695885509839</v>
      </c>
      <c r="AP1470" s="6">
        <f t="shared" si="405"/>
        <v>0.37388193202146691</v>
      </c>
      <c r="AQ1470" s="6">
        <f t="shared" si="406"/>
        <v>0.23434704830053668</v>
      </c>
      <c r="AR1470" s="6">
        <f t="shared" si="407"/>
        <v>0.4669051878354204</v>
      </c>
    </row>
    <row r="1471" spans="1:44" x14ac:dyDescent="0.3">
      <c r="A1471" s="6" t="s">
        <v>8</v>
      </c>
      <c r="B1471" s="6" t="s">
        <v>11</v>
      </c>
      <c r="C1471" s="6">
        <v>4</v>
      </c>
      <c r="D1471" s="6" t="s">
        <v>7</v>
      </c>
      <c r="E1471" s="6">
        <v>4</v>
      </c>
      <c r="F1471" s="6" t="s">
        <v>10</v>
      </c>
      <c r="G1471" s="6" t="s">
        <v>14</v>
      </c>
      <c r="H1471" s="6">
        <f t="shared" si="408"/>
        <v>2.0765078316993578E-4</v>
      </c>
      <c r="I1471" s="6">
        <f t="shared" si="409"/>
        <v>2.195070140231855E-4</v>
      </c>
      <c r="J1471" s="6" t="str">
        <f t="shared" si="410"/>
        <v>acc</v>
      </c>
      <c r="K1471" s="6">
        <f t="shared" si="411"/>
        <v>1</v>
      </c>
      <c r="X1471" s="6">
        <f t="shared" si="412"/>
        <v>0.28516624040920718</v>
      </c>
      <c r="Y1471" s="6">
        <f t="shared" si="396"/>
        <v>0.22869955156950672</v>
      </c>
      <c r="Z1471" s="6">
        <f t="shared" si="397"/>
        <v>0.26457399103139012</v>
      </c>
      <c r="AA1471" s="6">
        <f t="shared" si="398"/>
        <v>0.5112107623318386</v>
      </c>
      <c r="AB1471" s="6">
        <f t="shared" si="399"/>
        <v>0.23318385650224216</v>
      </c>
      <c r="AC1471" s="6">
        <f t="shared" si="400"/>
        <v>0.26008968609865468</v>
      </c>
      <c r="AD1471" s="6">
        <f t="shared" si="401"/>
        <v>0.4103139013452915</v>
      </c>
      <c r="AL1471" s="6">
        <f t="shared" si="413"/>
        <v>0.71483375959079287</v>
      </c>
      <c r="AM1471" s="6">
        <f t="shared" si="402"/>
        <v>0.14847942754919499</v>
      </c>
      <c r="AN1471" s="6">
        <f t="shared" si="403"/>
        <v>0.28085867620751342</v>
      </c>
      <c r="AO1471" s="6">
        <f t="shared" si="404"/>
        <v>0.2629695885509839</v>
      </c>
      <c r="AP1471" s="6">
        <f t="shared" si="405"/>
        <v>0.37388193202146691</v>
      </c>
      <c r="AQ1471" s="6">
        <f t="shared" si="406"/>
        <v>0.23434704830053668</v>
      </c>
      <c r="AR1471" s="6">
        <f t="shared" si="407"/>
        <v>0.30232558139534882</v>
      </c>
    </row>
    <row r="1472" spans="1:44" x14ac:dyDescent="0.3">
      <c r="A1472" s="6" t="s">
        <v>8</v>
      </c>
      <c r="B1472" s="6" t="s">
        <v>11</v>
      </c>
      <c r="C1472" s="6">
        <v>4</v>
      </c>
      <c r="D1472" s="6" t="s">
        <v>7</v>
      </c>
      <c r="E1472" s="6">
        <v>4</v>
      </c>
      <c r="F1472" s="6" t="s">
        <v>11</v>
      </c>
      <c r="G1472" s="6" t="s">
        <v>14</v>
      </c>
      <c r="H1472" s="6">
        <f t="shared" si="408"/>
        <v>1.5850266881018769E-4</v>
      </c>
      <c r="I1472" s="6">
        <f t="shared" si="409"/>
        <v>3.1546636441583489E-4</v>
      </c>
      <c r="J1472" s="6" t="str">
        <f t="shared" si="410"/>
        <v>acc</v>
      </c>
      <c r="K1472" s="6">
        <f t="shared" si="411"/>
        <v>1</v>
      </c>
      <c r="X1472" s="6">
        <f t="shared" si="412"/>
        <v>0.28516624040920718</v>
      </c>
      <c r="Y1472" s="6">
        <f t="shared" si="396"/>
        <v>0.22869955156950672</v>
      </c>
      <c r="Z1472" s="6">
        <f t="shared" si="397"/>
        <v>0.26457399103139012</v>
      </c>
      <c r="AA1472" s="6">
        <f t="shared" si="398"/>
        <v>0.5112107623318386</v>
      </c>
      <c r="AB1472" s="6">
        <f t="shared" si="399"/>
        <v>0.23318385650224216</v>
      </c>
      <c r="AC1472" s="6">
        <f t="shared" si="400"/>
        <v>0.26008968609865468</v>
      </c>
      <c r="AD1472" s="6">
        <f t="shared" si="401"/>
        <v>0.58968609865470856</v>
      </c>
      <c r="AL1472" s="6">
        <f t="shared" si="413"/>
        <v>0.71483375959079287</v>
      </c>
      <c r="AM1472" s="6">
        <f t="shared" si="402"/>
        <v>0.14847942754919499</v>
      </c>
      <c r="AN1472" s="6">
        <f t="shared" si="403"/>
        <v>0.28085867620751342</v>
      </c>
      <c r="AO1472" s="6">
        <f t="shared" si="404"/>
        <v>0.2629695885509839</v>
      </c>
      <c r="AP1472" s="6">
        <f t="shared" si="405"/>
        <v>0.37388193202146691</v>
      </c>
      <c r="AQ1472" s="6">
        <f t="shared" si="406"/>
        <v>0.23434704830053668</v>
      </c>
      <c r="AR1472" s="6">
        <f t="shared" si="407"/>
        <v>0.23076923076923078</v>
      </c>
    </row>
    <row r="1473" spans="1:44" x14ac:dyDescent="0.3">
      <c r="A1473" s="6" t="s">
        <v>8</v>
      </c>
      <c r="B1473" s="6" t="s">
        <v>11</v>
      </c>
      <c r="C1473" s="6">
        <v>4</v>
      </c>
      <c r="D1473" s="6" t="s">
        <v>10</v>
      </c>
      <c r="E1473" s="6">
        <v>4</v>
      </c>
      <c r="F1473" s="6" t="s">
        <v>8</v>
      </c>
      <c r="G1473" s="6" t="s">
        <v>9</v>
      </c>
      <c r="H1473" s="6">
        <f t="shared" si="408"/>
        <v>2.7772799885991158E-4</v>
      </c>
      <c r="I1473" s="6">
        <f t="shared" si="409"/>
        <v>0</v>
      </c>
      <c r="J1473" s="6" t="str">
        <f t="shared" si="410"/>
        <v>unacc</v>
      </c>
      <c r="K1473" s="6">
        <f t="shared" si="411"/>
        <v>1</v>
      </c>
      <c r="X1473" s="6">
        <f t="shared" si="412"/>
        <v>0.28516624040920718</v>
      </c>
      <c r="Y1473" s="6">
        <f t="shared" si="396"/>
        <v>0.22869955156950672</v>
      </c>
      <c r="Z1473" s="6">
        <f t="shared" si="397"/>
        <v>0.26457399103139012</v>
      </c>
      <c r="AA1473" s="6">
        <f t="shared" si="398"/>
        <v>0.5112107623318386</v>
      </c>
      <c r="AB1473" s="6">
        <f t="shared" si="399"/>
        <v>0.35874439461883406</v>
      </c>
      <c r="AC1473" s="6">
        <f t="shared" si="400"/>
        <v>0.26008968609865468</v>
      </c>
      <c r="AD1473" s="6">
        <f t="shared" si="401"/>
        <v>0</v>
      </c>
      <c r="AL1473" s="6">
        <f t="shared" si="413"/>
        <v>0.71483375959079287</v>
      </c>
      <c r="AM1473" s="6">
        <f t="shared" si="402"/>
        <v>0.14847942754919499</v>
      </c>
      <c r="AN1473" s="6">
        <f t="shared" si="403"/>
        <v>0.28085867620751342</v>
      </c>
      <c r="AO1473" s="6">
        <f t="shared" si="404"/>
        <v>0.2629695885509839</v>
      </c>
      <c r="AP1473" s="6">
        <f t="shared" si="405"/>
        <v>0.32379248658318427</v>
      </c>
      <c r="AQ1473" s="6">
        <f t="shared" si="406"/>
        <v>0.23434704830053668</v>
      </c>
      <c r="AR1473" s="6">
        <f t="shared" si="407"/>
        <v>0.4669051878354204</v>
      </c>
    </row>
    <row r="1474" spans="1:44" x14ac:dyDescent="0.3">
      <c r="A1474" s="6" t="s">
        <v>8</v>
      </c>
      <c r="B1474" s="6" t="s">
        <v>11</v>
      </c>
      <c r="C1474" s="6">
        <v>4</v>
      </c>
      <c r="D1474" s="6" t="s">
        <v>10</v>
      </c>
      <c r="E1474" s="6">
        <v>4</v>
      </c>
      <c r="F1474" s="6" t="s">
        <v>10</v>
      </c>
      <c r="G1474" s="6" t="s">
        <v>14</v>
      </c>
      <c r="H1474" s="6">
        <f t="shared" si="408"/>
        <v>1.7983153949166687E-4</v>
      </c>
      <c r="I1474" s="6">
        <f t="shared" si="409"/>
        <v>3.377030984972084E-4</v>
      </c>
      <c r="J1474" s="6" t="str">
        <f t="shared" si="410"/>
        <v>acc</v>
      </c>
      <c r="K1474" s="6">
        <f t="shared" si="411"/>
        <v>1</v>
      </c>
      <c r="X1474" s="6">
        <f t="shared" si="412"/>
        <v>0.28516624040920718</v>
      </c>
      <c r="Y1474" s="6">
        <f t="shared" si="396"/>
        <v>0.22869955156950672</v>
      </c>
      <c r="Z1474" s="6">
        <f t="shared" si="397"/>
        <v>0.26457399103139012</v>
      </c>
      <c r="AA1474" s="6">
        <f t="shared" si="398"/>
        <v>0.5112107623318386</v>
      </c>
      <c r="AB1474" s="6">
        <f t="shared" si="399"/>
        <v>0.35874439461883406</v>
      </c>
      <c r="AC1474" s="6">
        <f t="shared" si="400"/>
        <v>0.26008968609865468</v>
      </c>
      <c r="AD1474" s="6">
        <f t="shared" si="401"/>
        <v>0.4103139013452915</v>
      </c>
      <c r="AL1474" s="6">
        <f t="shared" si="413"/>
        <v>0.71483375959079287</v>
      </c>
      <c r="AM1474" s="6">
        <f t="shared" si="402"/>
        <v>0.14847942754919499</v>
      </c>
      <c r="AN1474" s="6">
        <f t="shared" si="403"/>
        <v>0.28085867620751342</v>
      </c>
      <c r="AO1474" s="6">
        <f t="shared" si="404"/>
        <v>0.2629695885509839</v>
      </c>
      <c r="AP1474" s="6">
        <f t="shared" si="405"/>
        <v>0.32379248658318427</v>
      </c>
      <c r="AQ1474" s="6">
        <f t="shared" si="406"/>
        <v>0.23434704830053668</v>
      </c>
      <c r="AR1474" s="6">
        <f t="shared" si="407"/>
        <v>0.30232558139534882</v>
      </c>
    </row>
    <row r="1475" spans="1:44" x14ac:dyDescent="0.3">
      <c r="A1475" s="6" t="s">
        <v>8</v>
      </c>
      <c r="B1475" s="6" t="s">
        <v>11</v>
      </c>
      <c r="C1475" s="6">
        <v>4</v>
      </c>
      <c r="D1475" s="6" t="s">
        <v>10</v>
      </c>
      <c r="E1475" s="6">
        <v>4</v>
      </c>
      <c r="F1475" s="6" t="s">
        <v>11</v>
      </c>
      <c r="G1475" s="6" t="s">
        <v>14</v>
      </c>
      <c r="H1475" s="6">
        <f t="shared" si="408"/>
        <v>1.3726786150547354E-4</v>
      </c>
      <c r="I1475" s="6">
        <f t="shared" si="409"/>
        <v>4.8533286833205355E-4</v>
      </c>
      <c r="J1475" s="6" t="str">
        <f t="shared" si="410"/>
        <v>acc</v>
      </c>
      <c r="K1475" s="6">
        <f t="shared" si="411"/>
        <v>1</v>
      </c>
      <c r="X1475" s="6">
        <f t="shared" si="412"/>
        <v>0.28516624040920718</v>
      </c>
      <c r="Y1475" s="6">
        <f t="shared" ref="Y1475:Y1538" si="414">IF(A1475=$R$3,$O$15,IF(A1475=$S$3,$O$16,IF(A1475=$T$3,$O$17,$O$18)))</f>
        <v>0.22869955156950672</v>
      </c>
      <c r="Z1475" s="6">
        <f t="shared" ref="Z1475:Z1538" si="415">IF(B1475=$R$3,$O$21,IF(B1475=$S$3,$O$22,IF(B1475=$T$3,$O$23,$O$24)))</f>
        <v>0.26457399103139012</v>
      </c>
      <c r="AA1475" s="6">
        <f t="shared" ref="AA1475:AA1538" si="416">IF(C1475=$R$5,$O$27,IF(C1475=$T$5,$O$28,$O$29))</f>
        <v>0.5112107623318386</v>
      </c>
      <c r="AB1475" s="6">
        <f t="shared" ref="AB1475:AB1538" si="417">IF(D1475=$R$4,$T$15,IF(D1475=$S$4,$T$16,$T$17))</f>
        <v>0.35874439461883406</v>
      </c>
      <c r="AC1475" s="6">
        <f t="shared" ref="AC1475:AC1538" si="418">IF(E1475=$R$5,$T$21,IF(E1475=$S$5,$T$22,IF(E1475=$T$5,$T$23,$T$24)))</f>
        <v>0.26008968609865468</v>
      </c>
      <c r="AD1475" s="6">
        <f t="shared" ref="AD1475:AD1538" si="419">IF(F1475=$R$3,$T$27,IF(F1475=$S$3,$T$28,$T$29))</f>
        <v>0.58968609865470856</v>
      </c>
      <c r="AL1475" s="6">
        <f t="shared" si="413"/>
        <v>0.71483375959079287</v>
      </c>
      <c r="AM1475" s="6">
        <f t="shared" ref="AM1475:AM1538" si="420">IF(A1475=$R$3,$Q$15,IF(A1475=$S$3,$Q$16,IF(A1475=$T$3,$Q$17,$Q$18)))</f>
        <v>0.14847942754919499</v>
      </c>
      <c r="AN1475" s="6">
        <f t="shared" ref="AN1475:AN1538" si="421">IF(B1475=$R$3,$Q$21,IF(B1475=$S$3,$Q$22,IF(B1475=$T$3,$Q$23,$Q$24)))</f>
        <v>0.28085867620751342</v>
      </c>
      <c r="AO1475" s="6">
        <f t="shared" ref="AO1475:AO1538" si="422">IF(C1475=$R$5,$Q$27,IF(C1475=$T$5,$Q$28,$Q$29))</f>
        <v>0.2629695885509839</v>
      </c>
      <c r="AP1475" s="6">
        <f t="shared" ref="AP1475:AP1538" si="423">IF(D1475=$R$4,$V$15,IF(D1475=$S$4,$V$16,$V$17))</f>
        <v>0.32379248658318427</v>
      </c>
      <c r="AQ1475" s="6">
        <f t="shared" ref="AQ1475:AQ1538" si="424">IF(E1475=$R$5,$V$21,IF(E1475=$S$5,$V$22,IF(E1475=$T$5,$V$23,$V$24)))</f>
        <v>0.23434704830053668</v>
      </c>
      <c r="AR1475" s="6">
        <f t="shared" ref="AR1475:AR1538" si="425">IF(F1475=$R$3,$V$27,IF(F1475=$S$3,$V$28,$V$29))</f>
        <v>0.23076923076923078</v>
      </c>
    </row>
    <row r="1476" spans="1:44" x14ac:dyDescent="0.3">
      <c r="A1476" s="6" t="s">
        <v>8</v>
      </c>
      <c r="B1476" s="6" t="s">
        <v>11</v>
      </c>
      <c r="C1476" s="6">
        <v>4</v>
      </c>
      <c r="D1476" s="6" t="s">
        <v>12</v>
      </c>
      <c r="E1476" s="6">
        <v>4</v>
      </c>
      <c r="F1476" s="6" t="s">
        <v>8</v>
      </c>
      <c r="G1476" s="6" t="s">
        <v>9</v>
      </c>
      <c r="H1476" s="6">
        <f t="shared" ref="H1476:H1539" si="426">AL1476*AM1476*AN1476*AO1476*AP1476*AQ1476*AR1476</f>
        <v>2.5931509285814943E-4</v>
      </c>
      <c r="I1476" s="6">
        <f t="shared" ref="I1476:I1539" si="427">X1476*Y1476*Z1476*AA1476*AB1476*AC1476*AD1476</f>
        <v>0</v>
      </c>
      <c r="J1476" s="6" t="str">
        <f t="shared" ref="J1476:J1539" si="428">IF(I1476&gt;H1476,"acc","unacc")</f>
        <v>unacc</v>
      </c>
      <c r="K1476" s="6">
        <f t="shared" ref="K1476:K1539" si="429">IF(J1476=G1476,1,0)</f>
        <v>1</v>
      </c>
      <c r="X1476" s="6">
        <f t="shared" ref="X1476:X1534" si="430">446/1564</f>
        <v>0.28516624040920718</v>
      </c>
      <c r="Y1476" s="6">
        <f t="shared" si="414"/>
        <v>0.22869955156950672</v>
      </c>
      <c r="Z1476" s="6">
        <f t="shared" si="415"/>
        <v>0.26457399103139012</v>
      </c>
      <c r="AA1476" s="6">
        <f t="shared" si="416"/>
        <v>0.5112107623318386</v>
      </c>
      <c r="AB1476" s="6">
        <f t="shared" si="417"/>
        <v>0.40807174887892378</v>
      </c>
      <c r="AC1476" s="6">
        <f t="shared" si="418"/>
        <v>0.26008968609865468</v>
      </c>
      <c r="AD1476" s="6">
        <f t="shared" si="419"/>
        <v>0</v>
      </c>
      <c r="AL1476" s="6">
        <f t="shared" ref="AL1476:AL1539" si="431">1118/1564</f>
        <v>0.71483375959079287</v>
      </c>
      <c r="AM1476" s="6">
        <f t="shared" si="420"/>
        <v>0.14847942754919499</v>
      </c>
      <c r="AN1476" s="6">
        <f t="shared" si="421"/>
        <v>0.28085867620751342</v>
      </c>
      <c r="AO1476" s="6">
        <f t="shared" si="422"/>
        <v>0.2629695885509839</v>
      </c>
      <c r="AP1476" s="6">
        <f t="shared" si="423"/>
        <v>0.30232558139534882</v>
      </c>
      <c r="AQ1476" s="6">
        <f t="shared" si="424"/>
        <v>0.23434704830053668</v>
      </c>
      <c r="AR1476" s="6">
        <f t="shared" si="425"/>
        <v>0.4669051878354204</v>
      </c>
    </row>
    <row r="1477" spans="1:44" x14ac:dyDescent="0.3">
      <c r="A1477" s="6" t="s">
        <v>8</v>
      </c>
      <c r="B1477" s="6" t="s">
        <v>11</v>
      </c>
      <c r="C1477" s="6">
        <v>4</v>
      </c>
      <c r="D1477" s="6" t="s">
        <v>12</v>
      </c>
      <c r="E1477" s="6">
        <v>4</v>
      </c>
      <c r="F1477" s="6" t="s">
        <v>10</v>
      </c>
      <c r="G1477" s="6" t="s">
        <v>14</v>
      </c>
      <c r="H1477" s="6">
        <f t="shared" si="426"/>
        <v>1.6790900648669445E-4</v>
      </c>
      <c r="I1477" s="6">
        <f t="shared" si="427"/>
        <v>3.8413727454057457E-4</v>
      </c>
      <c r="J1477" s="6" t="str">
        <f t="shared" si="428"/>
        <v>acc</v>
      </c>
      <c r="K1477" s="6">
        <f t="shared" si="429"/>
        <v>1</v>
      </c>
      <c r="X1477" s="6">
        <f t="shared" si="430"/>
        <v>0.28516624040920718</v>
      </c>
      <c r="Y1477" s="6">
        <f t="shared" si="414"/>
        <v>0.22869955156950672</v>
      </c>
      <c r="Z1477" s="6">
        <f t="shared" si="415"/>
        <v>0.26457399103139012</v>
      </c>
      <c r="AA1477" s="6">
        <f t="shared" si="416"/>
        <v>0.5112107623318386</v>
      </c>
      <c r="AB1477" s="6">
        <f t="shared" si="417"/>
        <v>0.40807174887892378</v>
      </c>
      <c r="AC1477" s="6">
        <f t="shared" si="418"/>
        <v>0.26008968609865468</v>
      </c>
      <c r="AD1477" s="6">
        <f t="shared" si="419"/>
        <v>0.4103139013452915</v>
      </c>
      <c r="AL1477" s="6">
        <f t="shared" si="431"/>
        <v>0.71483375959079287</v>
      </c>
      <c r="AM1477" s="6">
        <f t="shared" si="420"/>
        <v>0.14847942754919499</v>
      </c>
      <c r="AN1477" s="6">
        <f t="shared" si="421"/>
        <v>0.28085867620751342</v>
      </c>
      <c r="AO1477" s="6">
        <f t="shared" si="422"/>
        <v>0.2629695885509839</v>
      </c>
      <c r="AP1477" s="6">
        <f t="shared" si="423"/>
        <v>0.30232558139534882</v>
      </c>
      <c r="AQ1477" s="6">
        <f t="shared" si="424"/>
        <v>0.23434704830053668</v>
      </c>
      <c r="AR1477" s="6">
        <f t="shared" si="425"/>
        <v>0.30232558139534882</v>
      </c>
    </row>
    <row r="1478" spans="1:44" x14ac:dyDescent="0.3">
      <c r="A1478" s="6" t="s">
        <v>8</v>
      </c>
      <c r="B1478" s="6" t="s">
        <v>11</v>
      </c>
      <c r="C1478" s="6">
        <v>4</v>
      </c>
      <c r="D1478" s="6" t="s">
        <v>12</v>
      </c>
      <c r="E1478" s="6">
        <v>4</v>
      </c>
      <c r="F1478" s="6" t="s">
        <v>11</v>
      </c>
      <c r="G1478" s="6" t="s">
        <v>14</v>
      </c>
      <c r="H1478" s="6">
        <f t="shared" si="426"/>
        <v>1.2816722980345317E-4</v>
      </c>
      <c r="I1478" s="6">
        <f t="shared" si="427"/>
        <v>5.52066137727711E-4</v>
      </c>
      <c r="J1478" s="6" t="str">
        <f t="shared" si="428"/>
        <v>acc</v>
      </c>
      <c r="K1478" s="6">
        <f t="shared" si="429"/>
        <v>1</v>
      </c>
      <c r="X1478" s="6">
        <f t="shared" si="430"/>
        <v>0.28516624040920718</v>
      </c>
      <c r="Y1478" s="6">
        <f t="shared" si="414"/>
        <v>0.22869955156950672</v>
      </c>
      <c r="Z1478" s="6">
        <f t="shared" si="415"/>
        <v>0.26457399103139012</v>
      </c>
      <c r="AA1478" s="6">
        <f t="shared" si="416"/>
        <v>0.5112107623318386</v>
      </c>
      <c r="AB1478" s="6">
        <f t="shared" si="417"/>
        <v>0.40807174887892378</v>
      </c>
      <c r="AC1478" s="6">
        <f t="shared" si="418"/>
        <v>0.26008968609865468</v>
      </c>
      <c r="AD1478" s="6">
        <f t="shared" si="419"/>
        <v>0.58968609865470856</v>
      </c>
      <c r="AL1478" s="6">
        <f t="shared" si="431"/>
        <v>0.71483375959079287</v>
      </c>
      <c r="AM1478" s="6">
        <f t="shared" si="420"/>
        <v>0.14847942754919499</v>
      </c>
      <c r="AN1478" s="6">
        <f t="shared" si="421"/>
        <v>0.28085867620751342</v>
      </c>
      <c r="AO1478" s="6">
        <f t="shared" si="422"/>
        <v>0.2629695885509839</v>
      </c>
      <c r="AP1478" s="6">
        <f t="shared" si="423"/>
        <v>0.30232558139534882</v>
      </c>
      <c r="AQ1478" s="6">
        <f t="shared" si="424"/>
        <v>0.23434704830053668</v>
      </c>
      <c r="AR1478" s="6">
        <f t="shared" si="425"/>
        <v>0.23076923076923078</v>
      </c>
    </row>
    <row r="1479" spans="1:44" x14ac:dyDescent="0.3">
      <c r="A1479" s="6" t="s">
        <v>8</v>
      </c>
      <c r="B1479" s="6" t="s">
        <v>11</v>
      </c>
      <c r="C1479" s="6" t="s">
        <v>13</v>
      </c>
      <c r="D1479" s="6" t="s">
        <v>7</v>
      </c>
      <c r="E1479" s="6">
        <v>4</v>
      </c>
      <c r="F1479" s="6" t="s">
        <v>8</v>
      </c>
      <c r="G1479" s="6" t="s">
        <v>9</v>
      </c>
      <c r="H1479" s="6">
        <f t="shared" si="426"/>
        <v>3.2941774405306686E-4</v>
      </c>
      <c r="I1479" s="6">
        <f t="shared" si="427"/>
        <v>0</v>
      </c>
      <c r="J1479" s="6" t="str">
        <f t="shared" si="428"/>
        <v>unacc</v>
      </c>
      <c r="K1479" s="6">
        <f t="shared" si="429"/>
        <v>1</v>
      </c>
      <c r="X1479" s="6">
        <f t="shared" si="430"/>
        <v>0.28516624040920718</v>
      </c>
      <c r="Y1479" s="6">
        <f t="shared" si="414"/>
        <v>0.22869955156950672</v>
      </c>
      <c r="Z1479" s="6">
        <f t="shared" si="415"/>
        <v>0.26457399103139012</v>
      </c>
      <c r="AA1479" s="6">
        <f t="shared" si="416"/>
        <v>0.48878923766816146</v>
      </c>
      <c r="AB1479" s="6">
        <f t="shared" si="417"/>
        <v>0.23318385650224216</v>
      </c>
      <c r="AC1479" s="6">
        <f t="shared" si="418"/>
        <v>0.26008968609865468</v>
      </c>
      <c r="AD1479" s="6">
        <f t="shared" si="419"/>
        <v>0</v>
      </c>
      <c r="AL1479" s="6">
        <f t="shared" si="431"/>
        <v>0.71483375959079287</v>
      </c>
      <c r="AM1479" s="6">
        <f t="shared" si="420"/>
        <v>0.14847942754919499</v>
      </c>
      <c r="AN1479" s="6">
        <f t="shared" si="421"/>
        <v>0.28085867620751342</v>
      </c>
      <c r="AO1479" s="6">
        <f t="shared" si="422"/>
        <v>0.2701252236135957</v>
      </c>
      <c r="AP1479" s="6">
        <f t="shared" si="423"/>
        <v>0.37388193202146691</v>
      </c>
      <c r="AQ1479" s="6">
        <f t="shared" si="424"/>
        <v>0.23434704830053668</v>
      </c>
      <c r="AR1479" s="6">
        <f t="shared" si="425"/>
        <v>0.4669051878354204</v>
      </c>
    </row>
    <row r="1480" spans="1:44" x14ac:dyDescent="0.3">
      <c r="A1480" s="6" t="s">
        <v>8</v>
      </c>
      <c r="B1480" s="6" t="s">
        <v>11</v>
      </c>
      <c r="C1480" s="6" t="s">
        <v>13</v>
      </c>
      <c r="D1480" s="6" t="s">
        <v>7</v>
      </c>
      <c r="E1480" s="6">
        <v>4</v>
      </c>
      <c r="F1480" s="6" t="s">
        <v>10</v>
      </c>
      <c r="G1480" s="6" t="s">
        <v>14</v>
      </c>
      <c r="H1480" s="6">
        <f t="shared" si="426"/>
        <v>2.1330114461673677E-4</v>
      </c>
      <c r="I1480" s="6">
        <f t="shared" si="427"/>
        <v>2.098795134081335E-4</v>
      </c>
      <c r="J1480" s="6" t="str">
        <f t="shared" si="428"/>
        <v>unacc</v>
      </c>
      <c r="K1480" s="6">
        <f t="shared" si="429"/>
        <v>0</v>
      </c>
      <c r="X1480" s="6">
        <f t="shared" si="430"/>
        <v>0.28516624040920718</v>
      </c>
      <c r="Y1480" s="6">
        <f t="shared" si="414"/>
        <v>0.22869955156950672</v>
      </c>
      <c r="Z1480" s="6">
        <f t="shared" si="415"/>
        <v>0.26457399103139012</v>
      </c>
      <c r="AA1480" s="6">
        <f t="shared" si="416"/>
        <v>0.48878923766816146</v>
      </c>
      <c r="AB1480" s="6">
        <f t="shared" si="417"/>
        <v>0.23318385650224216</v>
      </c>
      <c r="AC1480" s="6">
        <f t="shared" si="418"/>
        <v>0.26008968609865468</v>
      </c>
      <c r="AD1480" s="6">
        <f t="shared" si="419"/>
        <v>0.4103139013452915</v>
      </c>
      <c r="AL1480" s="6">
        <f t="shared" si="431"/>
        <v>0.71483375959079287</v>
      </c>
      <c r="AM1480" s="6">
        <f t="shared" si="420"/>
        <v>0.14847942754919499</v>
      </c>
      <c r="AN1480" s="6">
        <f t="shared" si="421"/>
        <v>0.28085867620751342</v>
      </c>
      <c r="AO1480" s="6">
        <f t="shared" si="422"/>
        <v>0.2701252236135957</v>
      </c>
      <c r="AP1480" s="6">
        <f t="shared" si="423"/>
        <v>0.37388193202146691</v>
      </c>
      <c r="AQ1480" s="6">
        <f t="shared" si="424"/>
        <v>0.23434704830053668</v>
      </c>
      <c r="AR1480" s="6">
        <f t="shared" si="425"/>
        <v>0.30232558139534882</v>
      </c>
    </row>
    <row r="1481" spans="1:44" x14ac:dyDescent="0.3">
      <c r="A1481" s="6" t="s">
        <v>8</v>
      </c>
      <c r="B1481" s="6" t="s">
        <v>11</v>
      </c>
      <c r="C1481" s="6" t="s">
        <v>13</v>
      </c>
      <c r="D1481" s="6" t="s">
        <v>7</v>
      </c>
      <c r="E1481" s="6">
        <v>4</v>
      </c>
      <c r="F1481" s="6" t="s">
        <v>11</v>
      </c>
      <c r="G1481" s="6" t="s">
        <v>14</v>
      </c>
      <c r="H1481" s="6">
        <f t="shared" si="426"/>
        <v>1.628156666009411E-4</v>
      </c>
      <c r="I1481" s="6">
        <f t="shared" si="427"/>
        <v>3.016301203625088E-4</v>
      </c>
      <c r="J1481" s="6" t="str">
        <f t="shared" si="428"/>
        <v>acc</v>
      </c>
      <c r="K1481" s="6">
        <f t="shared" si="429"/>
        <v>1</v>
      </c>
      <c r="X1481" s="6">
        <f t="shared" si="430"/>
        <v>0.28516624040920718</v>
      </c>
      <c r="Y1481" s="6">
        <f t="shared" si="414"/>
        <v>0.22869955156950672</v>
      </c>
      <c r="Z1481" s="6">
        <f t="shared" si="415"/>
        <v>0.26457399103139012</v>
      </c>
      <c r="AA1481" s="6">
        <f t="shared" si="416"/>
        <v>0.48878923766816146</v>
      </c>
      <c r="AB1481" s="6">
        <f t="shared" si="417"/>
        <v>0.23318385650224216</v>
      </c>
      <c r="AC1481" s="6">
        <f t="shared" si="418"/>
        <v>0.26008968609865468</v>
      </c>
      <c r="AD1481" s="6">
        <f t="shared" si="419"/>
        <v>0.58968609865470856</v>
      </c>
      <c r="AL1481" s="6">
        <f t="shared" si="431"/>
        <v>0.71483375959079287</v>
      </c>
      <c r="AM1481" s="6">
        <f t="shared" si="420"/>
        <v>0.14847942754919499</v>
      </c>
      <c r="AN1481" s="6">
        <f t="shared" si="421"/>
        <v>0.28085867620751342</v>
      </c>
      <c r="AO1481" s="6">
        <f t="shared" si="422"/>
        <v>0.2701252236135957</v>
      </c>
      <c r="AP1481" s="6">
        <f t="shared" si="423"/>
        <v>0.37388193202146691</v>
      </c>
      <c r="AQ1481" s="6">
        <f t="shared" si="424"/>
        <v>0.23434704830053668</v>
      </c>
      <c r="AR1481" s="6">
        <f t="shared" si="425"/>
        <v>0.23076923076923078</v>
      </c>
    </row>
    <row r="1482" spans="1:44" x14ac:dyDescent="0.3">
      <c r="A1482" s="6" t="s">
        <v>8</v>
      </c>
      <c r="B1482" s="6" t="s">
        <v>11</v>
      </c>
      <c r="C1482" s="6" t="s">
        <v>13</v>
      </c>
      <c r="D1482" s="6" t="s">
        <v>10</v>
      </c>
      <c r="E1482" s="6">
        <v>4</v>
      </c>
      <c r="F1482" s="6" t="s">
        <v>8</v>
      </c>
      <c r="G1482" s="6" t="s">
        <v>9</v>
      </c>
      <c r="H1482" s="6">
        <f t="shared" si="426"/>
        <v>2.852852233186847E-4</v>
      </c>
      <c r="I1482" s="6">
        <f t="shared" si="427"/>
        <v>0</v>
      </c>
      <c r="J1482" s="6" t="str">
        <f t="shared" si="428"/>
        <v>unacc</v>
      </c>
      <c r="K1482" s="6">
        <f t="shared" si="429"/>
        <v>1</v>
      </c>
      <c r="X1482" s="6">
        <f t="shared" si="430"/>
        <v>0.28516624040920718</v>
      </c>
      <c r="Y1482" s="6">
        <f t="shared" si="414"/>
        <v>0.22869955156950672</v>
      </c>
      <c r="Z1482" s="6">
        <f t="shared" si="415"/>
        <v>0.26457399103139012</v>
      </c>
      <c r="AA1482" s="6">
        <f t="shared" si="416"/>
        <v>0.48878923766816146</v>
      </c>
      <c r="AB1482" s="6">
        <f t="shared" si="417"/>
        <v>0.35874439461883406</v>
      </c>
      <c r="AC1482" s="6">
        <f t="shared" si="418"/>
        <v>0.26008968609865468</v>
      </c>
      <c r="AD1482" s="6">
        <f t="shared" si="419"/>
        <v>0</v>
      </c>
      <c r="AL1482" s="6">
        <f t="shared" si="431"/>
        <v>0.71483375959079287</v>
      </c>
      <c r="AM1482" s="6">
        <f t="shared" si="420"/>
        <v>0.14847942754919499</v>
      </c>
      <c r="AN1482" s="6">
        <f t="shared" si="421"/>
        <v>0.28085867620751342</v>
      </c>
      <c r="AO1482" s="6">
        <f t="shared" si="422"/>
        <v>0.2701252236135957</v>
      </c>
      <c r="AP1482" s="6">
        <f t="shared" si="423"/>
        <v>0.32379248658318427</v>
      </c>
      <c r="AQ1482" s="6">
        <f t="shared" si="424"/>
        <v>0.23434704830053668</v>
      </c>
      <c r="AR1482" s="6">
        <f t="shared" si="425"/>
        <v>0.4669051878354204</v>
      </c>
    </row>
    <row r="1483" spans="1:44" x14ac:dyDescent="0.3">
      <c r="A1483" s="6" t="s">
        <v>8</v>
      </c>
      <c r="B1483" s="6" t="s">
        <v>11</v>
      </c>
      <c r="C1483" s="6" t="s">
        <v>13</v>
      </c>
      <c r="D1483" s="6" t="s">
        <v>10</v>
      </c>
      <c r="E1483" s="6">
        <v>4</v>
      </c>
      <c r="F1483" s="6" t="s">
        <v>10</v>
      </c>
      <c r="G1483" s="6" t="s">
        <v>14</v>
      </c>
      <c r="H1483" s="6">
        <f t="shared" si="426"/>
        <v>1.8472491471592992E-4</v>
      </c>
      <c r="I1483" s="6">
        <f t="shared" si="427"/>
        <v>3.2289155908943605E-4</v>
      </c>
      <c r="J1483" s="6" t="str">
        <f t="shared" si="428"/>
        <v>acc</v>
      </c>
      <c r="K1483" s="6">
        <f t="shared" si="429"/>
        <v>1</v>
      </c>
      <c r="X1483" s="6">
        <f t="shared" si="430"/>
        <v>0.28516624040920718</v>
      </c>
      <c r="Y1483" s="6">
        <f t="shared" si="414"/>
        <v>0.22869955156950672</v>
      </c>
      <c r="Z1483" s="6">
        <f t="shared" si="415"/>
        <v>0.26457399103139012</v>
      </c>
      <c r="AA1483" s="6">
        <f t="shared" si="416"/>
        <v>0.48878923766816146</v>
      </c>
      <c r="AB1483" s="6">
        <f t="shared" si="417"/>
        <v>0.35874439461883406</v>
      </c>
      <c r="AC1483" s="6">
        <f t="shared" si="418"/>
        <v>0.26008968609865468</v>
      </c>
      <c r="AD1483" s="6">
        <f t="shared" si="419"/>
        <v>0.4103139013452915</v>
      </c>
      <c r="AL1483" s="6">
        <f t="shared" si="431"/>
        <v>0.71483375959079287</v>
      </c>
      <c r="AM1483" s="6">
        <f t="shared" si="420"/>
        <v>0.14847942754919499</v>
      </c>
      <c r="AN1483" s="6">
        <f t="shared" si="421"/>
        <v>0.28085867620751342</v>
      </c>
      <c r="AO1483" s="6">
        <f t="shared" si="422"/>
        <v>0.2701252236135957</v>
      </c>
      <c r="AP1483" s="6">
        <f t="shared" si="423"/>
        <v>0.32379248658318427</v>
      </c>
      <c r="AQ1483" s="6">
        <f t="shared" si="424"/>
        <v>0.23434704830053668</v>
      </c>
      <c r="AR1483" s="6">
        <f t="shared" si="425"/>
        <v>0.30232558139534882</v>
      </c>
    </row>
    <row r="1484" spans="1:44" x14ac:dyDescent="0.3">
      <c r="A1484" s="6" t="s">
        <v>8</v>
      </c>
      <c r="B1484" s="6" t="s">
        <v>11</v>
      </c>
      <c r="C1484" s="6" t="s">
        <v>13</v>
      </c>
      <c r="D1484" s="6" t="s">
        <v>10</v>
      </c>
      <c r="E1484" s="6">
        <v>4</v>
      </c>
      <c r="F1484" s="6" t="s">
        <v>11</v>
      </c>
      <c r="G1484" s="6" t="s">
        <v>14</v>
      </c>
      <c r="H1484" s="6">
        <f t="shared" si="426"/>
        <v>1.410030414103844E-4</v>
      </c>
      <c r="I1484" s="6">
        <f t="shared" si="427"/>
        <v>4.6404633901924418E-4</v>
      </c>
      <c r="J1484" s="6" t="str">
        <f t="shared" si="428"/>
        <v>acc</v>
      </c>
      <c r="K1484" s="6">
        <f t="shared" si="429"/>
        <v>1</v>
      </c>
      <c r="X1484" s="6">
        <f t="shared" si="430"/>
        <v>0.28516624040920718</v>
      </c>
      <c r="Y1484" s="6">
        <f t="shared" si="414"/>
        <v>0.22869955156950672</v>
      </c>
      <c r="Z1484" s="6">
        <f t="shared" si="415"/>
        <v>0.26457399103139012</v>
      </c>
      <c r="AA1484" s="6">
        <f t="shared" si="416"/>
        <v>0.48878923766816146</v>
      </c>
      <c r="AB1484" s="6">
        <f t="shared" si="417"/>
        <v>0.35874439461883406</v>
      </c>
      <c r="AC1484" s="6">
        <f t="shared" si="418"/>
        <v>0.26008968609865468</v>
      </c>
      <c r="AD1484" s="6">
        <f t="shared" si="419"/>
        <v>0.58968609865470856</v>
      </c>
      <c r="AL1484" s="6">
        <f t="shared" si="431"/>
        <v>0.71483375959079287</v>
      </c>
      <c r="AM1484" s="6">
        <f t="shared" si="420"/>
        <v>0.14847942754919499</v>
      </c>
      <c r="AN1484" s="6">
        <f t="shared" si="421"/>
        <v>0.28085867620751342</v>
      </c>
      <c r="AO1484" s="6">
        <f t="shared" si="422"/>
        <v>0.2701252236135957</v>
      </c>
      <c r="AP1484" s="6">
        <f t="shared" si="423"/>
        <v>0.32379248658318427</v>
      </c>
      <c r="AQ1484" s="6">
        <f t="shared" si="424"/>
        <v>0.23434704830053668</v>
      </c>
      <c r="AR1484" s="6">
        <f t="shared" si="425"/>
        <v>0.23076923076923078</v>
      </c>
    </row>
    <row r="1485" spans="1:44" x14ac:dyDescent="0.3">
      <c r="A1485" s="6" t="s">
        <v>8</v>
      </c>
      <c r="B1485" s="6" t="s">
        <v>11</v>
      </c>
      <c r="C1485" s="6" t="s">
        <v>13</v>
      </c>
      <c r="D1485" s="6" t="s">
        <v>12</v>
      </c>
      <c r="E1485" s="6">
        <v>4</v>
      </c>
      <c r="F1485" s="6" t="s">
        <v>8</v>
      </c>
      <c r="G1485" s="6" t="s">
        <v>9</v>
      </c>
      <c r="H1485" s="6">
        <f t="shared" si="426"/>
        <v>2.6637128586109229E-4</v>
      </c>
      <c r="I1485" s="6">
        <f t="shared" si="427"/>
        <v>0</v>
      </c>
      <c r="J1485" s="6" t="str">
        <f t="shared" si="428"/>
        <v>unacc</v>
      </c>
      <c r="K1485" s="6">
        <f t="shared" si="429"/>
        <v>1</v>
      </c>
      <c r="X1485" s="6">
        <f t="shared" si="430"/>
        <v>0.28516624040920718</v>
      </c>
      <c r="Y1485" s="6">
        <f t="shared" si="414"/>
        <v>0.22869955156950672</v>
      </c>
      <c r="Z1485" s="6">
        <f t="shared" si="415"/>
        <v>0.26457399103139012</v>
      </c>
      <c r="AA1485" s="6">
        <f t="shared" si="416"/>
        <v>0.48878923766816146</v>
      </c>
      <c r="AB1485" s="6">
        <f t="shared" si="417"/>
        <v>0.40807174887892378</v>
      </c>
      <c r="AC1485" s="6">
        <f t="shared" si="418"/>
        <v>0.26008968609865468</v>
      </c>
      <c r="AD1485" s="6">
        <f t="shared" si="419"/>
        <v>0</v>
      </c>
      <c r="AL1485" s="6">
        <f t="shared" si="431"/>
        <v>0.71483375959079287</v>
      </c>
      <c r="AM1485" s="6">
        <f t="shared" si="420"/>
        <v>0.14847942754919499</v>
      </c>
      <c r="AN1485" s="6">
        <f t="shared" si="421"/>
        <v>0.28085867620751342</v>
      </c>
      <c r="AO1485" s="6">
        <f t="shared" si="422"/>
        <v>0.2701252236135957</v>
      </c>
      <c r="AP1485" s="6">
        <f t="shared" si="423"/>
        <v>0.30232558139534882</v>
      </c>
      <c r="AQ1485" s="6">
        <f t="shared" si="424"/>
        <v>0.23434704830053668</v>
      </c>
      <c r="AR1485" s="6">
        <f t="shared" si="425"/>
        <v>0.4669051878354204</v>
      </c>
    </row>
    <row r="1486" spans="1:44" x14ac:dyDescent="0.3">
      <c r="A1486" s="6" t="s">
        <v>8</v>
      </c>
      <c r="B1486" s="6" t="s">
        <v>11</v>
      </c>
      <c r="C1486" s="6" t="s">
        <v>13</v>
      </c>
      <c r="D1486" s="6" t="s">
        <v>12</v>
      </c>
      <c r="E1486" s="6">
        <v>4</v>
      </c>
      <c r="F1486" s="6" t="s">
        <v>10</v>
      </c>
      <c r="G1486" s="6" t="s">
        <v>14</v>
      </c>
      <c r="H1486" s="6">
        <f t="shared" si="426"/>
        <v>1.7247795904415554E-4</v>
      </c>
      <c r="I1486" s="6">
        <f t="shared" si="427"/>
        <v>3.6728914846423356E-4</v>
      </c>
      <c r="J1486" s="6" t="str">
        <f t="shared" si="428"/>
        <v>acc</v>
      </c>
      <c r="K1486" s="6">
        <f t="shared" si="429"/>
        <v>1</v>
      </c>
      <c r="X1486" s="6">
        <f t="shared" si="430"/>
        <v>0.28516624040920718</v>
      </c>
      <c r="Y1486" s="6">
        <f t="shared" si="414"/>
        <v>0.22869955156950672</v>
      </c>
      <c r="Z1486" s="6">
        <f t="shared" si="415"/>
        <v>0.26457399103139012</v>
      </c>
      <c r="AA1486" s="6">
        <f t="shared" si="416"/>
        <v>0.48878923766816146</v>
      </c>
      <c r="AB1486" s="6">
        <f t="shared" si="417"/>
        <v>0.40807174887892378</v>
      </c>
      <c r="AC1486" s="6">
        <f t="shared" si="418"/>
        <v>0.26008968609865468</v>
      </c>
      <c r="AD1486" s="6">
        <f t="shared" si="419"/>
        <v>0.4103139013452915</v>
      </c>
      <c r="AL1486" s="6">
        <f t="shared" si="431"/>
        <v>0.71483375959079287</v>
      </c>
      <c r="AM1486" s="6">
        <f t="shared" si="420"/>
        <v>0.14847942754919499</v>
      </c>
      <c r="AN1486" s="6">
        <f t="shared" si="421"/>
        <v>0.28085867620751342</v>
      </c>
      <c r="AO1486" s="6">
        <f t="shared" si="422"/>
        <v>0.2701252236135957</v>
      </c>
      <c r="AP1486" s="6">
        <f t="shared" si="423"/>
        <v>0.30232558139534882</v>
      </c>
      <c r="AQ1486" s="6">
        <f t="shared" si="424"/>
        <v>0.23434704830053668</v>
      </c>
      <c r="AR1486" s="6">
        <f t="shared" si="425"/>
        <v>0.30232558139534882</v>
      </c>
    </row>
    <row r="1487" spans="1:44" x14ac:dyDescent="0.3">
      <c r="A1487" s="6" t="s">
        <v>8</v>
      </c>
      <c r="B1487" s="6" t="s">
        <v>11</v>
      </c>
      <c r="C1487" s="6" t="s">
        <v>13</v>
      </c>
      <c r="D1487" s="6" t="s">
        <v>12</v>
      </c>
      <c r="E1487" s="6">
        <v>4</v>
      </c>
      <c r="F1487" s="6" t="s">
        <v>11</v>
      </c>
      <c r="G1487" s="6" t="s">
        <v>14</v>
      </c>
      <c r="H1487" s="6">
        <f t="shared" si="426"/>
        <v>1.3165477347157437E-4</v>
      </c>
      <c r="I1487" s="6">
        <f t="shared" si="427"/>
        <v>5.278527106343903E-4</v>
      </c>
      <c r="J1487" s="6" t="str">
        <f t="shared" si="428"/>
        <v>acc</v>
      </c>
      <c r="K1487" s="6">
        <f t="shared" si="429"/>
        <v>1</v>
      </c>
      <c r="X1487" s="6">
        <f t="shared" si="430"/>
        <v>0.28516624040920718</v>
      </c>
      <c r="Y1487" s="6">
        <f t="shared" si="414"/>
        <v>0.22869955156950672</v>
      </c>
      <c r="Z1487" s="6">
        <f t="shared" si="415"/>
        <v>0.26457399103139012</v>
      </c>
      <c r="AA1487" s="6">
        <f t="shared" si="416"/>
        <v>0.48878923766816146</v>
      </c>
      <c r="AB1487" s="6">
        <f t="shared" si="417"/>
        <v>0.40807174887892378</v>
      </c>
      <c r="AC1487" s="6">
        <f t="shared" si="418"/>
        <v>0.26008968609865468</v>
      </c>
      <c r="AD1487" s="6">
        <f t="shared" si="419"/>
        <v>0.58968609865470856</v>
      </c>
      <c r="AL1487" s="6">
        <f t="shared" si="431"/>
        <v>0.71483375959079287</v>
      </c>
      <c r="AM1487" s="6">
        <f t="shared" si="420"/>
        <v>0.14847942754919499</v>
      </c>
      <c r="AN1487" s="6">
        <f t="shared" si="421"/>
        <v>0.28085867620751342</v>
      </c>
      <c r="AO1487" s="6">
        <f t="shared" si="422"/>
        <v>0.2701252236135957</v>
      </c>
      <c r="AP1487" s="6">
        <f t="shared" si="423"/>
        <v>0.30232558139534882</v>
      </c>
      <c r="AQ1487" s="6">
        <f t="shared" si="424"/>
        <v>0.23434704830053668</v>
      </c>
      <c r="AR1487" s="6">
        <f t="shared" si="425"/>
        <v>0.23076923076923078</v>
      </c>
    </row>
    <row r="1488" spans="1:44" x14ac:dyDescent="0.3">
      <c r="A1488" s="6" t="s">
        <v>8</v>
      </c>
      <c r="B1488" s="6" t="s">
        <v>11</v>
      </c>
      <c r="C1488" s="6">
        <v>2</v>
      </c>
      <c r="D1488" s="6" t="s">
        <v>7</v>
      </c>
      <c r="E1488" s="6" t="s">
        <v>13</v>
      </c>
      <c r="F1488" s="6" t="s">
        <v>8</v>
      </c>
      <c r="G1488" s="6" t="s">
        <v>9</v>
      </c>
      <c r="H1488" s="6">
        <f t="shared" si="426"/>
        <v>5.6939093508510225E-4</v>
      </c>
      <c r="I1488" s="6">
        <f t="shared" si="427"/>
        <v>0</v>
      </c>
      <c r="J1488" s="6" t="str">
        <f t="shared" si="428"/>
        <v>unacc</v>
      </c>
      <c r="K1488" s="6">
        <f t="shared" si="429"/>
        <v>1</v>
      </c>
      <c r="X1488" s="6">
        <f t="shared" si="430"/>
        <v>0.28516624040920718</v>
      </c>
      <c r="Y1488" s="6">
        <f t="shared" si="414"/>
        <v>0.22869955156950672</v>
      </c>
      <c r="Z1488" s="6">
        <f t="shared" si="415"/>
        <v>0.26457399103139012</v>
      </c>
      <c r="AA1488" s="6">
        <f t="shared" si="416"/>
        <v>0</v>
      </c>
      <c r="AB1488" s="6">
        <f t="shared" si="417"/>
        <v>0.23318385650224216</v>
      </c>
      <c r="AC1488" s="6">
        <f t="shared" si="418"/>
        <v>0.26008968609865468</v>
      </c>
      <c r="AD1488" s="6">
        <f t="shared" si="419"/>
        <v>0</v>
      </c>
      <c r="AL1488" s="6">
        <f t="shared" si="431"/>
        <v>0.71483375959079287</v>
      </c>
      <c r="AM1488" s="6">
        <f t="shared" si="420"/>
        <v>0.14847942754919499</v>
      </c>
      <c r="AN1488" s="6">
        <f t="shared" si="421"/>
        <v>0.28085867620751342</v>
      </c>
      <c r="AO1488" s="6">
        <f t="shared" si="422"/>
        <v>0.4669051878354204</v>
      </c>
      <c r="AP1488" s="6">
        <f t="shared" si="423"/>
        <v>0.37388193202146691</v>
      </c>
      <c r="AQ1488" s="6">
        <f t="shared" si="424"/>
        <v>0.23434704830053668</v>
      </c>
      <c r="AR1488" s="6">
        <f t="shared" si="425"/>
        <v>0.4669051878354204</v>
      </c>
    </row>
    <row r="1489" spans="1:44" x14ac:dyDescent="0.3">
      <c r="A1489" s="6" t="s">
        <v>8</v>
      </c>
      <c r="B1489" s="6" t="s">
        <v>11</v>
      </c>
      <c r="C1489" s="6">
        <v>2</v>
      </c>
      <c r="D1489" s="6" t="s">
        <v>7</v>
      </c>
      <c r="E1489" s="6" t="s">
        <v>13</v>
      </c>
      <c r="F1489" s="6" t="s">
        <v>10</v>
      </c>
      <c r="G1489" s="6" t="s">
        <v>9</v>
      </c>
      <c r="H1489" s="6">
        <f t="shared" si="426"/>
        <v>3.6868608440376351E-4</v>
      </c>
      <c r="I1489" s="6">
        <f t="shared" si="427"/>
        <v>0</v>
      </c>
      <c r="J1489" s="6" t="str">
        <f t="shared" si="428"/>
        <v>unacc</v>
      </c>
      <c r="K1489" s="6">
        <f t="shared" si="429"/>
        <v>1</v>
      </c>
      <c r="X1489" s="6">
        <f t="shared" si="430"/>
        <v>0.28516624040920718</v>
      </c>
      <c r="Y1489" s="6">
        <f t="shared" si="414"/>
        <v>0.22869955156950672</v>
      </c>
      <c r="Z1489" s="6">
        <f t="shared" si="415"/>
        <v>0.26457399103139012</v>
      </c>
      <c r="AA1489" s="6">
        <f t="shared" si="416"/>
        <v>0</v>
      </c>
      <c r="AB1489" s="6">
        <f t="shared" si="417"/>
        <v>0.23318385650224216</v>
      </c>
      <c r="AC1489" s="6">
        <f t="shared" si="418"/>
        <v>0.26008968609865468</v>
      </c>
      <c r="AD1489" s="6">
        <f t="shared" si="419"/>
        <v>0.4103139013452915</v>
      </c>
      <c r="AL1489" s="6">
        <f t="shared" si="431"/>
        <v>0.71483375959079287</v>
      </c>
      <c r="AM1489" s="6">
        <f t="shared" si="420"/>
        <v>0.14847942754919499</v>
      </c>
      <c r="AN1489" s="6">
        <f t="shared" si="421"/>
        <v>0.28085867620751342</v>
      </c>
      <c r="AO1489" s="6">
        <f t="shared" si="422"/>
        <v>0.4669051878354204</v>
      </c>
      <c r="AP1489" s="6">
        <f t="shared" si="423"/>
        <v>0.37388193202146691</v>
      </c>
      <c r="AQ1489" s="6">
        <f t="shared" si="424"/>
        <v>0.23434704830053668</v>
      </c>
      <c r="AR1489" s="6">
        <f t="shared" si="425"/>
        <v>0.30232558139534882</v>
      </c>
    </row>
    <row r="1490" spans="1:44" x14ac:dyDescent="0.3">
      <c r="A1490" s="6" t="s">
        <v>8</v>
      </c>
      <c r="B1490" s="6" t="s">
        <v>11</v>
      </c>
      <c r="C1490" s="6">
        <v>2</v>
      </c>
      <c r="D1490" s="6" t="s">
        <v>7</v>
      </c>
      <c r="E1490" s="6" t="s">
        <v>13</v>
      </c>
      <c r="F1490" s="6" t="s">
        <v>11</v>
      </c>
      <c r="G1490" s="6" t="s">
        <v>9</v>
      </c>
      <c r="H1490" s="6">
        <f t="shared" si="426"/>
        <v>2.8142310584665972E-4</v>
      </c>
      <c r="I1490" s="6">
        <f t="shared" si="427"/>
        <v>0</v>
      </c>
      <c r="J1490" s="6" t="str">
        <f t="shared" si="428"/>
        <v>unacc</v>
      </c>
      <c r="K1490" s="6">
        <f t="shared" si="429"/>
        <v>1</v>
      </c>
      <c r="X1490" s="6">
        <f t="shared" si="430"/>
        <v>0.28516624040920718</v>
      </c>
      <c r="Y1490" s="6">
        <f t="shared" si="414"/>
        <v>0.22869955156950672</v>
      </c>
      <c r="Z1490" s="6">
        <f t="shared" si="415"/>
        <v>0.26457399103139012</v>
      </c>
      <c r="AA1490" s="6">
        <f t="shared" si="416"/>
        <v>0</v>
      </c>
      <c r="AB1490" s="6">
        <f t="shared" si="417"/>
        <v>0.23318385650224216</v>
      </c>
      <c r="AC1490" s="6">
        <f t="shared" si="418"/>
        <v>0.26008968609865468</v>
      </c>
      <c r="AD1490" s="6">
        <f t="shared" si="419"/>
        <v>0.58968609865470856</v>
      </c>
      <c r="AL1490" s="6">
        <f t="shared" si="431"/>
        <v>0.71483375959079287</v>
      </c>
      <c r="AM1490" s="6">
        <f t="shared" si="420"/>
        <v>0.14847942754919499</v>
      </c>
      <c r="AN1490" s="6">
        <f t="shared" si="421"/>
        <v>0.28085867620751342</v>
      </c>
      <c r="AO1490" s="6">
        <f t="shared" si="422"/>
        <v>0.4669051878354204</v>
      </c>
      <c r="AP1490" s="6">
        <f t="shared" si="423"/>
        <v>0.37388193202146691</v>
      </c>
      <c r="AQ1490" s="6">
        <f t="shared" si="424"/>
        <v>0.23434704830053668</v>
      </c>
      <c r="AR1490" s="6">
        <f t="shared" si="425"/>
        <v>0.23076923076923078</v>
      </c>
    </row>
    <row r="1491" spans="1:44" x14ac:dyDescent="0.3">
      <c r="A1491" s="6" t="s">
        <v>8</v>
      </c>
      <c r="B1491" s="6" t="s">
        <v>11</v>
      </c>
      <c r="C1491" s="6">
        <v>2</v>
      </c>
      <c r="D1491" s="6" t="s">
        <v>10</v>
      </c>
      <c r="E1491" s="6" t="s">
        <v>13</v>
      </c>
      <c r="F1491" s="6" t="s">
        <v>8</v>
      </c>
      <c r="G1491" s="6" t="s">
        <v>9</v>
      </c>
      <c r="H1491" s="6">
        <f t="shared" si="426"/>
        <v>4.9310889593494507E-4</v>
      </c>
      <c r="I1491" s="6">
        <f t="shared" si="427"/>
        <v>0</v>
      </c>
      <c r="J1491" s="6" t="str">
        <f t="shared" si="428"/>
        <v>unacc</v>
      </c>
      <c r="K1491" s="6">
        <f t="shared" si="429"/>
        <v>1</v>
      </c>
      <c r="X1491" s="6">
        <f t="shared" si="430"/>
        <v>0.28516624040920718</v>
      </c>
      <c r="Y1491" s="6">
        <f t="shared" si="414"/>
        <v>0.22869955156950672</v>
      </c>
      <c r="Z1491" s="6">
        <f t="shared" si="415"/>
        <v>0.26457399103139012</v>
      </c>
      <c r="AA1491" s="6">
        <f t="shared" si="416"/>
        <v>0</v>
      </c>
      <c r="AB1491" s="6">
        <f t="shared" si="417"/>
        <v>0.35874439461883406</v>
      </c>
      <c r="AC1491" s="6">
        <f t="shared" si="418"/>
        <v>0.26008968609865468</v>
      </c>
      <c r="AD1491" s="6">
        <f t="shared" si="419"/>
        <v>0</v>
      </c>
      <c r="AL1491" s="6">
        <f t="shared" si="431"/>
        <v>0.71483375959079287</v>
      </c>
      <c r="AM1491" s="6">
        <f t="shared" si="420"/>
        <v>0.14847942754919499</v>
      </c>
      <c r="AN1491" s="6">
        <f t="shared" si="421"/>
        <v>0.28085867620751342</v>
      </c>
      <c r="AO1491" s="6">
        <f t="shared" si="422"/>
        <v>0.4669051878354204</v>
      </c>
      <c r="AP1491" s="6">
        <f t="shared" si="423"/>
        <v>0.32379248658318427</v>
      </c>
      <c r="AQ1491" s="6">
        <f t="shared" si="424"/>
        <v>0.23434704830053668</v>
      </c>
      <c r="AR1491" s="6">
        <f t="shared" si="425"/>
        <v>0.4669051878354204</v>
      </c>
    </row>
    <row r="1492" spans="1:44" x14ac:dyDescent="0.3">
      <c r="A1492" s="6" t="s">
        <v>8</v>
      </c>
      <c r="B1492" s="6" t="s">
        <v>11</v>
      </c>
      <c r="C1492" s="6">
        <v>2</v>
      </c>
      <c r="D1492" s="6" t="s">
        <v>10</v>
      </c>
      <c r="E1492" s="6" t="s">
        <v>13</v>
      </c>
      <c r="F1492" s="6" t="s">
        <v>10</v>
      </c>
      <c r="G1492" s="6" t="s">
        <v>9</v>
      </c>
      <c r="H1492" s="6">
        <f t="shared" si="426"/>
        <v>3.1929273338316365E-4</v>
      </c>
      <c r="I1492" s="6">
        <f t="shared" si="427"/>
        <v>0</v>
      </c>
      <c r="J1492" s="6" t="str">
        <f t="shared" si="428"/>
        <v>unacc</v>
      </c>
      <c r="K1492" s="6">
        <f t="shared" si="429"/>
        <v>1</v>
      </c>
      <c r="X1492" s="6">
        <f t="shared" si="430"/>
        <v>0.28516624040920718</v>
      </c>
      <c r="Y1492" s="6">
        <f t="shared" si="414"/>
        <v>0.22869955156950672</v>
      </c>
      <c r="Z1492" s="6">
        <f t="shared" si="415"/>
        <v>0.26457399103139012</v>
      </c>
      <c r="AA1492" s="6">
        <f t="shared" si="416"/>
        <v>0</v>
      </c>
      <c r="AB1492" s="6">
        <f t="shared" si="417"/>
        <v>0.35874439461883406</v>
      </c>
      <c r="AC1492" s="6">
        <f t="shared" si="418"/>
        <v>0.26008968609865468</v>
      </c>
      <c r="AD1492" s="6">
        <f t="shared" si="419"/>
        <v>0.4103139013452915</v>
      </c>
      <c r="AL1492" s="6">
        <f t="shared" si="431"/>
        <v>0.71483375959079287</v>
      </c>
      <c r="AM1492" s="6">
        <f t="shared" si="420"/>
        <v>0.14847942754919499</v>
      </c>
      <c r="AN1492" s="6">
        <f t="shared" si="421"/>
        <v>0.28085867620751342</v>
      </c>
      <c r="AO1492" s="6">
        <f t="shared" si="422"/>
        <v>0.4669051878354204</v>
      </c>
      <c r="AP1492" s="6">
        <f t="shared" si="423"/>
        <v>0.32379248658318427</v>
      </c>
      <c r="AQ1492" s="6">
        <f t="shared" si="424"/>
        <v>0.23434704830053668</v>
      </c>
      <c r="AR1492" s="6">
        <f t="shared" si="425"/>
        <v>0.30232558139534882</v>
      </c>
    </row>
    <row r="1493" spans="1:44" x14ac:dyDescent="0.3">
      <c r="A1493" s="6" t="s">
        <v>8</v>
      </c>
      <c r="B1493" s="6" t="s">
        <v>11</v>
      </c>
      <c r="C1493" s="6">
        <v>2</v>
      </c>
      <c r="D1493" s="6" t="s">
        <v>10</v>
      </c>
      <c r="E1493" s="6" t="s">
        <v>13</v>
      </c>
      <c r="F1493" s="6" t="s">
        <v>11</v>
      </c>
      <c r="G1493" s="6" t="s">
        <v>9</v>
      </c>
      <c r="H1493" s="6">
        <f t="shared" si="426"/>
        <v>2.4372048879543263E-4</v>
      </c>
      <c r="I1493" s="6">
        <f t="shared" si="427"/>
        <v>0</v>
      </c>
      <c r="J1493" s="6" t="str">
        <f t="shared" si="428"/>
        <v>unacc</v>
      </c>
      <c r="K1493" s="6">
        <f t="shared" si="429"/>
        <v>1</v>
      </c>
      <c r="X1493" s="6">
        <f t="shared" si="430"/>
        <v>0.28516624040920718</v>
      </c>
      <c r="Y1493" s="6">
        <f t="shared" si="414"/>
        <v>0.22869955156950672</v>
      </c>
      <c r="Z1493" s="6">
        <f t="shared" si="415"/>
        <v>0.26457399103139012</v>
      </c>
      <c r="AA1493" s="6">
        <f t="shared" si="416"/>
        <v>0</v>
      </c>
      <c r="AB1493" s="6">
        <f t="shared" si="417"/>
        <v>0.35874439461883406</v>
      </c>
      <c r="AC1493" s="6">
        <f t="shared" si="418"/>
        <v>0.26008968609865468</v>
      </c>
      <c r="AD1493" s="6">
        <f t="shared" si="419"/>
        <v>0.58968609865470856</v>
      </c>
      <c r="AL1493" s="6">
        <f t="shared" si="431"/>
        <v>0.71483375959079287</v>
      </c>
      <c r="AM1493" s="6">
        <f t="shared" si="420"/>
        <v>0.14847942754919499</v>
      </c>
      <c r="AN1493" s="6">
        <f t="shared" si="421"/>
        <v>0.28085867620751342</v>
      </c>
      <c r="AO1493" s="6">
        <f t="shared" si="422"/>
        <v>0.4669051878354204</v>
      </c>
      <c r="AP1493" s="6">
        <f t="shared" si="423"/>
        <v>0.32379248658318427</v>
      </c>
      <c r="AQ1493" s="6">
        <f t="shared" si="424"/>
        <v>0.23434704830053668</v>
      </c>
      <c r="AR1493" s="6">
        <f t="shared" si="425"/>
        <v>0.23076923076923078</v>
      </c>
    </row>
    <row r="1494" spans="1:44" x14ac:dyDescent="0.3">
      <c r="A1494" s="6" t="s">
        <v>8</v>
      </c>
      <c r="B1494" s="6" t="s">
        <v>11</v>
      </c>
      <c r="C1494" s="6">
        <v>2</v>
      </c>
      <c r="D1494" s="6" t="s">
        <v>12</v>
      </c>
      <c r="E1494" s="6" t="s">
        <v>13</v>
      </c>
      <c r="F1494" s="6" t="s">
        <v>8</v>
      </c>
      <c r="G1494" s="6" t="s">
        <v>9</v>
      </c>
      <c r="H1494" s="6">
        <f t="shared" si="426"/>
        <v>4.6041659344202052E-4</v>
      </c>
      <c r="I1494" s="6">
        <f t="shared" si="427"/>
        <v>0</v>
      </c>
      <c r="J1494" s="6" t="str">
        <f t="shared" si="428"/>
        <v>unacc</v>
      </c>
      <c r="K1494" s="6">
        <f t="shared" si="429"/>
        <v>1</v>
      </c>
      <c r="X1494" s="6">
        <f t="shared" si="430"/>
        <v>0.28516624040920718</v>
      </c>
      <c r="Y1494" s="6">
        <f t="shared" si="414"/>
        <v>0.22869955156950672</v>
      </c>
      <c r="Z1494" s="6">
        <f t="shared" si="415"/>
        <v>0.26457399103139012</v>
      </c>
      <c r="AA1494" s="6">
        <f t="shared" si="416"/>
        <v>0</v>
      </c>
      <c r="AB1494" s="6">
        <f t="shared" si="417"/>
        <v>0.40807174887892378</v>
      </c>
      <c r="AC1494" s="6">
        <f t="shared" si="418"/>
        <v>0.26008968609865468</v>
      </c>
      <c r="AD1494" s="6">
        <f t="shared" si="419"/>
        <v>0</v>
      </c>
      <c r="AL1494" s="6">
        <f t="shared" si="431"/>
        <v>0.71483375959079287</v>
      </c>
      <c r="AM1494" s="6">
        <f t="shared" si="420"/>
        <v>0.14847942754919499</v>
      </c>
      <c r="AN1494" s="6">
        <f t="shared" si="421"/>
        <v>0.28085867620751342</v>
      </c>
      <c r="AO1494" s="6">
        <f t="shared" si="422"/>
        <v>0.4669051878354204</v>
      </c>
      <c r="AP1494" s="6">
        <f t="shared" si="423"/>
        <v>0.30232558139534882</v>
      </c>
      <c r="AQ1494" s="6">
        <f t="shared" si="424"/>
        <v>0.23434704830053668</v>
      </c>
      <c r="AR1494" s="6">
        <f t="shared" si="425"/>
        <v>0.4669051878354204</v>
      </c>
    </row>
    <row r="1495" spans="1:44" x14ac:dyDescent="0.3">
      <c r="A1495" s="6" t="s">
        <v>8</v>
      </c>
      <c r="B1495" s="6" t="s">
        <v>11</v>
      </c>
      <c r="C1495" s="6">
        <v>2</v>
      </c>
      <c r="D1495" s="6" t="s">
        <v>12</v>
      </c>
      <c r="E1495" s="6" t="s">
        <v>13</v>
      </c>
      <c r="F1495" s="6" t="s">
        <v>10</v>
      </c>
      <c r="G1495" s="6" t="s">
        <v>9</v>
      </c>
      <c r="H1495" s="6">
        <f t="shared" si="426"/>
        <v>2.9812415437433507E-4</v>
      </c>
      <c r="I1495" s="6">
        <f t="shared" si="427"/>
        <v>0</v>
      </c>
      <c r="J1495" s="6" t="str">
        <f t="shared" si="428"/>
        <v>unacc</v>
      </c>
      <c r="K1495" s="6">
        <f t="shared" si="429"/>
        <v>1</v>
      </c>
      <c r="X1495" s="6">
        <f t="shared" si="430"/>
        <v>0.28516624040920718</v>
      </c>
      <c r="Y1495" s="6">
        <f t="shared" si="414"/>
        <v>0.22869955156950672</v>
      </c>
      <c r="Z1495" s="6">
        <f t="shared" si="415"/>
        <v>0.26457399103139012</v>
      </c>
      <c r="AA1495" s="6">
        <f t="shared" si="416"/>
        <v>0</v>
      </c>
      <c r="AB1495" s="6">
        <f t="shared" si="417"/>
        <v>0.40807174887892378</v>
      </c>
      <c r="AC1495" s="6">
        <f t="shared" si="418"/>
        <v>0.26008968609865468</v>
      </c>
      <c r="AD1495" s="6">
        <f t="shared" si="419"/>
        <v>0.4103139013452915</v>
      </c>
      <c r="AL1495" s="6">
        <f t="shared" si="431"/>
        <v>0.71483375959079287</v>
      </c>
      <c r="AM1495" s="6">
        <f t="shared" si="420"/>
        <v>0.14847942754919499</v>
      </c>
      <c r="AN1495" s="6">
        <f t="shared" si="421"/>
        <v>0.28085867620751342</v>
      </c>
      <c r="AO1495" s="6">
        <f t="shared" si="422"/>
        <v>0.4669051878354204</v>
      </c>
      <c r="AP1495" s="6">
        <f t="shared" si="423"/>
        <v>0.30232558139534882</v>
      </c>
      <c r="AQ1495" s="6">
        <f t="shared" si="424"/>
        <v>0.23434704830053668</v>
      </c>
      <c r="AR1495" s="6">
        <f t="shared" si="425"/>
        <v>0.30232558139534882</v>
      </c>
    </row>
    <row r="1496" spans="1:44" x14ac:dyDescent="0.3">
      <c r="A1496" s="6" t="s">
        <v>8</v>
      </c>
      <c r="B1496" s="6" t="s">
        <v>11</v>
      </c>
      <c r="C1496" s="6">
        <v>2</v>
      </c>
      <c r="D1496" s="6" t="s">
        <v>12</v>
      </c>
      <c r="E1496" s="6" t="s">
        <v>13</v>
      </c>
      <c r="F1496" s="6" t="s">
        <v>11</v>
      </c>
      <c r="G1496" s="6" t="s">
        <v>9</v>
      </c>
      <c r="H1496" s="6">
        <f t="shared" si="426"/>
        <v>2.2756222434490669E-4</v>
      </c>
      <c r="I1496" s="6">
        <f t="shared" si="427"/>
        <v>0</v>
      </c>
      <c r="J1496" s="6" t="str">
        <f t="shared" si="428"/>
        <v>unacc</v>
      </c>
      <c r="K1496" s="6">
        <f t="shared" si="429"/>
        <v>1</v>
      </c>
      <c r="X1496" s="6">
        <f t="shared" si="430"/>
        <v>0.28516624040920718</v>
      </c>
      <c r="Y1496" s="6">
        <f t="shared" si="414"/>
        <v>0.22869955156950672</v>
      </c>
      <c r="Z1496" s="6">
        <f t="shared" si="415"/>
        <v>0.26457399103139012</v>
      </c>
      <c r="AA1496" s="6">
        <f t="shared" si="416"/>
        <v>0</v>
      </c>
      <c r="AB1496" s="6">
        <f t="shared" si="417"/>
        <v>0.40807174887892378</v>
      </c>
      <c r="AC1496" s="6">
        <f t="shared" si="418"/>
        <v>0.26008968609865468</v>
      </c>
      <c r="AD1496" s="6">
        <f t="shared" si="419"/>
        <v>0.58968609865470856</v>
      </c>
      <c r="AL1496" s="6">
        <f t="shared" si="431"/>
        <v>0.71483375959079287</v>
      </c>
      <c r="AM1496" s="6">
        <f t="shared" si="420"/>
        <v>0.14847942754919499</v>
      </c>
      <c r="AN1496" s="6">
        <f t="shared" si="421"/>
        <v>0.28085867620751342</v>
      </c>
      <c r="AO1496" s="6">
        <f t="shared" si="422"/>
        <v>0.4669051878354204</v>
      </c>
      <c r="AP1496" s="6">
        <f t="shared" si="423"/>
        <v>0.30232558139534882</v>
      </c>
      <c r="AQ1496" s="6">
        <f t="shared" si="424"/>
        <v>0.23434704830053668</v>
      </c>
      <c r="AR1496" s="6">
        <f t="shared" si="425"/>
        <v>0.23076923076923078</v>
      </c>
    </row>
    <row r="1497" spans="1:44" x14ac:dyDescent="0.3">
      <c r="A1497" s="6" t="s">
        <v>8</v>
      </c>
      <c r="B1497" s="6" t="s">
        <v>11</v>
      </c>
      <c r="C1497" s="6">
        <v>4</v>
      </c>
      <c r="D1497" s="6" t="s">
        <v>7</v>
      </c>
      <c r="E1497" s="6" t="s">
        <v>13</v>
      </c>
      <c r="F1497" s="6" t="s">
        <v>8</v>
      </c>
      <c r="G1497" s="6" t="s">
        <v>9</v>
      </c>
      <c r="H1497" s="6">
        <f t="shared" si="426"/>
        <v>3.2069144619735647E-4</v>
      </c>
      <c r="I1497" s="6">
        <f t="shared" si="427"/>
        <v>0</v>
      </c>
      <c r="J1497" s="6" t="str">
        <f t="shared" si="428"/>
        <v>unacc</v>
      </c>
      <c r="K1497" s="6">
        <f t="shared" si="429"/>
        <v>1</v>
      </c>
      <c r="X1497" s="6">
        <f t="shared" si="430"/>
        <v>0.28516624040920718</v>
      </c>
      <c r="Y1497" s="6">
        <f t="shared" si="414"/>
        <v>0.22869955156950672</v>
      </c>
      <c r="Z1497" s="6">
        <f t="shared" si="415"/>
        <v>0.26457399103139012</v>
      </c>
      <c r="AA1497" s="6">
        <f t="shared" si="416"/>
        <v>0.5112107623318386</v>
      </c>
      <c r="AB1497" s="6">
        <f t="shared" si="417"/>
        <v>0.23318385650224216</v>
      </c>
      <c r="AC1497" s="6">
        <f t="shared" si="418"/>
        <v>0.26008968609865468</v>
      </c>
      <c r="AD1497" s="6">
        <f t="shared" si="419"/>
        <v>0</v>
      </c>
      <c r="AL1497" s="6">
        <f t="shared" si="431"/>
        <v>0.71483375959079287</v>
      </c>
      <c r="AM1497" s="6">
        <f t="shared" si="420"/>
        <v>0.14847942754919499</v>
      </c>
      <c r="AN1497" s="6">
        <f t="shared" si="421"/>
        <v>0.28085867620751342</v>
      </c>
      <c r="AO1497" s="6">
        <f t="shared" si="422"/>
        <v>0.2629695885509839</v>
      </c>
      <c r="AP1497" s="6">
        <f t="shared" si="423"/>
        <v>0.37388193202146691</v>
      </c>
      <c r="AQ1497" s="6">
        <f t="shared" si="424"/>
        <v>0.23434704830053668</v>
      </c>
      <c r="AR1497" s="6">
        <f t="shared" si="425"/>
        <v>0.4669051878354204</v>
      </c>
    </row>
    <row r="1498" spans="1:44" x14ac:dyDescent="0.3">
      <c r="A1498" s="6" t="s">
        <v>8</v>
      </c>
      <c r="B1498" s="6" t="s">
        <v>11</v>
      </c>
      <c r="C1498" s="6">
        <v>4</v>
      </c>
      <c r="D1498" s="6" t="s">
        <v>7</v>
      </c>
      <c r="E1498" s="6" t="s">
        <v>13</v>
      </c>
      <c r="F1498" s="6" t="s">
        <v>10</v>
      </c>
      <c r="G1498" s="6" t="s">
        <v>14</v>
      </c>
      <c r="H1498" s="6">
        <f t="shared" si="426"/>
        <v>2.0765078316993578E-4</v>
      </c>
      <c r="I1498" s="6">
        <f t="shared" si="427"/>
        <v>2.195070140231855E-4</v>
      </c>
      <c r="J1498" s="6" t="str">
        <f t="shared" si="428"/>
        <v>acc</v>
      </c>
      <c r="K1498" s="6">
        <f t="shared" si="429"/>
        <v>1</v>
      </c>
      <c r="X1498" s="6">
        <f t="shared" si="430"/>
        <v>0.28516624040920718</v>
      </c>
      <c r="Y1498" s="6">
        <f t="shared" si="414"/>
        <v>0.22869955156950672</v>
      </c>
      <c r="Z1498" s="6">
        <f t="shared" si="415"/>
        <v>0.26457399103139012</v>
      </c>
      <c r="AA1498" s="6">
        <f t="shared" si="416"/>
        <v>0.5112107623318386</v>
      </c>
      <c r="AB1498" s="6">
        <f t="shared" si="417"/>
        <v>0.23318385650224216</v>
      </c>
      <c r="AC1498" s="6">
        <f t="shared" si="418"/>
        <v>0.26008968609865468</v>
      </c>
      <c r="AD1498" s="6">
        <f t="shared" si="419"/>
        <v>0.4103139013452915</v>
      </c>
      <c r="AL1498" s="6">
        <f t="shared" si="431"/>
        <v>0.71483375959079287</v>
      </c>
      <c r="AM1498" s="6">
        <f t="shared" si="420"/>
        <v>0.14847942754919499</v>
      </c>
      <c r="AN1498" s="6">
        <f t="shared" si="421"/>
        <v>0.28085867620751342</v>
      </c>
      <c r="AO1498" s="6">
        <f t="shared" si="422"/>
        <v>0.2629695885509839</v>
      </c>
      <c r="AP1498" s="6">
        <f t="shared" si="423"/>
        <v>0.37388193202146691</v>
      </c>
      <c r="AQ1498" s="6">
        <f t="shared" si="424"/>
        <v>0.23434704830053668</v>
      </c>
      <c r="AR1498" s="6">
        <f t="shared" si="425"/>
        <v>0.30232558139534882</v>
      </c>
    </row>
    <row r="1499" spans="1:44" x14ac:dyDescent="0.3">
      <c r="A1499" s="6" t="s">
        <v>8</v>
      </c>
      <c r="B1499" s="6" t="s">
        <v>11</v>
      </c>
      <c r="C1499" s="6">
        <v>4</v>
      </c>
      <c r="D1499" s="6" t="s">
        <v>7</v>
      </c>
      <c r="E1499" s="6" t="s">
        <v>13</v>
      </c>
      <c r="F1499" s="6" t="s">
        <v>11</v>
      </c>
      <c r="G1499" s="6" t="s">
        <v>14</v>
      </c>
      <c r="H1499" s="6">
        <f t="shared" si="426"/>
        <v>1.5850266881018769E-4</v>
      </c>
      <c r="I1499" s="6">
        <f t="shared" si="427"/>
        <v>3.1546636441583489E-4</v>
      </c>
      <c r="J1499" s="6" t="str">
        <f t="shared" si="428"/>
        <v>acc</v>
      </c>
      <c r="K1499" s="6">
        <f t="shared" si="429"/>
        <v>1</v>
      </c>
      <c r="X1499" s="6">
        <f t="shared" si="430"/>
        <v>0.28516624040920718</v>
      </c>
      <c r="Y1499" s="6">
        <f t="shared" si="414"/>
        <v>0.22869955156950672</v>
      </c>
      <c r="Z1499" s="6">
        <f t="shared" si="415"/>
        <v>0.26457399103139012</v>
      </c>
      <c r="AA1499" s="6">
        <f t="shared" si="416"/>
        <v>0.5112107623318386</v>
      </c>
      <c r="AB1499" s="6">
        <f t="shared" si="417"/>
        <v>0.23318385650224216</v>
      </c>
      <c r="AC1499" s="6">
        <f t="shared" si="418"/>
        <v>0.26008968609865468</v>
      </c>
      <c r="AD1499" s="6">
        <f t="shared" si="419"/>
        <v>0.58968609865470856</v>
      </c>
      <c r="AL1499" s="6">
        <f t="shared" si="431"/>
        <v>0.71483375959079287</v>
      </c>
      <c r="AM1499" s="6">
        <f t="shared" si="420"/>
        <v>0.14847942754919499</v>
      </c>
      <c r="AN1499" s="6">
        <f t="shared" si="421"/>
        <v>0.28085867620751342</v>
      </c>
      <c r="AO1499" s="6">
        <f t="shared" si="422"/>
        <v>0.2629695885509839</v>
      </c>
      <c r="AP1499" s="6">
        <f t="shared" si="423"/>
        <v>0.37388193202146691</v>
      </c>
      <c r="AQ1499" s="6">
        <f t="shared" si="424"/>
        <v>0.23434704830053668</v>
      </c>
      <c r="AR1499" s="6">
        <f t="shared" si="425"/>
        <v>0.23076923076923078</v>
      </c>
    </row>
    <row r="1500" spans="1:44" x14ac:dyDescent="0.3">
      <c r="A1500" s="6" t="s">
        <v>8</v>
      </c>
      <c r="B1500" s="6" t="s">
        <v>11</v>
      </c>
      <c r="C1500" s="6">
        <v>4</v>
      </c>
      <c r="D1500" s="6" t="s">
        <v>10</v>
      </c>
      <c r="E1500" s="6" t="s">
        <v>13</v>
      </c>
      <c r="F1500" s="6" t="s">
        <v>8</v>
      </c>
      <c r="G1500" s="6" t="s">
        <v>9</v>
      </c>
      <c r="H1500" s="6">
        <f t="shared" si="426"/>
        <v>2.7772799885991158E-4</v>
      </c>
      <c r="I1500" s="6">
        <f t="shared" si="427"/>
        <v>0</v>
      </c>
      <c r="J1500" s="6" t="str">
        <f t="shared" si="428"/>
        <v>unacc</v>
      </c>
      <c r="K1500" s="6">
        <f t="shared" si="429"/>
        <v>1</v>
      </c>
      <c r="X1500" s="6">
        <f t="shared" si="430"/>
        <v>0.28516624040920718</v>
      </c>
      <c r="Y1500" s="6">
        <f t="shared" si="414"/>
        <v>0.22869955156950672</v>
      </c>
      <c r="Z1500" s="6">
        <f t="shared" si="415"/>
        <v>0.26457399103139012</v>
      </c>
      <c r="AA1500" s="6">
        <f t="shared" si="416"/>
        <v>0.5112107623318386</v>
      </c>
      <c r="AB1500" s="6">
        <f t="shared" si="417"/>
        <v>0.35874439461883406</v>
      </c>
      <c r="AC1500" s="6">
        <f t="shared" si="418"/>
        <v>0.26008968609865468</v>
      </c>
      <c r="AD1500" s="6">
        <f t="shared" si="419"/>
        <v>0</v>
      </c>
      <c r="AL1500" s="6">
        <f t="shared" si="431"/>
        <v>0.71483375959079287</v>
      </c>
      <c r="AM1500" s="6">
        <f t="shared" si="420"/>
        <v>0.14847942754919499</v>
      </c>
      <c r="AN1500" s="6">
        <f t="shared" si="421"/>
        <v>0.28085867620751342</v>
      </c>
      <c r="AO1500" s="6">
        <f t="shared" si="422"/>
        <v>0.2629695885509839</v>
      </c>
      <c r="AP1500" s="6">
        <f t="shared" si="423"/>
        <v>0.32379248658318427</v>
      </c>
      <c r="AQ1500" s="6">
        <f t="shared" si="424"/>
        <v>0.23434704830053668</v>
      </c>
      <c r="AR1500" s="6">
        <f t="shared" si="425"/>
        <v>0.4669051878354204</v>
      </c>
    </row>
    <row r="1501" spans="1:44" x14ac:dyDescent="0.3">
      <c r="A1501" s="6" t="s">
        <v>8</v>
      </c>
      <c r="B1501" s="6" t="s">
        <v>11</v>
      </c>
      <c r="C1501" s="6">
        <v>4</v>
      </c>
      <c r="D1501" s="6" t="s">
        <v>10</v>
      </c>
      <c r="E1501" s="6" t="s">
        <v>13</v>
      </c>
      <c r="F1501" s="6" t="s">
        <v>10</v>
      </c>
      <c r="G1501" s="6" t="s">
        <v>14</v>
      </c>
      <c r="H1501" s="6">
        <f t="shared" si="426"/>
        <v>1.7983153949166687E-4</v>
      </c>
      <c r="I1501" s="6">
        <f t="shared" si="427"/>
        <v>3.377030984972084E-4</v>
      </c>
      <c r="J1501" s="6" t="str">
        <f t="shared" si="428"/>
        <v>acc</v>
      </c>
      <c r="K1501" s="6">
        <f t="shared" si="429"/>
        <v>1</v>
      </c>
      <c r="X1501" s="6">
        <f t="shared" si="430"/>
        <v>0.28516624040920718</v>
      </c>
      <c r="Y1501" s="6">
        <f t="shared" si="414"/>
        <v>0.22869955156950672</v>
      </c>
      <c r="Z1501" s="6">
        <f t="shared" si="415"/>
        <v>0.26457399103139012</v>
      </c>
      <c r="AA1501" s="6">
        <f t="shared" si="416"/>
        <v>0.5112107623318386</v>
      </c>
      <c r="AB1501" s="6">
        <f t="shared" si="417"/>
        <v>0.35874439461883406</v>
      </c>
      <c r="AC1501" s="6">
        <f t="shared" si="418"/>
        <v>0.26008968609865468</v>
      </c>
      <c r="AD1501" s="6">
        <f t="shared" si="419"/>
        <v>0.4103139013452915</v>
      </c>
      <c r="AL1501" s="6">
        <f t="shared" si="431"/>
        <v>0.71483375959079287</v>
      </c>
      <c r="AM1501" s="6">
        <f t="shared" si="420"/>
        <v>0.14847942754919499</v>
      </c>
      <c r="AN1501" s="6">
        <f t="shared" si="421"/>
        <v>0.28085867620751342</v>
      </c>
      <c r="AO1501" s="6">
        <f t="shared" si="422"/>
        <v>0.2629695885509839</v>
      </c>
      <c r="AP1501" s="6">
        <f t="shared" si="423"/>
        <v>0.32379248658318427</v>
      </c>
      <c r="AQ1501" s="6">
        <f t="shared" si="424"/>
        <v>0.23434704830053668</v>
      </c>
      <c r="AR1501" s="6">
        <f t="shared" si="425"/>
        <v>0.30232558139534882</v>
      </c>
    </row>
    <row r="1502" spans="1:44" x14ac:dyDescent="0.3">
      <c r="A1502" s="6" t="s">
        <v>8</v>
      </c>
      <c r="B1502" s="6" t="s">
        <v>11</v>
      </c>
      <c r="C1502" s="6">
        <v>4</v>
      </c>
      <c r="D1502" s="6" t="s">
        <v>10</v>
      </c>
      <c r="E1502" s="6" t="s">
        <v>13</v>
      </c>
      <c r="F1502" s="6" t="s">
        <v>11</v>
      </c>
      <c r="G1502" s="6" t="s">
        <v>14</v>
      </c>
      <c r="H1502" s="6">
        <f t="shared" si="426"/>
        <v>1.3726786150547354E-4</v>
      </c>
      <c r="I1502" s="6">
        <f t="shared" si="427"/>
        <v>4.8533286833205355E-4</v>
      </c>
      <c r="J1502" s="6" t="str">
        <f t="shared" si="428"/>
        <v>acc</v>
      </c>
      <c r="K1502" s="6">
        <f t="shared" si="429"/>
        <v>1</v>
      </c>
      <c r="X1502" s="6">
        <f t="shared" si="430"/>
        <v>0.28516624040920718</v>
      </c>
      <c r="Y1502" s="6">
        <f t="shared" si="414"/>
        <v>0.22869955156950672</v>
      </c>
      <c r="Z1502" s="6">
        <f t="shared" si="415"/>
        <v>0.26457399103139012</v>
      </c>
      <c r="AA1502" s="6">
        <f t="shared" si="416"/>
        <v>0.5112107623318386</v>
      </c>
      <c r="AB1502" s="6">
        <f t="shared" si="417"/>
        <v>0.35874439461883406</v>
      </c>
      <c r="AC1502" s="6">
        <f t="shared" si="418"/>
        <v>0.26008968609865468</v>
      </c>
      <c r="AD1502" s="6">
        <f t="shared" si="419"/>
        <v>0.58968609865470856</v>
      </c>
      <c r="AL1502" s="6">
        <f t="shared" si="431"/>
        <v>0.71483375959079287</v>
      </c>
      <c r="AM1502" s="6">
        <f t="shared" si="420"/>
        <v>0.14847942754919499</v>
      </c>
      <c r="AN1502" s="6">
        <f t="shared" si="421"/>
        <v>0.28085867620751342</v>
      </c>
      <c r="AO1502" s="6">
        <f t="shared" si="422"/>
        <v>0.2629695885509839</v>
      </c>
      <c r="AP1502" s="6">
        <f t="shared" si="423"/>
        <v>0.32379248658318427</v>
      </c>
      <c r="AQ1502" s="6">
        <f t="shared" si="424"/>
        <v>0.23434704830053668</v>
      </c>
      <c r="AR1502" s="6">
        <f t="shared" si="425"/>
        <v>0.23076923076923078</v>
      </c>
    </row>
    <row r="1503" spans="1:44" x14ac:dyDescent="0.3">
      <c r="A1503" s="6" t="s">
        <v>8</v>
      </c>
      <c r="B1503" s="6" t="s">
        <v>11</v>
      </c>
      <c r="C1503" s="6">
        <v>4</v>
      </c>
      <c r="D1503" s="6" t="s">
        <v>12</v>
      </c>
      <c r="E1503" s="6" t="s">
        <v>13</v>
      </c>
      <c r="F1503" s="6" t="s">
        <v>8</v>
      </c>
      <c r="G1503" s="6" t="s">
        <v>9</v>
      </c>
      <c r="H1503" s="6">
        <f t="shared" si="426"/>
        <v>2.5931509285814943E-4</v>
      </c>
      <c r="I1503" s="6">
        <f t="shared" si="427"/>
        <v>0</v>
      </c>
      <c r="J1503" s="6" t="str">
        <f t="shared" si="428"/>
        <v>unacc</v>
      </c>
      <c r="K1503" s="6">
        <f t="shared" si="429"/>
        <v>1</v>
      </c>
      <c r="X1503" s="6">
        <f t="shared" si="430"/>
        <v>0.28516624040920718</v>
      </c>
      <c r="Y1503" s="6">
        <f t="shared" si="414"/>
        <v>0.22869955156950672</v>
      </c>
      <c r="Z1503" s="6">
        <f t="shared" si="415"/>
        <v>0.26457399103139012</v>
      </c>
      <c r="AA1503" s="6">
        <f t="shared" si="416"/>
        <v>0.5112107623318386</v>
      </c>
      <c r="AB1503" s="6">
        <f t="shared" si="417"/>
        <v>0.40807174887892378</v>
      </c>
      <c r="AC1503" s="6">
        <f t="shared" si="418"/>
        <v>0.26008968609865468</v>
      </c>
      <c r="AD1503" s="6">
        <f t="shared" si="419"/>
        <v>0</v>
      </c>
      <c r="AL1503" s="6">
        <f t="shared" si="431"/>
        <v>0.71483375959079287</v>
      </c>
      <c r="AM1503" s="6">
        <f t="shared" si="420"/>
        <v>0.14847942754919499</v>
      </c>
      <c r="AN1503" s="6">
        <f t="shared" si="421"/>
        <v>0.28085867620751342</v>
      </c>
      <c r="AO1503" s="6">
        <f t="shared" si="422"/>
        <v>0.2629695885509839</v>
      </c>
      <c r="AP1503" s="6">
        <f t="shared" si="423"/>
        <v>0.30232558139534882</v>
      </c>
      <c r="AQ1503" s="6">
        <f t="shared" si="424"/>
        <v>0.23434704830053668</v>
      </c>
      <c r="AR1503" s="6">
        <f t="shared" si="425"/>
        <v>0.4669051878354204</v>
      </c>
    </row>
    <row r="1504" spans="1:44" x14ac:dyDescent="0.3">
      <c r="A1504" s="6" t="s">
        <v>8</v>
      </c>
      <c r="B1504" s="6" t="s">
        <v>11</v>
      </c>
      <c r="C1504" s="6">
        <v>4</v>
      </c>
      <c r="D1504" s="6" t="s">
        <v>12</v>
      </c>
      <c r="E1504" s="6" t="s">
        <v>13</v>
      </c>
      <c r="F1504" s="6" t="s">
        <v>10</v>
      </c>
      <c r="G1504" s="6" t="s">
        <v>14</v>
      </c>
      <c r="H1504" s="6">
        <f t="shared" si="426"/>
        <v>1.6790900648669445E-4</v>
      </c>
      <c r="I1504" s="6">
        <f t="shared" si="427"/>
        <v>3.8413727454057457E-4</v>
      </c>
      <c r="J1504" s="6" t="str">
        <f t="shared" si="428"/>
        <v>acc</v>
      </c>
      <c r="K1504" s="6">
        <f t="shared" si="429"/>
        <v>1</v>
      </c>
      <c r="X1504" s="6">
        <f t="shared" si="430"/>
        <v>0.28516624040920718</v>
      </c>
      <c r="Y1504" s="6">
        <f t="shared" si="414"/>
        <v>0.22869955156950672</v>
      </c>
      <c r="Z1504" s="6">
        <f t="shared" si="415"/>
        <v>0.26457399103139012</v>
      </c>
      <c r="AA1504" s="6">
        <f t="shared" si="416"/>
        <v>0.5112107623318386</v>
      </c>
      <c r="AB1504" s="6">
        <f t="shared" si="417"/>
        <v>0.40807174887892378</v>
      </c>
      <c r="AC1504" s="6">
        <f t="shared" si="418"/>
        <v>0.26008968609865468</v>
      </c>
      <c r="AD1504" s="6">
        <f t="shared" si="419"/>
        <v>0.4103139013452915</v>
      </c>
      <c r="AL1504" s="6">
        <f t="shared" si="431"/>
        <v>0.71483375959079287</v>
      </c>
      <c r="AM1504" s="6">
        <f t="shared" si="420"/>
        <v>0.14847942754919499</v>
      </c>
      <c r="AN1504" s="6">
        <f t="shared" si="421"/>
        <v>0.28085867620751342</v>
      </c>
      <c r="AO1504" s="6">
        <f t="shared" si="422"/>
        <v>0.2629695885509839</v>
      </c>
      <c r="AP1504" s="6">
        <f t="shared" si="423"/>
        <v>0.30232558139534882</v>
      </c>
      <c r="AQ1504" s="6">
        <f t="shared" si="424"/>
        <v>0.23434704830053668</v>
      </c>
      <c r="AR1504" s="6">
        <f t="shared" si="425"/>
        <v>0.30232558139534882</v>
      </c>
    </row>
    <row r="1505" spans="1:44" x14ac:dyDescent="0.3">
      <c r="A1505" s="6" t="s">
        <v>8</v>
      </c>
      <c r="B1505" s="6" t="s">
        <v>11</v>
      </c>
      <c r="C1505" s="6">
        <v>4</v>
      </c>
      <c r="D1505" s="6" t="s">
        <v>12</v>
      </c>
      <c r="E1505" s="6" t="s">
        <v>13</v>
      </c>
      <c r="F1505" s="6" t="s">
        <v>11</v>
      </c>
      <c r="G1505" s="6" t="s">
        <v>14</v>
      </c>
      <c r="H1505" s="6">
        <f t="shared" si="426"/>
        <v>1.2816722980345317E-4</v>
      </c>
      <c r="I1505" s="6">
        <f t="shared" si="427"/>
        <v>5.52066137727711E-4</v>
      </c>
      <c r="J1505" s="6" t="str">
        <f t="shared" si="428"/>
        <v>acc</v>
      </c>
      <c r="K1505" s="6">
        <f t="shared" si="429"/>
        <v>1</v>
      </c>
      <c r="X1505" s="6">
        <f t="shared" si="430"/>
        <v>0.28516624040920718</v>
      </c>
      <c r="Y1505" s="6">
        <f t="shared" si="414"/>
        <v>0.22869955156950672</v>
      </c>
      <c r="Z1505" s="6">
        <f t="shared" si="415"/>
        <v>0.26457399103139012</v>
      </c>
      <c r="AA1505" s="6">
        <f t="shared" si="416"/>
        <v>0.5112107623318386</v>
      </c>
      <c r="AB1505" s="6">
        <f t="shared" si="417"/>
        <v>0.40807174887892378</v>
      </c>
      <c r="AC1505" s="6">
        <f t="shared" si="418"/>
        <v>0.26008968609865468</v>
      </c>
      <c r="AD1505" s="6">
        <f t="shared" si="419"/>
        <v>0.58968609865470856</v>
      </c>
      <c r="AL1505" s="6">
        <f t="shared" si="431"/>
        <v>0.71483375959079287</v>
      </c>
      <c r="AM1505" s="6">
        <f t="shared" si="420"/>
        <v>0.14847942754919499</v>
      </c>
      <c r="AN1505" s="6">
        <f t="shared" si="421"/>
        <v>0.28085867620751342</v>
      </c>
      <c r="AO1505" s="6">
        <f t="shared" si="422"/>
        <v>0.2629695885509839</v>
      </c>
      <c r="AP1505" s="6">
        <f t="shared" si="423"/>
        <v>0.30232558139534882</v>
      </c>
      <c r="AQ1505" s="6">
        <f t="shared" si="424"/>
        <v>0.23434704830053668</v>
      </c>
      <c r="AR1505" s="6">
        <f t="shared" si="425"/>
        <v>0.23076923076923078</v>
      </c>
    </row>
    <row r="1506" spans="1:44" x14ac:dyDescent="0.3">
      <c r="A1506" s="6" t="s">
        <v>8</v>
      </c>
      <c r="B1506" s="6" t="s">
        <v>11</v>
      </c>
      <c r="C1506" s="6" t="s">
        <v>13</v>
      </c>
      <c r="D1506" s="6" t="s">
        <v>7</v>
      </c>
      <c r="E1506" s="6" t="s">
        <v>13</v>
      </c>
      <c r="F1506" s="6" t="s">
        <v>8</v>
      </c>
      <c r="G1506" s="6" t="s">
        <v>9</v>
      </c>
      <c r="H1506" s="6">
        <f t="shared" si="426"/>
        <v>3.2941774405306686E-4</v>
      </c>
      <c r="I1506" s="6">
        <f t="shared" si="427"/>
        <v>0</v>
      </c>
      <c r="J1506" s="6" t="str">
        <f t="shared" si="428"/>
        <v>unacc</v>
      </c>
      <c r="K1506" s="6">
        <f t="shared" si="429"/>
        <v>1</v>
      </c>
      <c r="X1506" s="6">
        <f t="shared" si="430"/>
        <v>0.28516624040920718</v>
      </c>
      <c r="Y1506" s="6">
        <f t="shared" si="414"/>
        <v>0.22869955156950672</v>
      </c>
      <c r="Z1506" s="6">
        <f t="shared" si="415"/>
        <v>0.26457399103139012</v>
      </c>
      <c r="AA1506" s="6">
        <f t="shared" si="416"/>
        <v>0.48878923766816146</v>
      </c>
      <c r="AB1506" s="6">
        <f t="shared" si="417"/>
        <v>0.23318385650224216</v>
      </c>
      <c r="AC1506" s="6">
        <f t="shared" si="418"/>
        <v>0.26008968609865468</v>
      </c>
      <c r="AD1506" s="6">
        <f t="shared" si="419"/>
        <v>0</v>
      </c>
      <c r="AL1506" s="6">
        <f t="shared" si="431"/>
        <v>0.71483375959079287</v>
      </c>
      <c r="AM1506" s="6">
        <f t="shared" si="420"/>
        <v>0.14847942754919499</v>
      </c>
      <c r="AN1506" s="6">
        <f t="shared" si="421"/>
        <v>0.28085867620751342</v>
      </c>
      <c r="AO1506" s="6">
        <f t="shared" si="422"/>
        <v>0.2701252236135957</v>
      </c>
      <c r="AP1506" s="6">
        <f t="shared" si="423"/>
        <v>0.37388193202146691</v>
      </c>
      <c r="AQ1506" s="6">
        <f t="shared" si="424"/>
        <v>0.23434704830053668</v>
      </c>
      <c r="AR1506" s="6">
        <f t="shared" si="425"/>
        <v>0.4669051878354204</v>
      </c>
    </row>
    <row r="1507" spans="1:44" x14ac:dyDescent="0.3">
      <c r="A1507" s="6" t="s">
        <v>8</v>
      </c>
      <c r="B1507" s="6" t="s">
        <v>11</v>
      </c>
      <c r="C1507" s="6" t="s">
        <v>13</v>
      </c>
      <c r="D1507" s="6" t="s">
        <v>7</v>
      </c>
      <c r="E1507" s="6" t="s">
        <v>13</v>
      </c>
      <c r="F1507" s="6" t="s">
        <v>10</v>
      </c>
      <c r="G1507" s="6" t="s">
        <v>14</v>
      </c>
      <c r="H1507" s="6">
        <f t="shared" si="426"/>
        <v>2.1330114461673677E-4</v>
      </c>
      <c r="I1507" s="6">
        <f t="shared" si="427"/>
        <v>2.098795134081335E-4</v>
      </c>
      <c r="J1507" s="6" t="str">
        <f t="shared" si="428"/>
        <v>unacc</v>
      </c>
      <c r="K1507" s="6">
        <f t="shared" si="429"/>
        <v>0</v>
      </c>
      <c r="X1507" s="6">
        <f t="shared" si="430"/>
        <v>0.28516624040920718</v>
      </c>
      <c r="Y1507" s="6">
        <f t="shared" si="414"/>
        <v>0.22869955156950672</v>
      </c>
      <c r="Z1507" s="6">
        <f t="shared" si="415"/>
        <v>0.26457399103139012</v>
      </c>
      <c r="AA1507" s="6">
        <f t="shared" si="416"/>
        <v>0.48878923766816146</v>
      </c>
      <c r="AB1507" s="6">
        <f t="shared" si="417"/>
        <v>0.23318385650224216</v>
      </c>
      <c r="AC1507" s="6">
        <f t="shared" si="418"/>
        <v>0.26008968609865468</v>
      </c>
      <c r="AD1507" s="6">
        <f t="shared" si="419"/>
        <v>0.4103139013452915</v>
      </c>
      <c r="AL1507" s="6">
        <f t="shared" si="431"/>
        <v>0.71483375959079287</v>
      </c>
      <c r="AM1507" s="6">
        <f t="shared" si="420"/>
        <v>0.14847942754919499</v>
      </c>
      <c r="AN1507" s="6">
        <f t="shared" si="421"/>
        <v>0.28085867620751342</v>
      </c>
      <c r="AO1507" s="6">
        <f t="shared" si="422"/>
        <v>0.2701252236135957</v>
      </c>
      <c r="AP1507" s="6">
        <f t="shared" si="423"/>
        <v>0.37388193202146691</v>
      </c>
      <c r="AQ1507" s="6">
        <f t="shared" si="424"/>
        <v>0.23434704830053668</v>
      </c>
      <c r="AR1507" s="6">
        <f t="shared" si="425"/>
        <v>0.30232558139534882</v>
      </c>
    </row>
    <row r="1508" spans="1:44" x14ac:dyDescent="0.3">
      <c r="A1508" s="6" t="s">
        <v>8</v>
      </c>
      <c r="B1508" s="6" t="s">
        <v>11</v>
      </c>
      <c r="C1508" s="6" t="s">
        <v>13</v>
      </c>
      <c r="D1508" s="6" t="s">
        <v>7</v>
      </c>
      <c r="E1508" s="6" t="s">
        <v>13</v>
      </c>
      <c r="F1508" s="6" t="s">
        <v>11</v>
      </c>
      <c r="G1508" s="6" t="s">
        <v>14</v>
      </c>
      <c r="H1508" s="6">
        <f t="shared" si="426"/>
        <v>1.628156666009411E-4</v>
      </c>
      <c r="I1508" s="6">
        <f t="shared" si="427"/>
        <v>3.016301203625088E-4</v>
      </c>
      <c r="J1508" s="6" t="str">
        <f t="shared" si="428"/>
        <v>acc</v>
      </c>
      <c r="K1508" s="6">
        <f t="shared" si="429"/>
        <v>1</v>
      </c>
      <c r="X1508" s="6">
        <f t="shared" si="430"/>
        <v>0.28516624040920718</v>
      </c>
      <c r="Y1508" s="6">
        <f t="shared" si="414"/>
        <v>0.22869955156950672</v>
      </c>
      <c r="Z1508" s="6">
        <f t="shared" si="415"/>
        <v>0.26457399103139012</v>
      </c>
      <c r="AA1508" s="6">
        <f t="shared" si="416"/>
        <v>0.48878923766816146</v>
      </c>
      <c r="AB1508" s="6">
        <f t="shared" si="417"/>
        <v>0.23318385650224216</v>
      </c>
      <c r="AC1508" s="6">
        <f t="shared" si="418"/>
        <v>0.26008968609865468</v>
      </c>
      <c r="AD1508" s="6">
        <f t="shared" si="419"/>
        <v>0.58968609865470856</v>
      </c>
      <c r="AL1508" s="6">
        <f t="shared" si="431"/>
        <v>0.71483375959079287</v>
      </c>
      <c r="AM1508" s="6">
        <f t="shared" si="420"/>
        <v>0.14847942754919499</v>
      </c>
      <c r="AN1508" s="6">
        <f t="shared" si="421"/>
        <v>0.28085867620751342</v>
      </c>
      <c r="AO1508" s="6">
        <f t="shared" si="422"/>
        <v>0.2701252236135957</v>
      </c>
      <c r="AP1508" s="6">
        <f t="shared" si="423"/>
        <v>0.37388193202146691</v>
      </c>
      <c r="AQ1508" s="6">
        <f t="shared" si="424"/>
        <v>0.23434704830053668</v>
      </c>
      <c r="AR1508" s="6">
        <f t="shared" si="425"/>
        <v>0.23076923076923078</v>
      </c>
    </row>
    <row r="1509" spans="1:44" x14ac:dyDescent="0.3">
      <c r="A1509" s="6" t="s">
        <v>8</v>
      </c>
      <c r="B1509" s="6" t="s">
        <v>11</v>
      </c>
      <c r="C1509" s="6" t="s">
        <v>13</v>
      </c>
      <c r="D1509" s="6" t="s">
        <v>10</v>
      </c>
      <c r="E1509" s="6" t="s">
        <v>13</v>
      </c>
      <c r="F1509" s="6" t="s">
        <v>8</v>
      </c>
      <c r="G1509" s="6" t="s">
        <v>9</v>
      </c>
      <c r="H1509" s="6">
        <f t="shared" si="426"/>
        <v>2.852852233186847E-4</v>
      </c>
      <c r="I1509" s="6">
        <f t="shared" si="427"/>
        <v>0</v>
      </c>
      <c r="J1509" s="6" t="str">
        <f t="shared" si="428"/>
        <v>unacc</v>
      </c>
      <c r="K1509" s="6">
        <f t="shared" si="429"/>
        <v>1</v>
      </c>
      <c r="X1509" s="6">
        <f t="shared" si="430"/>
        <v>0.28516624040920718</v>
      </c>
      <c r="Y1509" s="6">
        <f t="shared" si="414"/>
        <v>0.22869955156950672</v>
      </c>
      <c r="Z1509" s="6">
        <f t="shared" si="415"/>
        <v>0.26457399103139012</v>
      </c>
      <c r="AA1509" s="6">
        <f t="shared" si="416"/>
        <v>0.48878923766816146</v>
      </c>
      <c r="AB1509" s="6">
        <f t="shared" si="417"/>
        <v>0.35874439461883406</v>
      </c>
      <c r="AC1509" s="6">
        <f t="shared" si="418"/>
        <v>0.26008968609865468</v>
      </c>
      <c r="AD1509" s="6">
        <f t="shared" si="419"/>
        <v>0</v>
      </c>
      <c r="AL1509" s="6">
        <f t="shared" si="431"/>
        <v>0.71483375959079287</v>
      </c>
      <c r="AM1509" s="6">
        <f t="shared" si="420"/>
        <v>0.14847942754919499</v>
      </c>
      <c r="AN1509" s="6">
        <f t="shared" si="421"/>
        <v>0.28085867620751342</v>
      </c>
      <c r="AO1509" s="6">
        <f t="shared" si="422"/>
        <v>0.2701252236135957</v>
      </c>
      <c r="AP1509" s="6">
        <f t="shared" si="423"/>
        <v>0.32379248658318427</v>
      </c>
      <c r="AQ1509" s="6">
        <f t="shared" si="424"/>
        <v>0.23434704830053668</v>
      </c>
      <c r="AR1509" s="6">
        <f t="shared" si="425"/>
        <v>0.4669051878354204</v>
      </c>
    </row>
    <row r="1510" spans="1:44" x14ac:dyDescent="0.3">
      <c r="A1510" s="6" t="s">
        <v>8</v>
      </c>
      <c r="B1510" s="6" t="s">
        <v>11</v>
      </c>
      <c r="C1510" s="6" t="s">
        <v>13</v>
      </c>
      <c r="D1510" s="6" t="s">
        <v>10</v>
      </c>
      <c r="E1510" s="6" t="s">
        <v>13</v>
      </c>
      <c r="F1510" s="6" t="s">
        <v>10</v>
      </c>
      <c r="G1510" s="6" t="s">
        <v>14</v>
      </c>
      <c r="H1510" s="6">
        <f t="shared" si="426"/>
        <v>1.8472491471592992E-4</v>
      </c>
      <c r="I1510" s="6">
        <f t="shared" si="427"/>
        <v>3.2289155908943605E-4</v>
      </c>
      <c r="J1510" s="6" t="str">
        <f t="shared" si="428"/>
        <v>acc</v>
      </c>
      <c r="K1510" s="6">
        <f t="shared" si="429"/>
        <v>1</v>
      </c>
      <c r="X1510" s="6">
        <f t="shared" si="430"/>
        <v>0.28516624040920718</v>
      </c>
      <c r="Y1510" s="6">
        <f t="shared" si="414"/>
        <v>0.22869955156950672</v>
      </c>
      <c r="Z1510" s="6">
        <f t="shared" si="415"/>
        <v>0.26457399103139012</v>
      </c>
      <c r="AA1510" s="6">
        <f t="shared" si="416"/>
        <v>0.48878923766816146</v>
      </c>
      <c r="AB1510" s="6">
        <f t="shared" si="417"/>
        <v>0.35874439461883406</v>
      </c>
      <c r="AC1510" s="6">
        <f t="shared" si="418"/>
        <v>0.26008968609865468</v>
      </c>
      <c r="AD1510" s="6">
        <f t="shared" si="419"/>
        <v>0.4103139013452915</v>
      </c>
      <c r="AL1510" s="6">
        <f t="shared" si="431"/>
        <v>0.71483375959079287</v>
      </c>
      <c r="AM1510" s="6">
        <f t="shared" si="420"/>
        <v>0.14847942754919499</v>
      </c>
      <c r="AN1510" s="6">
        <f t="shared" si="421"/>
        <v>0.28085867620751342</v>
      </c>
      <c r="AO1510" s="6">
        <f t="shared" si="422"/>
        <v>0.2701252236135957</v>
      </c>
      <c r="AP1510" s="6">
        <f t="shared" si="423"/>
        <v>0.32379248658318427</v>
      </c>
      <c r="AQ1510" s="6">
        <f t="shared" si="424"/>
        <v>0.23434704830053668</v>
      </c>
      <c r="AR1510" s="6">
        <f t="shared" si="425"/>
        <v>0.30232558139534882</v>
      </c>
    </row>
    <row r="1511" spans="1:44" x14ac:dyDescent="0.3">
      <c r="A1511" s="6" t="s">
        <v>8</v>
      </c>
      <c r="B1511" s="6" t="s">
        <v>11</v>
      </c>
      <c r="C1511" s="6" t="s">
        <v>13</v>
      </c>
      <c r="D1511" s="6" t="s">
        <v>10</v>
      </c>
      <c r="E1511" s="6" t="s">
        <v>13</v>
      </c>
      <c r="F1511" s="6" t="s">
        <v>11</v>
      </c>
      <c r="G1511" s="6" t="s">
        <v>14</v>
      </c>
      <c r="H1511" s="6">
        <f t="shared" si="426"/>
        <v>1.410030414103844E-4</v>
      </c>
      <c r="I1511" s="6">
        <f t="shared" si="427"/>
        <v>4.6404633901924418E-4</v>
      </c>
      <c r="J1511" s="6" t="str">
        <f t="shared" si="428"/>
        <v>acc</v>
      </c>
      <c r="K1511" s="6">
        <f t="shared" si="429"/>
        <v>1</v>
      </c>
      <c r="X1511" s="6">
        <f t="shared" si="430"/>
        <v>0.28516624040920718</v>
      </c>
      <c r="Y1511" s="6">
        <f t="shared" si="414"/>
        <v>0.22869955156950672</v>
      </c>
      <c r="Z1511" s="6">
        <f t="shared" si="415"/>
        <v>0.26457399103139012</v>
      </c>
      <c r="AA1511" s="6">
        <f t="shared" si="416"/>
        <v>0.48878923766816146</v>
      </c>
      <c r="AB1511" s="6">
        <f t="shared" si="417"/>
        <v>0.35874439461883406</v>
      </c>
      <c r="AC1511" s="6">
        <f t="shared" si="418"/>
        <v>0.26008968609865468</v>
      </c>
      <c r="AD1511" s="6">
        <f t="shared" si="419"/>
        <v>0.58968609865470856</v>
      </c>
      <c r="AL1511" s="6">
        <f t="shared" si="431"/>
        <v>0.71483375959079287</v>
      </c>
      <c r="AM1511" s="6">
        <f t="shared" si="420"/>
        <v>0.14847942754919499</v>
      </c>
      <c r="AN1511" s="6">
        <f t="shared" si="421"/>
        <v>0.28085867620751342</v>
      </c>
      <c r="AO1511" s="6">
        <f t="shared" si="422"/>
        <v>0.2701252236135957</v>
      </c>
      <c r="AP1511" s="6">
        <f t="shared" si="423"/>
        <v>0.32379248658318427</v>
      </c>
      <c r="AQ1511" s="6">
        <f t="shared" si="424"/>
        <v>0.23434704830053668</v>
      </c>
      <c r="AR1511" s="6">
        <f t="shared" si="425"/>
        <v>0.23076923076923078</v>
      </c>
    </row>
    <row r="1512" spans="1:44" x14ac:dyDescent="0.3">
      <c r="A1512" s="6" t="s">
        <v>8</v>
      </c>
      <c r="B1512" s="6" t="s">
        <v>11</v>
      </c>
      <c r="C1512" s="6" t="s">
        <v>13</v>
      </c>
      <c r="D1512" s="6" t="s">
        <v>12</v>
      </c>
      <c r="E1512" s="6" t="s">
        <v>13</v>
      </c>
      <c r="F1512" s="6" t="s">
        <v>8</v>
      </c>
      <c r="G1512" s="6" t="s">
        <v>9</v>
      </c>
      <c r="H1512" s="6">
        <f t="shared" si="426"/>
        <v>2.6637128586109229E-4</v>
      </c>
      <c r="I1512" s="6">
        <f t="shared" si="427"/>
        <v>0</v>
      </c>
      <c r="J1512" s="6" t="str">
        <f t="shared" si="428"/>
        <v>unacc</v>
      </c>
      <c r="K1512" s="6">
        <f t="shared" si="429"/>
        <v>1</v>
      </c>
      <c r="X1512" s="6">
        <f t="shared" si="430"/>
        <v>0.28516624040920718</v>
      </c>
      <c r="Y1512" s="6">
        <f t="shared" si="414"/>
        <v>0.22869955156950672</v>
      </c>
      <c r="Z1512" s="6">
        <f t="shared" si="415"/>
        <v>0.26457399103139012</v>
      </c>
      <c r="AA1512" s="6">
        <f t="shared" si="416"/>
        <v>0.48878923766816146</v>
      </c>
      <c r="AB1512" s="6">
        <f t="shared" si="417"/>
        <v>0.40807174887892378</v>
      </c>
      <c r="AC1512" s="6">
        <f t="shared" si="418"/>
        <v>0.26008968609865468</v>
      </c>
      <c r="AD1512" s="6">
        <f t="shared" si="419"/>
        <v>0</v>
      </c>
      <c r="AL1512" s="6">
        <f t="shared" si="431"/>
        <v>0.71483375959079287</v>
      </c>
      <c r="AM1512" s="6">
        <f t="shared" si="420"/>
        <v>0.14847942754919499</v>
      </c>
      <c r="AN1512" s="6">
        <f t="shared" si="421"/>
        <v>0.28085867620751342</v>
      </c>
      <c r="AO1512" s="6">
        <f t="shared" si="422"/>
        <v>0.2701252236135957</v>
      </c>
      <c r="AP1512" s="6">
        <f t="shared" si="423"/>
        <v>0.30232558139534882</v>
      </c>
      <c r="AQ1512" s="6">
        <f t="shared" si="424"/>
        <v>0.23434704830053668</v>
      </c>
      <c r="AR1512" s="6">
        <f t="shared" si="425"/>
        <v>0.4669051878354204</v>
      </c>
    </row>
    <row r="1513" spans="1:44" x14ac:dyDescent="0.3">
      <c r="A1513" s="6" t="s">
        <v>8</v>
      </c>
      <c r="B1513" s="6" t="s">
        <v>11</v>
      </c>
      <c r="C1513" s="6" t="s">
        <v>13</v>
      </c>
      <c r="D1513" s="6" t="s">
        <v>12</v>
      </c>
      <c r="E1513" s="6" t="s">
        <v>13</v>
      </c>
      <c r="F1513" s="6" t="s">
        <v>10</v>
      </c>
      <c r="G1513" s="6" t="s">
        <v>14</v>
      </c>
      <c r="H1513" s="6">
        <f t="shared" si="426"/>
        <v>1.7247795904415554E-4</v>
      </c>
      <c r="I1513" s="6">
        <f t="shared" si="427"/>
        <v>3.6728914846423356E-4</v>
      </c>
      <c r="J1513" s="6" t="str">
        <f t="shared" si="428"/>
        <v>acc</v>
      </c>
      <c r="K1513" s="6">
        <f t="shared" si="429"/>
        <v>1</v>
      </c>
      <c r="X1513" s="6">
        <f t="shared" si="430"/>
        <v>0.28516624040920718</v>
      </c>
      <c r="Y1513" s="6">
        <f t="shared" si="414"/>
        <v>0.22869955156950672</v>
      </c>
      <c r="Z1513" s="6">
        <f t="shared" si="415"/>
        <v>0.26457399103139012</v>
      </c>
      <c r="AA1513" s="6">
        <f t="shared" si="416"/>
        <v>0.48878923766816146</v>
      </c>
      <c r="AB1513" s="6">
        <f t="shared" si="417"/>
        <v>0.40807174887892378</v>
      </c>
      <c r="AC1513" s="6">
        <f t="shared" si="418"/>
        <v>0.26008968609865468</v>
      </c>
      <c r="AD1513" s="6">
        <f t="shared" si="419"/>
        <v>0.4103139013452915</v>
      </c>
      <c r="AL1513" s="6">
        <f t="shared" si="431"/>
        <v>0.71483375959079287</v>
      </c>
      <c r="AM1513" s="6">
        <f t="shared" si="420"/>
        <v>0.14847942754919499</v>
      </c>
      <c r="AN1513" s="6">
        <f t="shared" si="421"/>
        <v>0.28085867620751342</v>
      </c>
      <c r="AO1513" s="6">
        <f t="shared" si="422"/>
        <v>0.2701252236135957</v>
      </c>
      <c r="AP1513" s="6">
        <f t="shared" si="423"/>
        <v>0.30232558139534882</v>
      </c>
      <c r="AQ1513" s="6">
        <f t="shared" si="424"/>
        <v>0.23434704830053668</v>
      </c>
      <c r="AR1513" s="6">
        <f t="shared" si="425"/>
        <v>0.30232558139534882</v>
      </c>
    </row>
    <row r="1514" spans="1:44" x14ac:dyDescent="0.3">
      <c r="A1514" s="6" t="s">
        <v>8</v>
      </c>
      <c r="B1514" s="6" t="s">
        <v>11</v>
      </c>
      <c r="C1514" s="6" t="s">
        <v>13</v>
      </c>
      <c r="D1514" s="6" t="s">
        <v>12</v>
      </c>
      <c r="E1514" s="6" t="s">
        <v>13</v>
      </c>
      <c r="F1514" s="6" t="s">
        <v>11</v>
      </c>
      <c r="G1514" s="6" t="s">
        <v>14</v>
      </c>
      <c r="H1514" s="6">
        <f t="shared" si="426"/>
        <v>1.3165477347157437E-4</v>
      </c>
      <c r="I1514" s="6">
        <f t="shared" si="427"/>
        <v>5.278527106343903E-4</v>
      </c>
      <c r="J1514" s="6" t="str">
        <f t="shared" si="428"/>
        <v>acc</v>
      </c>
      <c r="K1514" s="6">
        <f t="shared" si="429"/>
        <v>1</v>
      </c>
      <c r="X1514" s="6">
        <f t="shared" si="430"/>
        <v>0.28516624040920718</v>
      </c>
      <c r="Y1514" s="6">
        <f t="shared" si="414"/>
        <v>0.22869955156950672</v>
      </c>
      <c r="Z1514" s="6">
        <f t="shared" si="415"/>
        <v>0.26457399103139012</v>
      </c>
      <c r="AA1514" s="6">
        <f t="shared" si="416"/>
        <v>0.48878923766816146</v>
      </c>
      <c r="AB1514" s="6">
        <f t="shared" si="417"/>
        <v>0.40807174887892378</v>
      </c>
      <c r="AC1514" s="6">
        <f t="shared" si="418"/>
        <v>0.26008968609865468</v>
      </c>
      <c r="AD1514" s="6">
        <f t="shared" si="419"/>
        <v>0.58968609865470856</v>
      </c>
      <c r="AL1514" s="6">
        <f t="shared" si="431"/>
        <v>0.71483375959079287</v>
      </c>
      <c r="AM1514" s="6">
        <f t="shared" si="420"/>
        <v>0.14847942754919499</v>
      </c>
      <c r="AN1514" s="6">
        <f t="shared" si="421"/>
        <v>0.28085867620751342</v>
      </c>
      <c r="AO1514" s="6">
        <f t="shared" si="422"/>
        <v>0.2701252236135957</v>
      </c>
      <c r="AP1514" s="6">
        <f t="shared" si="423"/>
        <v>0.30232558139534882</v>
      </c>
      <c r="AQ1514" s="6">
        <f t="shared" si="424"/>
        <v>0.23434704830053668</v>
      </c>
      <c r="AR1514" s="6">
        <f t="shared" si="425"/>
        <v>0.23076923076923078</v>
      </c>
    </row>
    <row r="1515" spans="1:44" x14ac:dyDescent="0.3">
      <c r="A1515" s="6" t="s">
        <v>8</v>
      </c>
      <c r="B1515" s="6" t="s">
        <v>10</v>
      </c>
      <c r="C1515" s="6">
        <v>2</v>
      </c>
      <c r="D1515" s="6" t="s">
        <v>7</v>
      </c>
      <c r="E1515" s="6">
        <v>2</v>
      </c>
      <c r="F1515" s="6" t="s">
        <v>8</v>
      </c>
      <c r="G1515" s="6" t="s">
        <v>9</v>
      </c>
      <c r="H1515" s="6">
        <f t="shared" si="426"/>
        <v>5.0899679277518095E-4</v>
      </c>
      <c r="I1515" s="6">
        <f t="shared" si="427"/>
        <v>0</v>
      </c>
      <c r="J1515" s="6" t="str">
        <f t="shared" si="428"/>
        <v>unacc</v>
      </c>
      <c r="K1515" s="6">
        <f t="shared" si="429"/>
        <v>1</v>
      </c>
      <c r="X1515" s="6">
        <f t="shared" si="430"/>
        <v>0.28516624040920718</v>
      </c>
      <c r="Y1515" s="6">
        <f t="shared" si="414"/>
        <v>0.22869955156950672</v>
      </c>
      <c r="Z1515" s="6">
        <f t="shared" si="415"/>
        <v>0.3094170403587444</v>
      </c>
      <c r="AA1515" s="6">
        <f t="shared" si="416"/>
        <v>0</v>
      </c>
      <c r="AB1515" s="6">
        <f t="shared" si="417"/>
        <v>0.23318385650224216</v>
      </c>
      <c r="AC1515" s="6">
        <f t="shared" si="418"/>
        <v>0.21524663677130046</v>
      </c>
      <c r="AD1515" s="6">
        <f t="shared" si="419"/>
        <v>0</v>
      </c>
      <c r="AL1515" s="6">
        <f t="shared" si="431"/>
        <v>0.71483375959079287</v>
      </c>
      <c r="AM1515" s="6">
        <f t="shared" si="420"/>
        <v>0.14847942754919499</v>
      </c>
      <c r="AN1515" s="6">
        <f t="shared" si="421"/>
        <v>0.21288014311270126</v>
      </c>
      <c r="AO1515" s="6">
        <f t="shared" si="422"/>
        <v>0.4669051878354204</v>
      </c>
      <c r="AP1515" s="6">
        <f t="shared" si="423"/>
        <v>0.37388193202146691</v>
      </c>
      <c r="AQ1515" s="6">
        <f t="shared" si="424"/>
        <v>0.27638640429338102</v>
      </c>
      <c r="AR1515" s="6">
        <f t="shared" si="425"/>
        <v>0.4669051878354204</v>
      </c>
    </row>
    <row r="1516" spans="1:44" x14ac:dyDescent="0.3">
      <c r="A1516" s="6" t="s">
        <v>8</v>
      </c>
      <c r="B1516" s="6" t="s">
        <v>10</v>
      </c>
      <c r="C1516" s="6">
        <v>2</v>
      </c>
      <c r="D1516" s="6" t="s">
        <v>7</v>
      </c>
      <c r="E1516" s="6">
        <v>2</v>
      </c>
      <c r="F1516" s="6" t="s">
        <v>10</v>
      </c>
      <c r="G1516" s="6" t="s">
        <v>9</v>
      </c>
      <c r="H1516" s="6">
        <f t="shared" si="426"/>
        <v>3.2958029877013629E-4</v>
      </c>
      <c r="I1516" s="6">
        <f t="shared" si="427"/>
        <v>0</v>
      </c>
      <c r="J1516" s="6" t="str">
        <f t="shared" si="428"/>
        <v>unacc</v>
      </c>
      <c r="K1516" s="6">
        <f t="shared" si="429"/>
        <v>1</v>
      </c>
      <c r="X1516" s="6">
        <f t="shared" si="430"/>
        <v>0.28516624040920718</v>
      </c>
      <c r="Y1516" s="6">
        <f t="shared" si="414"/>
        <v>0.22869955156950672</v>
      </c>
      <c r="Z1516" s="6">
        <f t="shared" si="415"/>
        <v>0.3094170403587444</v>
      </c>
      <c r="AA1516" s="6">
        <f t="shared" si="416"/>
        <v>0</v>
      </c>
      <c r="AB1516" s="6">
        <f t="shared" si="417"/>
        <v>0.23318385650224216</v>
      </c>
      <c r="AC1516" s="6">
        <f t="shared" si="418"/>
        <v>0.21524663677130046</v>
      </c>
      <c r="AD1516" s="6">
        <f t="shared" si="419"/>
        <v>0.4103139013452915</v>
      </c>
      <c r="AL1516" s="6">
        <f t="shared" si="431"/>
        <v>0.71483375959079287</v>
      </c>
      <c r="AM1516" s="6">
        <f t="shared" si="420"/>
        <v>0.14847942754919499</v>
      </c>
      <c r="AN1516" s="6">
        <f t="shared" si="421"/>
        <v>0.21288014311270126</v>
      </c>
      <c r="AO1516" s="6">
        <f t="shared" si="422"/>
        <v>0.4669051878354204</v>
      </c>
      <c r="AP1516" s="6">
        <f t="shared" si="423"/>
        <v>0.37388193202146691</v>
      </c>
      <c r="AQ1516" s="6">
        <f t="shared" si="424"/>
        <v>0.27638640429338102</v>
      </c>
      <c r="AR1516" s="6">
        <f t="shared" si="425"/>
        <v>0.30232558139534882</v>
      </c>
    </row>
    <row r="1517" spans="1:44" x14ac:dyDescent="0.3">
      <c r="A1517" s="6" t="s">
        <v>8</v>
      </c>
      <c r="B1517" s="6" t="s">
        <v>10</v>
      </c>
      <c r="C1517" s="6">
        <v>2</v>
      </c>
      <c r="D1517" s="6" t="s">
        <v>7</v>
      </c>
      <c r="E1517" s="6">
        <v>2</v>
      </c>
      <c r="F1517" s="6" t="s">
        <v>11</v>
      </c>
      <c r="G1517" s="6" t="s">
        <v>9</v>
      </c>
      <c r="H1517" s="6">
        <f t="shared" si="426"/>
        <v>2.5157312746359518E-4</v>
      </c>
      <c r="I1517" s="6">
        <f t="shared" si="427"/>
        <v>0</v>
      </c>
      <c r="J1517" s="6" t="str">
        <f t="shared" si="428"/>
        <v>unacc</v>
      </c>
      <c r="K1517" s="6">
        <f t="shared" si="429"/>
        <v>1</v>
      </c>
      <c r="X1517" s="6">
        <f t="shared" si="430"/>
        <v>0.28516624040920718</v>
      </c>
      <c r="Y1517" s="6">
        <f t="shared" si="414"/>
        <v>0.22869955156950672</v>
      </c>
      <c r="Z1517" s="6">
        <f t="shared" si="415"/>
        <v>0.3094170403587444</v>
      </c>
      <c r="AA1517" s="6">
        <f t="shared" si="416"/>
        <v>0</v>
      </c>
      <c r="AB1517" s="6">
        <f t="shared" si="417"/>
        <v>0.23318385650224216</v>
      </c>
      <c r="AC1517" s="6">
        <f t="shared" si="418"/>
        <v>0.21524663677130046</v>
      </c>
      <c r="AD1517" s="6">
        <f t="shared" si="419"/>
        <v>0.58968609865470856</v>
      </c>
      <c r="AL1517" s="6">
        <f t="shared" si="431"/>
        <v>0.71483375959079287</v>
      </c>
      <c r="AM1517" s="6">
        <f t="shared" si="420"/>
        <v>0.14847942754919499</v>
      </c>
      <c r="AN1517" s="6">
        <f t="shared" si="421"/>
        <v>0.21288014311270126</v>
      </c>
      <c r="AO1517" s="6">
        <f t="shared" si="422"/>
        <v>0.4669051878354204</v>
      </c>
      <c r="AP1517" s="6">
        <f t="shared" si="423"/>
        <v>0.37388193202146691</v>
      </c>
      <c r="AQ1517" s="6">
        <f t="shared" si="424"/>
        <v>0.27638640429338102</v>
      </c>
      <c r="AR1517" s="6">
        <f t="shared" si="425"/>
        <v>0.23076923076923078</v>
      </c>
    </row>
    <row r="1518" spans="1:44" x14ac:dyDescent="0.3">
      <c r="A1518" s="6" t="s">
        <v>8</v>
      </c>
      <c r="B1518" s="6" t="s">
        <v>10</v>
      </c>
      <c r="C1518" s="6">
        <v>2</v>
      </c>
      <c r="D1518" s="6" t="s">
        <v>10</v>
      </c>
      <c r="E1518" s="6">
        <v>2</v>
      </c>
      <c r="F1518" s="6" t="s">
        <v>8</v>
      </c>
      <c r="G1518" s="6" t="s">
        <v>9</v>
      </c>
      <c r="H1518" s="6">
        <f t="shared" si="426"/>
        <v>4.4080583489142472E-4</v>
      </c>
      <c r="I1518" s="6">
        <f t="shared" si="427"/>
        <v>0</v>
      </c>
      <c r="J1518" s="6" t="str">
        <f t="shared" si="428"/>
        <v>unacc</v>
      </c>
      <c r="K1518" s="6">
        <f t="shared" si="429"/>
        <v>1</v>
      </c>
      <c r="X1518" s="6">
        <f t="shared" si="430"/>
        <v>0.28516624040920718</v>
      </c>
      <c r="Y1518" s="6">
        <f t="shared" si="414"/>
        <v>0.22869955156950672</v>
      </c>
      <c r="Z1518" s="6">
        <f t="shared" si="415"/>
        <v>0.3094170403587444</v>
      </c>
      <c r="AA1518" s="6">
        <f t="shared" si="416"/>
        <v>0</v>
      </c>
      <c r="AB1518" s="6">
        <f t="shared" si="417"/>
        <v>0.35874439461883406</v>
      </c>
      <c r="AC1518" s="6">
        <f t="shared" si="418"/>
        <v>0.21524663677130046</v>
      </c>
      <c r="AD1518" s="6">
        <f t="shared" si="419"/>
        <v>0</v>
      </c>
      <c r="AL1518" s="6">
        <f t="shared" si="431"/>
        <v>0.71483375959079287</v>
      </c>
      <c r="AM1518" s="6">
        <f t="shared" si="420"/>
        <v>0.14847942754919499</v>
      </c>
      <c r="AN1518" s="6">
        <f t="shared" si="421"/>
        <v>0.21288014311270126</v>
      </c>
      <c r="AO1518" s="6">
        <f t="shared" si="422"/>
        <v>0.4669051878354204</v>
      </c>
      <c r="AP1518" s="6">
        <f t="shared" si="423"/>
        <v>0.32379248658318427</v>
      </c>
      <c r="AQ1518" s="6">
        <f t="shared" si="424"/>
        <v>0.27638640429338102</v>
      </c>
      <c r="AR1518" s="6">
        <f t="shared" si="425"/>
        <v>0.4669051878354204</v>
      </c>
    </row>
    <row r="1519" spans="1:44" x14ac:dyDescent="0.3">
      <c r="A1519" s="6" t="s">
        <v>8</v>
      </c>
      <c r="B1519" s="6" t="s">
        <v>10</v>
      </c>
      <c r="C1519" s="6">
        <v>2</v>
      </c>
      <c r="D1519" s="6" t="s">
        <v>10</v>
      </c>
      <c r="E1519" s="6">
        <v>2</v>
      </c>
      <c r="F1519" s="6" t="s">
        <v>10</v>
      </c>
      <c r="G1519" s="6" t="s">
        <v>9</v>
      </c>
      <c r="H1519" s="6">
        <f t="shared" si="426"/>
        <v>2.8542600037030944E-4</v>
      </c>
      <c r="I1519" s="6">
        <f t="shared" si="427"/>
        <v>0</v>
      </c>
      <c r="J1519" s="6" t="str">
        <f t="shared" si="428"/>
        <v>unacc</v>
      </c>
      <c r="K1519" s="6">
        <f t="shared" si="429"/>
        <v>1</v>
      </c>
      <c r="X1519" s="6">
        <f t="shared" si="430"/>
        <v>0.28516624040920718</v>
      </c>
      <c r="Y1519" s="6">
        <f t="shared" si="414"/>
        <v>0.22869955156950672</v>
      </c>
      <c r="Z1519" s="6">
        <f t="shared" si="415"/>
        <v>0.3094170403587444</v>
      </c>
      <c r="AA1519" s="6">
        <f t="shared" si="416"/>
        <v>0</v>
      </c>
      <c r="AB1519" s="6">
        <f t="shared" si="417"/>
        <v>0.35874439461883406</v>
      </c>
      <c r="AC1519" s="6">
        <f t="shared" si="418"/>
        <v>0.21524663677130046</v>
      </c>
      <c r="AD1519" s="6">
        <f t="shared" si="419"/>
        <v>0.4103139013452915</v>
      </c>
      <c r="AL1519" s="6">
        <f t="shared" si="431"/>
        <v>0.71483375959079287</v>
      </c>
      <c r="AM1519" s="6">
        <f t="shared" si="420"/>
        <v>0.14847942754919499</v>
      </c>
      <c r="AN1519" s="6">
        <f t="shared" si="421"/>
        <v>0.21288014311270126</v>
      </c>
      <c r="AO1519" s="6">
        <f t="shared" si="422"/>
        <v>0.4669051878354204</v>
      </c>
      <c r="AP1519" s="6">
        <f t="shared" si="423"/>
        <v>0.32379248658318427</v>
      </c>
      <c r="AQ1519" s="6">
        <f t="shared" si="424"/>
        <v>0.27638640429338102</v>
      </c>
      <c r="AR1519" s="6">
        <f t="shared" si="425"/>
        <v>0.30232558139534882</v>
      </c>
    </row>
    <row r="1520" spans="1:44" x14ac:dyDescent="0.3">
      <c r="A1520" s="6" t="s">
        <v>8</v>
      </c>
      <c r="B1520" s="6" t="s">
        <v>10</v>
      </c>
      <c r="C1520" s="6">
        <v>2</v>
      </c>
      <c r="D1520" s="6" t="s">
        <v>10</v>
      </c>
      <c r="E1520" s="6">
        <v>2</v>
      </c>
      <c r="F1520" s="6" t="s">
        <v>11</v>
      </c>
      <c r="G1520" s="6" t="s">
        <v>9</v>
      </c>
      <c r="H1520" s="6">
        <f t="shared" si="426"/>
        <v>2.1786955057852026E-4</v>
      </c>
      <c r="I1520" s="6">
        <f t="shared" si="427"/>
        <v>0</v>
      </c>
      <c r="J1520" s="6" t="str">
        <f t="shared" si="428"/>
        <v>unacc</v>
      </c>
      <c r="K1520" s="6">
        <f t="shared" si="429"/>
        <v>1</v>
      </c>
      <c r="X1520" s="6">
        <f t="shared" si="430"/>
        <v>0.28516624040920718</v>
      </c>
      <c r="Y1520" s="6">
        <f t="shared" si="414"/>
        <v>0.22869955156950672</v>
      </c>
      <c r="Z1520" s="6">
        <f t="shared" si="415"/>
        <v>0.3094170403587444</v>
      </c>
      <c r="AA1520" s="6">
        <f t="shared" si="416"/>
        <v>0</v>
      </c>
      <c r="AB1520" s="6">
        <f t="shared" si="417"/>
        <v>0.35874439461883406</v>
      </c>
      <c r="AC1520" s="6">
        <f t="shared" si="418"/>
        <v>0.21524663677130046</v>
      </c>
      <c r="AD1520" s="6">
        <f t="shared" si="419"/>
        <v>0.58968609865470856</v>
      </c>
      <c r="AL1520" s="6">
        <f t="shared" si="431"/>
        <v>0.71483375959079287</v>
      </c>
      <c r="AM1520" s="6">
        <f t="shared" si="420"/>
        <v>0.14847942754919499</v>
      </c>
      <c r="AN1520" s="6">
        <f t="shared" si="421"/>
        <v>0.21288014311270126</v>
      </c>
      <c r="AO1520" s="6">
        <f t="shared" si="422"/>
        <v>0.4669051878354204</v>
      </c>
      <c r="AP1520" s="6">
        <f t="shared" si="423"/>
        <v>0.32379248658318427</v>
      </c>
      <c r="AQ1520" s="6">
        <f t="shared" si="424"/>
        <v>0.27638640429338102</v>
      </c>
      <c r="AR1520" s="6">
        <f t="shared" si="425"/>
        <v>0.23076923076923078</v>
      </c>
    </row>
    <row r="1521" spans="1:44" x14ac:dyDescent="0.3">
      <c r="A1521" s="6" t="s">
        <v>8</v>
      </c>
      <c r="B1521" s="6" t="s">
        <v>10</v>
      </c>
      <c r="C1521" s="6">
        <v>2</v>
      </c>
      <c r="D1521" s="6" t="s">
        <v>12</v>
      </c>
      <c r="E1521" s="6">
        <v>2</v>
      </c>
      <c r="F1521" s="6" t="s">
        <v>8</v>
      </c>
      <c r="G1521" s="6" t="s">
        <v>9</v>
      </c>
      <c r="H1521" s="6">
        <f t="shared" si="426"/>
        <v>4.1158113865552906E-4</v>
      </c>
      <c r="I1521" s="6">
        <f t="shared" si="427"/>
        <v>0</v>
      </c>
      <c r="J1521" s="6" t="str">
        <f t="shared" si="428"/>
        <v>unacc</v>
      </c>
      <c r="K1521" s="6">
        <f t="shared" si="429"/>
        <v>1</v>
      </c>
      <c r="X1521" s="6">
        <f t="shared" si="430"/>
        <v>0.28516624040920718</v>
      </c>
      <c r="Y1521" s="6">
        <f t="shared" si="414"/>
        <v>0.22869955156950672</v>
      </c>
      <c r="Z1521" s="6">
        <f t="shared" si="415"/>
        <v>0.3094170403587444</v>
      </c>
      <c r="AA1521" s="6">
        <f t="shared" si="416"/>
        <v>0</v>
      </c>
      <c r="AB1521" s="6">
        <f t="shared" si="417"/>
        <v>0.40807174887892378</v>
      </c>
      <c r="AC1521" s="6">
        <f t="shared" si="418"/>
        <v>0.21524663677130046</v>
      </c>
      <c r="AD1521" s="6">
        <f t="shared" si="419"/>
        <v>0</v>
      </c>
      <c r="AL1521" s="6">
        <f t="shared" si="431"/>
        <v>0.71483375959079287</v>
      </c>
      <c r="AM1521" s="6">
        <f t="shared" si="420"/>
        <v>0.14847942754919499</v>
      </c>
      <c r="AN1521" s="6">
        <f t="shared" si="421"/>
        <v>0.21288014311270126</v>
      </c>
      <c r="AO1521" s="6">
        <f t="shared" si="422"/>
        <v>0.4669051878354204</v>
      </c>
      <c r="AP1521" s="6">
        <f t="shared" si="423"/>
        <v>0.30232558139534882</v>
      </c>
      <c r="AQ1521" s="6">
        <f t="shared" si="424"/>
        <v>0.27638640429338102</v>
      </c>
      <c r="AR1521" s="6">
        <f t="shared" si="425"/>
        <v>0.4669051878354204</v>
      </c>
    </row>
    <row r="1522" spans="1:44" x14ac:dyDescent="0.3">
      <c r="A1522" s="6" t="s">
        <v>8</v>
      </c>
      <c r="B1522" s="6" t="s">
        <v>10</v>
      </c>
      <c r="C1522" s="6">
        <v>2</v>
      </c>
      <c r="D1522" s="6" t="s">
        <v>12</v>
      </c>
      <c r="E1522" s="6">
        <v>2</v>
      </c>
      <c r="F1522" s="6" t="s">
        <v>10</v>
      </c>
      <c r="G1522" s="6" t="s">
        <v>9</v>
      </c>
      <c r="H1522" s="6">
        <f t="shared" si="426"/>
        <v>2.6650272962752648E-4</v>
      </c>
      <c r="I1522" s="6">
        <f t="shared" si="427"/>
        <v>0</v>
      </c>
      <c r="J1522" s="6" t="str">
        <f t="shared" si="428"/>
        <v>unacc</v>
      </c>
      <c r="K1522" s="6">
        <f t="shared" si="429"/>
        <v>1</v>
      </c>
      <c r="X1522" s="6">
        <f t="shared" si="430"/>
        <v>0.28516624040920718</v>
      </c>
      <c r="Y1522" s="6">
        <f t="shared" si="414"/>
        <v>0.22869955156950672</v>
      </c>
      <c r="Z1522" s="6">
        <f t="shared" si="415"/>
        <v>0.3094170403587444</v>
      </c>
      <c r="AA1522" s="6">
        <f t="shared" si="416"/>
        <v>0</v>
      </c>
      <c r="AB1522" s="6">
        <f t="shared" si="417"/>
        <v>0.40807174887892378</v>
      </c>
      <c r="AC1522" s="6">
        <f t="shared" si="418"/>
        <v>0.21524663677130046</v>
      </c>
      <c r="AD1522" s="6">
        <f t="shared" si="419"/>
        <v>0.4103139013452915</v>
      </c>
      <c r="AL1522" s="6">
        <f t="shared" si="431"/>
        <v>0.71483375959079287</v>
      </c>
      <c r="AM1522" s="6">
        <f t="shared" si="420"/>
        <v>0.14847942754919499</v>
      </c>
      <c r="AN1522" s="6">
        <f t="shared" si="421"/>
        <v>0.21288014311270126</v>
      </c>
      <c r="AO1522" s="6">
        <f t="shared" si="422"/>
        <v>0.4669051878354204</v>
      </c>
      <c r="AP1522" s="6">
        <f t="shared" si="423"/>
        <v>0.30232558139534882</v>
      </c>
      <c r="AQ1522" s="6">
        <f t="shared" si="424"/>
        <v>0.27638640429338102</v>
      </c>
      <c r="AR1522" s="6">
        <f t="shared" si="425"/>
        <v>0.30232558139534882</v>
      </c>
    </row>
    <row r="1523" spans="1:44" x14ac:dyDescent="0.3">
      <c r="A1523" s="6" t="s">
        <v>8</v>
      </c>
      <c r="B1523" s="6" t="s">
        <v>10</v>
      </c>
      <c r="C1523" s="6">
        <v>2</v>
      </c>
      <c r="D1523" s="6" t="s">
        <v>12</v>
      </c>
      <c r="E1523" s="6">
        <v>2</v>
      </c>
      <c r="F1523" s="6" t="s">
        <v>11</v>
      </c>
      <c r="G1523" s="6" t="s">
        <v>9</v>
      </c>
      <c r="H1523" s="6">
        <f t="shared" si="426"/>
        <v>2.0342516048491667E-4</v>
      </c>
      <c r="I1523" s="6">
        <f t="shared" si="427"/>
        <v>0</v>
      </c>
      <c r="J1523" s="6" t="str">
        <f t="shared" si="428"/>
        <v>unacc</v>
      </c>
      <c r="K1523" s="6">
        <f t="shared" si="429"/>
        <v>1</v>
      </c>
      <c r="X1523" s="6">
        <f t="shared" si="430"/>
        <v>0.28516624040920718</v>
      </c>
      <c r="Y1523" s="6">
        <f t="shared" si="414"/>
        <v>0.22869955156950672</v>
      </c>
      <c r="Z1523" s="6">
        <f t="shared" si="415"/>
        <v>0.3094170403587444</v>
      </c>
      <c r="AA1523" s="6">
        <f t="shared" si="416"/>
        <v>0</v>
      </c>
      <c r="AB1523" s="6">
        <f t="shared" si="417"/>
        <v>0.40807174887892378</v>
      </c>
      <c r="AC1523" s="6">
        <f t="shared" si="418"/>
        <v>0.21524663677130046</v>
      </c>
      <c r="AD1523" s="6">
        <f t="shared" si="419"/>
        <v>0.58968609865470856</v>
      </c>
      <c r="AL1523" s="6">
        <f t="shared" si="431"/>
        <v>0.71483375959079287</v>
      </c>
      <c r="AM1523" s="6">
        <f t="shared" si="420"/>
        <v>0.14847942754919499</v>
      </c>
      <c r="AN1523" s="6">
        <f t="shared" si="421"/>
        <v>0.21288014311270126</v>
      </c>
      <c r="AO1523" s="6">
        <f t="shared" si="422"/>
        <v>0.4669051878354204</v>
      </c>
      <c r="AP1523" s="6">
        <f t="shared" si="423"/>
        <v>0.30232558139534882</v>
      </c>
      <c r="AQ1523" s="6">
        <f t="shared" si="424"/>
        <v>0.27638640429338102</v>
      </c>
      <c r="AR1523" s="6">
        <f t="shared" si="425"/>
        <v>0.23076923076923078</v>
      </c>
    </row>
    <row r="1524" spans="1:44" x14ac:dyDescent="0.3">
      <c r="A1524" s="6" t="s">
        <v>8</v>
      </c>
      <c r="B1524" s="6" t="s">
        <v>10</v>
      </c>
      <c r="C1524" s="6">
        <v>4</v>
      </c>
      <c r="D1524" s="6" t="s">
        <v>7</v>
      </c>
      <c r="E1524" s="6">
        <v>2</v>
      </c>
      <c r="F1524" s="6" t="s">
        <v>8</v>
      </c>
      <c r="G1524" s="6" t="s">
        <v>9</v>
      </c>
      <c r="H1524" s="6">
        <f t="shared" si="426"/>
        <v>2.8667635455153877E-4</v>
      </c>
      <c r="I1524" s="6">
        <f t="shared" si="427"/>
        <v>0</v>
      </c>
      <c r="J1524" s="6" t="str">
        <f t="shared" si="428"/>
        <v>unacc</v>
      </c>
      <c r="K1524" s="6">
        <f t="shared" si="429"/>
        <v>1</v>
      </c>
      <c r="X1524" s="6">
        <f t="shared" si="430"/>
        <v>0.28516624040920718</v>
      </c>
      <c r="Y1524" s="6">
        <f t="shared" si="414"/>
        <v>0.22869955156950672</v>
      </c>
      <c r="Z1524" s="6">
        <f t="shared" si="415"/>
        <v>0.3094170403587444</v>
      </c>
      <c r="AA1524" s="6">
        <f t="shared" si="416"/>
        <v>0.5112107623318386</v>
      </c>
      <c r="AB1524" s="6">
        <f t="shared" si="417"/>
        <v>0.23318385650224216</v>
      </c>
      <c r="AC1524" s="6">
        <f t="shared" si="418"/>
        <v>0.21524663677130046</v>
      </c>
      <c r="AD1524" s="6">
        <f t="shared" si="419"/>
        <v>0</v>
      </c>
      <c r="AL1524" s="6">
        <f t="shared" si="431"/>
        <v>0.71483375959079287</v>
      </c>
      <c r="AM1524" s="6">
        <f t="shared" si="420"/>
        <v>0.14847942754919499</v>
      </c>
      <c r="AN1524" s="6">
        <f t="shared" si="421"/>
        <v>0.21288014311270126</v>
      </c>
      <c r="AO1524" s="6">
        <f t="shared" si="422"/>
        <v>0.2629695885509839</v>
      </c>
      <c r="AP1524" s="6">
        <f t="shared" si="423"/>
        <v>0.37388193202146691</v>
      </c>
      <c r="AQ1524" s="6">
        <f t="shared" si="424"/>
        <v>0.27638640429338102</v>
      </c>
      <c r="AR1524" s="6">
        <f t="shared" si="425"/>
        <v>0.4669051878354204</v>
      </c>
    </row>
    <row r="1525" spans="1:44" x14ac:dyDescent="0.3">
      <c r="A1525" s="6" t="s">
        <v>8</v>
      </c>
      <c r="B1525" s="6" t="s">
        <v>10</v>
      </c>
      <c r="C1525" s="6">
        <v>4</v>
      </c>
      <c r="D1525" s="6" t="s">
        <v>7</v>
      </c>
      <c r="E1525" s="6">
        <v>2</v>
      </c>
      <c r="F1525" s="6" t="s">
        <v>10</v>
      </c>
      <c r="G1525" s="6" t="s">
        <v>14</v>
      </c>
      <c r="H1525" s="6">
        <f t="shared" si="426"/>
        <v>1.8562568551421473E-4</v>
      </c>
      <c r="I1525" s="6">
        <f t="shared" si="427"/>
        <v>2.1245097324511694E-4</v>
      </c>
      <c r="J1525" s="6" t="str">
        <f t="shared" si="428"/>
        <v>acc</v>
      </c>
      <c r="K1525" s="6">
        <f t="shared" si="429"/>
        <v>1</v>
      </c>
      <c r="X1525" s="6">
        <f t="shared" si="430"/>
        <v>0.28516624040920718</v>
      </c>
      <c r="Y1525" s="6">
        <f t="shared" si="414"/>
        <v>0.22869955156950672</v>
      </c>
      <c r="Z1525" s="6">
        <f t="shared" si="415"/>
        <v>0.3094170403587444</v>
      </c>
      <c r="AA1525" s="6">
        <f t="shared" si="416"/>
        <v>0.5112107623318386</v>
      </c>
      <c r="AB1525" s="6">
        <f t="shared" si="417"/>
        <v>0.23318385650224216</v>
      </c>
      <c r="AC1525" s="6">
        <f t="shared" si="418"/>
        <v>0.21524663677130046</v>
      </c>
      <c r="AD1525" s="6">
        <f t="shared" si="419"/>
        <v>0.4103139013452915</v>
      </c>
      <c r="AL1525" s="6">
        <f t="shared" si="431"/>
        <v>0.71483375959079287</v>
      </c>
      <c r="AM1525" s="6">
        <f t="shared" si="420"/>
        <v>0.14847942754919499</v>
      </c>
      <c r="AN1525" s="6">
        <f t="shared" si="421"/>
        <v>0.21288014311270126</v>
      </c>
      <c r="AO1525" s="6">
        <f t="shared" si="422"/>
        <v>0.2629695885509839</v>
      </c>
      <c r="AP1525" s="6">
        <f t="shared" si="423"/>
        <v>0.37388193202146691</v>
      </c>
      <c r="AQ1525" s="6">
        <f t="shared" si="424"/>
        <v>0.27638640429338102</v>
      </c>
      <c r="AR1525" s="6">
        <f t="shared" si="425"/>
        <v>0.30232558139534882</v>
      </c>
    </row>
    <row r="1526" spans="1:44" x14ac:dyDescent="0.3">
      <c r="A1526" s="6" t="s">
        <v>8</v>
      </c>
      <c r="B1526" s="6" t="s">
        <v>10</v>
      </c>
      <c r="C1526" s="6">
        <v>4</v>
      </c>
      <c r="D1526" s="6" t="s">
        <v>7</v>
      </c>
      <c r="E1526" s="6">
        <v>2</v>
      </c>
      <c r="F1526" s="6" t="s">
        <v>11</v>
      </c>
      <c r="G1526" s="6" t="s">
        <v>14</v>
      </c>
      <c r="H1526" s="6">
        <f t="shared" si="426"/>
        <v>1.4169061201972606E-4</v>
      </c>
      <c r="I1526" s="6">
        <f t="shared" si="427"/>
        <v>3.0532571564735389E-4</v>
      </c>
      <c r="J1526" s="6" t="str">
        <f t="shared" si="428"/>
        <v>acc</v>
      </c>
      <c r="K1526" s="6">
        <f t="shared" si="429"/>
        <v>1</v>
      </c>
      <c r="X1526" s="6">
        <f t="shared" si="430"/>
        <v>0.28516624040920718</v>
      </c>
      <c r="Y1526" s="6">
        <f t="shared" si="414"/>
        <v>0.22869955156950672</v>
      </c>
      <c r="Z1526" s="6">
        <f t="shared" si="415"/>
        <v>0.3094170403587444</v>
      </c>
      <c r="AA1526" s="6">
        <f t="shared" si="416"/>
        <v>0.5112107623318386</v>
      </c>
      <c r="AB1526" s="6">
        <f t="shared" si="417"/>
        <v>0.23318385650224216</v>
      </c>
      <c r="AC1526" s="6">
        <f t="shared" si="418"/>
        <v>0.21524663677130046</v>
      </c>
      <c r="AD1526" s="6">
        <f t="shared" si="419"/>
        <v>0.58968609865470856</v>
      </c>
      <c r="AL1526" s="6">
        <f t="shared" si="431"/>
        <v>0.71483375959079287</v>
      </c>
      <c r="AM1526" s="6">
        <f t="shared" si="420"/>
        <v>0.14847942754919499</v>
      </c>
      <c r="AN1526" s="6">
        <f t="shared" si="421"/>
        <v>0.21288014311270126</v>
      </c>
      <c r="AO1526" s="6">
        <f t="shared" si="422"/>
        <v>0.2629695885509839</v>
      </c>
      <c r="AP1526" s="6">
        <f t="shared" si="423"/>
        <v>0.37388193202146691</v>
      </c>
      <c r="AQ1526" s="6">
        <f t="shared" si="424"/>
        <v>0.27638640429338102</v>
      </c>
      <c r="AR1526" s="6">
        <f t="shared" si="425"/>
        <v>0.23076923076923078</v>
      </c>
    </row>
    <row r="1527" spans="1:44" x14ac:dyDescent="0.3">
      <c r="A1527" s="6" t="s">
        <v>8</v>
      </c>
      <c r="B1527" s="6" t="s">
        <v>10</v>
      </c>
      <c r="C1527" s="6">
        <v>4</v>
      </c>
      <c r="D1527" s="6" t="s">
        <v>10</v>
      </c>
      <c r="E1527" s="6">
        <v>2</v>
      </c>
      <c r="F1527" s="6" t="s">
        <v>8</v>
      </c>
      <c r="G1527" s="6" t="s">
        <v>9</v>
      </c>
      <c r="H1527" s="6">
        <f t="shared" si="426"/>
        <v>2.4826995298482546E-4</v>
      </c>
      <c r="I1527" s="6">
        <f t="shared" si="427"/>
        <v>0</v>
      </c>
      <c r="J1527" s="6" t="str">
        <f t="shared" si="428"/>
        <v>unacc</v>
      </c>
      <c r="K1527" s="6">
        <f t="shared" si="429"/>
        <v>1</v>
      </c>
      <c r="X1527" s="6">
        <f t="shared" si="430"/>
        <v>0.28516624040920718</v>
      </c>
      <c r="Y1527" s="6">
        <f t="shared" si="414"/>
        <v>0.22869955156950672</v>
      </c>
      <c r="Z1527" s="6">
        <f t="shared" si="415"/>
        <v>0.3094170403587444</v>
      </c>
      <c r="AA1527" s="6">
        <f t="shared" si="416"/>
        <v>0.5112107623318386</v>
      </c>
      <c r="AB1527" s="6">
        <f t="shared" si="417"/>
        <v>0.35874439461883406</v>
      </c>
      <c r="AC1527" s="6">
        <f t="shared" si="418"/>
        <v>0.21524663677130046</v>
      </c>
      <c r="AD1527" s="6">
        <f t="shared" si="419"/>
        <v>0</v>
      </c>
      <c r="AL1527" s="6">
        <f t="shared" si="431"/>
        <v>0.71483375959079287</v>
      </c>
      <c r="AM1527" s="6">
        <f t="shared" si="420"/>
        <v>0.14847942754919499</v>
      </c>
      <c r="AN1527" s="6">
        <f t="shared" si="421"/>
        <v>0.21288014311270126</v>
      </c>
      <c r="AO1527" s="6">
        <f t="shared" si="422"/>
        <v>0.2629695885509839</v>
      </c>
      <c r="AP1527" s="6">
        <f t="shared" si="423"/>
        <v>0.32379248658318427</v>
      </c>
      <c r="AQ1527" s="6">
        <f t="shared" si="424"/>
        <v>0.27638640429338102</v>
      </c>
      <c r="AR1527" s="6">
        <f t="shared" si="425"/>
        <v>0.4669051878354204</v>
      </c>
    </row>
    <row r="1528" spans="1:44" x14ac:dyDescent="0.3">
      <c r="A1528" s="6" t="s">
        <v>8</v>
      </c>
      <c r="B1528" s="6" t="s">
        <v>10</v>
      </c>
      <c r="C1528" s="6">
        <v>4</v>
      </c>
      <c r="D1528" s="6" t="s">
        <v>10</v>
      </c>
      <c r="E1528" s="6">
        <v>2</v>
      </c>
      <c r="F1528" s="6" t="s">
        <v>10</v>
      </c>
      <c r="G1528" s="6" t="s">
        <v>14</v>
      </c>
      <c r="H1528" s="6">
        <f t="shared" si="426"/>
        <v>1.6075717262235823E-4</v>
      </c>
      <c r="I1528" s="6">
        <f t="shared" si="427"/>
        <v>3.268476511463338E-4</v>
      </c>
      <c r="J1528" s="6" t="str">
        <f t="shared" si="428"/>
        <v>acc</v>
      </c>
      <c r="K1528" s="6">
        <f t="shared" si="429"/>
        <v>1</v>
      </c>
      <c r="X1528" s="6">
        <f t="shared" si="430"/>
        <v>0.28516624040920718</v>
      </c>
      <c r="Y1528" s="6">
        <f t="shared" si="414"/>
        <v>0.22869955156950672</v>
      </c>
      <c r="Z1528" s="6">
        <f t="shared" si="415"/>
        <v>0.3094170403587444</v>
      </c>
      <c r="AA1528" s="6">
        <f t="shared" si="416"/>
        <v>0.5112107623318386</v>
      </c>
      <c r="AB1528" s="6">
        <f t="shared" si="417"/>
        <v>0.35874439461883406</v>
      </c>
      <c r="AC1528" s="6">
        <f t="shared" si="418"/>
        <v>0.21524663677130046</v>
      </c>
      <c r="AD1528" s="6">
        <f t="shared" si="419"/>
        <v>0.4103139013452915</v>
      </c>
      <c r="AL1528" s="6">
        <f t="shared" si="431"/>
        <v>0.71483375959079287</v>
      </c>
      <c r="AM1528" s="6">
        <f t="shared" si="420"/>
        <v>0.14847942754919499</v>
      </c>
      <c r="AN1528" s="6">
        <f t="shared" si="421"/>
        <v>0.21288014311270126</v>
      </c>
      <c r="AO1528" s="6">
        <f t="shared" si="422"/>
        <v>0.2629695885509839</v>
      </c>
      <c r="AP1528" s="6">
        <f t="shared" si="423"/>
        <v>0.32379248658318427</v>
      </c>
      <c r="AQ1528" s="6">
        <f t="shared" si="424"/>
        <v>0.27638640429338102</v>
      </c>
      <c r="AR1528" s="6">
        <f t="shared" si="425"/>
        <v>0.30232558139534882</v>
      </c>
    </row>
    <row r="1529" spans="1:44" x14ac:dyDescent="0.3">
      <c r="A1529" s="6" t="s">
        <v>8</v>
      </c>
      <c r="B1529" s="6" t="s">
        <v>10</v>
      </c>
      <c r="C1529" s="6">
        <v>4</v>
      </c>
      <c r="D1529" s="6" t="s">
        <v>10</v>
      </c>
      <c r="E1529" s="6">
        <v>2</v>
      </c>
      <c r="F1529" s="6" t="s">
        <v>11</v>
      </c>
      <c r="G1529" s="6" t="s">
        <v>14</v>
      </c>
      <c r="H1529" s="6">
        <f t="shared" si="426"/>
        <v>1.2270813768215511E-4</v>
      </c>
      <c r="I1529" s="6">
        <f t="shared" si="427"/>
        <v>4.697318702266983E-4</v>
      </c>
      <c r="J1529" s="6" t="str">
        <f t="shared" si="428"/>
        <v>acc</v>
      </c>
      <c r="K1529" s="6">
        <f t="shared" si="429"/>
        <v>1</v>
      </c>
      <c r="X1529" s="6">
        <f t="shared" si="430"/>
        <v>0.28516624040920718</v>
      </c>
      <c r="Y1529" s="6">
        <f t="shared" si="414"/>
        <v>0.22869955156950672</v>
      </c>
      <c r="Z1529" s="6">
        <f t="shared" si="415"/>
        <v>0.3094170403587444</v>
      </c>
      <c r="AA1529" s="6">
        <f t="shared" si="416"/>
        <v>0.5112107623318386</v>
      </c>
      <c r="AB1529" s="6">
        <f t="shared" si="417"/>
        <v>0.35874439461883406</v>
      </c>
      <c r="AC1529" s="6">
        <f t="shared" si="418"/>
        <v>0.21524663677130046</v>
      </c>
      <c r="AD1529" s="6">
        <f t="shared" si="419"/>
        <v>0.58968609865470856</v>
      </c>
      <c r="AL1529" s="6">
        <f t="shared" si="431"/>
        <v>0.71483375959079287</v>
      </c>
      <c r="AM1529" s="6">
        <f t="shared" si="420"/>
        <v>0.14847942754919499</v>
      </c>
      <c r="AN1529" s="6">
        <f t="shared" si="421"/>
        <v>0.21288014311270126</v>
      </c>
      <c r="AO1529" s="6">
        <f t="shared" si="422"/>
        <v>0.2629695885509839</v>
      </c>
      <c r="AP1529" s="6">
        <f t="shared" si="423"/>
        <v>0.32379248658318427</v>
      </c>
      <c r="AQ1529" s="6">
        <f t="shared" si="424"/>
        <v>0.27638640429338102</v>
      </c>
      <c r="AR1529" s="6">
        <f t="shared" si="425"/>
        <v>0.23076923076923078</v>
      </c>
    </row>
    <row r="1530" spans="1:44" x14ac:dyDescent="0.3">
      <c r="A1530" s="6" t="s">
        <v>8</v>
      </c>
      <c r="B1530" s="6" t="s">
        <v>10</v>
      </c>
      <c r="C1530" s="6">
        <v>4</v>
      </c>
      <c r="D1530" s="6" t="s">
        <v>12</v>
      </c>
      <c r="E1530" s="6">
        <v>2</v>
      </c>
      <c r="F1530" s="6" t="s">
        <v>8</v>
      </c>
      <c r="G1530" s="6" t="s">
        <v>9</v>
      </c>
      <c r="H1530" s="6">
        <f t="shared" si="426"/>
        <v>2.3181006659909109E-4</v>
      </c>
      <c r="I1530" s="6">
        <f t="shared" si="427"/>
        <v>0</v>
      </c>
      <c r="J1530" s="6" t="str">
        <f t="shared" si="428"/>
        <v>unacc</v>
      </c>
      <c r="K1530" s="6">
        <f t="shared" si="429"/>
        <v>1</v>
      </c>
      <c r="X1530" s="6">
        <f t="shared" si="430"/>
        <v>0.28516624040920718</v>
      </c>
      <c r="Y1530" s="6">
        <f t="shared" si="414"/>
        <v>0.22869955156950672</v>
      </c>
      <c r="Z1530" s="6">
        <f t="shared" si="415"/>
        <v>0.3094170403587444</v>
      </c>
      <c r="AA1530" s="6">
        <f t="shared" si="416"/>
        <v>0.5112107623318386</v>
      </c>
      <c r="AB1530" s="6">
        <f t="shared" si="417"/>
        <v>0.40807174887892378</v>
      </c>
      <c r="AC1530" s="6">
        <f t="shared" si="418"/>
        <v>0.21524663677130046</v>
      </c>
      <c r="AD1530" s="6">
        <f t="shared" si="419"/>
        <v>0</v>
      </c>
      <c r="AL1530" s="6">
        <f t="shared" si="431"/>
        <v>0.71483375959079287</v>
      </c>
      <c r="AM1530" s="6">
        <f t="shared" si="420"/>
        <v>0.14847942754919499</v>
      </c>
      <c r="AN1530" s="6">
        <f t="shared" si="421"/>
        <v>0.21288014311270126</v>
      </c>
      <c r="AO1530" s="6">
        <f t="shared" si="422"/>
        <v>0.2629695885509839</v>
      </c>
      <c r="AP1530" s="6">
        <f t="shared" si="423"/>
        <v>0.30232558139534882</v>
      </c>
      <c r="AQ1530" s="6">
        <f t="shared" si="424"/>
        <v>0.27638640429338102</v>
      </c>
      <c r="AR1530" s="6">
        <f t="shared" si="425"/>
        <v>0.4669051878354204</v>
      </c>
    </row>
    <row r="1531" spans="1:44" x14ac:dyDescent="0.3">
      <c r="A1531" s="6" t="s">
        <v>8</v>
      </c>
      <c r="B1531" s="6" t="s">
        <v>10</v>
      </c>
      <c r="C1531" s="6">
        <v>4</v>
      </c>
      <c r="D1531" s="6" t="s">
        <v>12</v>
      </c>
      <c r="E1531" s="6">
        <v>2</v>
      </c>
      <c r="F1531" s="6" t="s">
        <v>10</v>
      </c>
      <c r="G1531" s="6" t="s">
        <v>14</v>
      </c>
      <c r="H1531" s="6">
        <f t="shared" si="426"/>
        <v>1.5009923852584824E-4</v>
      </c>
      <c r="I1531" s="6">
        <f t="shared" si="427"/>
        <v>3.717892031789547E-4</v>
      </c>
      <c r="J1531" s="6" t="str">
        <f t="shared" si="428"/>
        <v>acc</v>
      </c>
      <c r="K1531" s="6">
        <f t="shared" si="429"/>
        <v>1</v>
      </c>
      <c r="X1531" s="6">
        <f t="shared" si="430"/>
        <v>0.28516624040920718</v>
      </c>
      <c r="Y1531" s="6">
        <f t="shared" si="414"/>
        <v>0.22869955156950672</v>
      </c>
      <c r="Z1531" s="6">
        <f t="shared" si="415"/>
        <v>0.3094170403587444</v>
      </c>
      <c r="AA1531" s="6">
        <f t="shared" si="416"/>
        <v>0.5112107623318386</v>
      </c>
      <c r="AB1531" s="6">
        <f t="shared" si="417"/>
        <v>0.40807174887892378</v>
      </c>
      <c r="AC1531" s="6">
        <f t="shared" si="418"/>
        <v>0.21524663677130046</v>
      </c>
      <c r="AD1531" s="6">
        <f t="shared" si="419"/>
        <v>0.4103139013452915</v>
      </c>
      <c r="AL1531" s="6">
        <f t="shared" si="431"/>
        <v>0.71483375959079287</v>
      </c>
      <c r="AM1531" s="6">
        <f t="shared" si="420"/>
        <v>0.14847942754919499</v>
      </c>
      <c r="AN1531" s="6">
        <f t="shared" si="421"/>
        <v>0.21288014311270126</v>
      </c>
      <c r="AO1531" s="6">
        <f t="shared" si="422"/>
        <v>0.2629695885509839</v>
      </c>
      <c r="AP1531" s="6">
        <f t="shared" si="423"/>
        <v>0.30232558139534882</v>
      </c>
      <c r="AQ1531" s="6">
        <f t="shared" si="424"/>
        <v>0.27638640429338102</v>
      </c>
      <c r="AR1531" s="6">
        <f t="shared" si="425"/>
        <v>0.30232558139534882</v>
      </c>
    </row>
    <row r="1532" spans="1:44" x14ac:dyDescent="0.3">
      <c r="A1532" s="6" t="s">
        <v>8</v>
      </c>
      <c r="B1532" s="6" t="s">
        <v>10</v>
      </c>
      <c r="C1532" s="6">
        <v>4</v>
      </c>
      <c r="D1532" s="6" t="s">
        <v>12</v>
      </c>
      <c r="E1532" s="6">
        <v>2</v>
      </c>
      <c r="F1532" s="6" t="s">
        <v>11</v>
      </c>
      <c r="G1532" s="6" t="s">
        <v>14</v>
      </c>
      <c r="H1532" s="6">
        <f t="shared" si="426"/>
        <v>1.1457279153748181E-4</v>
      </c>
      <c r="I1532" s="6">
        <f t="shared" si="427"/>
        <v>5.3432000238286931E-4</v>
      </c>
      <c r="J1532" s="6" t="str">
        <f t="shared" si="428"/>
        <v>acc</v>
      </c>
      <c r="K1532" s="6">
        <f t="shared" si="429"/>
        <v>1</v>
      </c>
      <c r="X1532" s="6">
        <f t="shared" si="430"/>
        <v>0.28516624040920718</v>
      </c>
      <c r="Y1532" s="6">
        <f t="shared" si="414"/>
        <v>0.22869955156950672</v>
      </c>
      <c r="Z1532" s="6">
        <f t="shared" si="415"/>
        <v>0.3094170403587444</v>
      </c>
      <c r="AA1532" s="6">
        <f t="shared" si="416"/>
        <v>0.5112107623318386</v>
      </c>
      <c r="AB1532" s="6">
        <f t="shared" si="417"/>
        <v>0.40807174887892378</v>
      </c>
      <c r="AC1532" s="6">
        <f t="shared" si="418"/>
        <v>0.21524663677130046</v>
      </c>
      <c r="AD1532" s="6">
        <f t="shared" si="419"/>
        <v>0.58968609865470856</v>
      </c>
      <c r="AL1532" s="6">
        <f t="shared" si="431"/>
        <v>0.71483375959079287</v>
      </c>
      <c r="AM1532" s="6">
        <f t="shared" si="420"/>
        <v>0.14847942754919499</v>
      </c>
      <c r="AN1532" s="6">
        <f t="shared" si="421"/>
        <v>0.21288014311270126</v>
      </c>
      <c r="AO1532" s="6">
        <f t="shared" si="422"/>
        <v>0.2629695885509839</v>
      </c>
      <c r="AP1532" s="6">
        <f t="shared" si="423"/>
        <v>0.30232558139534882</v>
      </c>
      <c r="AQ1532" s="6">
        <f t="shared" si="424"/>
        <v>0.27638640429338102</v>
      </c>
      <c r="AR1532" s="6">
        <f t="shared" si="425"/>
        <v>0.23076923076923078</v>
      </c>
    </row>
    <row r="1533" spans="1:44" x14ac:dyDescent="0.3">
      <c r="A1533" s="6" t="s">
        <v>8</v>
      </c>
      <c r="B1533" s="6" t="s">
        <v>10</v>
      </c>
      <c r="C1533" s="6" t="s">
        <v>13</v>
      </c>
      <c r="D1533" s="6" t="s">
        <v>7</v>
      </c>
      <c r="E1533" s="6">
        <v>2</v>
      </c>
      <c r="F1533" s="6" t="s">
        <v>8</v>
      </c>
      <c r="G1533" s="6" t="s">
        <v>9</v>
      </c>
      <c r="H1533" s="6">
        <f t="shared" si="426"/>
        <v>2.9447707168219281E-4</v>
      </c>
      <c r="I1533" s="6">
        <f t="shared" si="427"/>
        <v>0</v>
      </c>
      <c r="J1533" s="6" t="str">
        <f t="shared" si="428"/>
        <v>unacc</v>
      </c>
      <c r="K1533" s="6">
        <f t="shared" si="429"/>
        <v>1</v>
      </c>
      <c r="X1533" s="6">
        <f t="shared" si="430"/>
        <v>0.28516624040920718</v>
      </c>
      <c r="Y1533" s="6">
        <f t="shared" si="414"/>
        <v>0.22869955156950672</v>
      </c>
      <c r="Z1533" s="6">
        <f t="shared" si="415"/>
        <v>0.3094170403587444</v>
      </c>
      <c r="AA1533" s="6">
        <f t="shared" si="416"/>
        <v>0.48878923766816146</v>
      </c>
      <c r="AB1533" s="6">
        <f t="shared" si="417"/>
        <v>0.23318385650224216</v>
      </c>
      <c r="AC1533" s="6">
        <f t="shared" si="418"/>
        <v>0.21524663677130046</v>
      </c>
      <c r="AD1533" s="6">
        <f t="shared" si="419"/>
        <v>0</v>
      </c>
      <c r="AL1533" s="6">
        <f t="shared" si="431"/>
        <v>0.71483375959079287</v>
      </c>
      <c r="AM1533" s="6">
        <f t="shared" si="420"/>
        <v>0.14847942754919499</v>
      </c>
      <c r="AN1533" s="6">
        <f t="shared" si="421"/>
        <v>0.21288014311270126</v>
      </c>
      <c r="AO1533" s="6">
        <f t="shared" si="422"/>
        <v>0.2701252236135957</v>
      </c>
      <c r="AP1533" s="6">
        <f t="shared" si="423"/>
        <v>0.37388193202146691</v>
      </c>
      <c r="AQ1533" s="6">
        <f t="shared" si="424"/>
        <v>0.27638640429338102</v>
      </c>
      <c r="AR1533" s="6">
        <f t="shared" si="425"/>
        <v>0.4669051878354204</v>
      </c>
    </row>
    <row r="1534" spans="1:44" x14ac:dyDescent="0.3">
      <c r="A1534" s="6" t="s">
        <v>8</v>
      </c>
      <c r="B1534" s="6" t="s">
        <v>10</v>
      </c>
      <c r="C1534" s="6" t="s">
        <v>13</v>
      </c>
      <c r="D1534" s="6" t="s">
        <v>7</v>
      </c>
      <c r="E1534" s="6">
        <v>2</v>
      </c>
      <c r="F1534" s="6" t="s">
        <v>10</v>
      </c>
      <c r="G1534" s="6" t="s">
        <v>9</v>
      </c>
      <c r="H1534" s="6">
        <f t="shared" si="426"/>
        <v>1.9067672457582599E-4</v>
      </c>
      <c r="I1534" s="6">
        <f t="shared" si="427"/>
        <v>2.031329481027873E-4</v>
      </c>
      <c r="J1534" s="6" t="str">
        <f t="shared" si="428"/>
        <v>acc</v>
      </c>
      <c r="K1534" s="6">
        <f t="shared" si="429"/>
        <v>0</v>
      </c>
      <c r="X1534" s="6">
        <f t="shared" si="430"/>
        <v>0.28516624040920718</v>
      </c>
      <c r="Y1534" s="6">
        <f t="shared" si="414"/>
        <v>0.22869955156950672</v>
      </c>
      <c r="Z1534" s="6">
        <f t="shared" si="415"/>
        <v>0.3094170403587444</v>
      </c>
      <c r="AA1534" s="6">
        <f t="shared" si="416"/>
        <v>0.48878923766816146</v>
      </c>
      <c r="AB1534" s="6">
        <f t="shared" si="417"/>
        <v>0.23318385650224216</v>
      </c>
      <c r="AC1534" s="6">
        <f t="shared" si="418"/>
        <v>0.21524663677130046</v>
      </c>
      <c r="AD1534" s="6">
        <f t="shared" si="419"/>
        <v>0.4103139013452915</v>
      </c>
      <c r="AL1534" s="6">
        <f t="shared" si="431"/>
        <v>0.71483375959079287</v>
      </c>
      <c r="AM1534" s="6">
        <f t="shared" si="420"/>
        <v>0.14847942754919499</v>
      </c>
      <c r="AN1534" s="6">
        <f t="shared" si="421"/>
        <v>0.21288014311270126</v>
      </c>
      <c r="AO1534" s="6">
        <f t="shared" si="422"/>
        <v>0.2701252236135957</v>
      </c>
      <c r="AP1534" s="6">
        <f t="shared" si="423"/>
        <v>0.37388193202146691</v>
      </c>
      <c r="AQ1534" s="6">
        <f t="shared" si="424"/>
        <v>0.27638640429338102</v>
      </c>
      <c r="AR1534" s="6">
        <f t="shared" si="425"/>
        <v>0.30232558139534882</v>
      </c>
    </row>
    <row r="1535" spans="1:44" x14ac:dyDescent="0.3">
      <c r="A1535" s="6" t="s">
        <v>8</v>
      </c>
      <c r="B1535" s="6" t="s">
        <v>10</v>
      </c>
      <c r="C1535" s="6" t="s">
        <v>13</v>
      </c>
      <c r="D1535" s="6" t="s">
        <v>7</v>
      </c>
      <c r="E1535" s="6">
        <v>2</v>
      </c>
      <c r="F1535" s="6" t="s">
        <v>11</v>
      </c>
      <c r="G1535" s="6" t="s">
        <v>9</v>
      </c>
      <c r="H1535" s="6">
        <f t="shared" si="426"/>
        <v>1.4554613887740565E-4</v>
      </c>
      <c r="I1535" s="6">
        <f t="shared" si="427"/>
        <v>2.9193423689089106E-4</v>
      </c>
      <c r="J1535" s="6" t="str">
        <f t="shared" si="428"/>
        <v>acc</v>
      </c>
      <c r="K1535" s="6">
        <f t="shared" si="429"/>
        <v>0</v>
      </c>
      <c r="X1535" s="6">
        <f>446/1564</f>
        <v>0.28516624040920718</v>
      </c>
      <c r="Y1535" s="6">
        <f t="shared" si="414"/>
        <v>0.22869955156950672</v>
      </c>
      <c r="Z1535" s="6">
        <f t="shared" si="415"/>
        <v>0.3094170403587444</v>
      </c>
      <c r="AA1535" s="6">
        <f t="shared" si="416"/>
        <v>0.48878923766816146</v>
      </c>
      <c r="AB1535" s="6">
        <f t="shared" si="417"/>
        <v>0.23318385650224216</v>
      </c>
      <c r="AC1535" s="6">
        <f t="shared" si="418"/>
        <v>0.21524663677130046</v>
      </c>
      <c r="AD1535" s="6">
        <f t="shared" si="419"/>
        <v>0.58968609865470856</v>
      </c>
      <c r="AL1535" s="6">
        <f t="shared" si="431"/>
        <v>0.71483375959079287</v>
      </c>
      <c r="AM1535" s="6">
        <f t="shared" si="420"/>
        <v>0.14847942754919499</v>
      </c>
      <c r="AN1535" s="6">
        <f t="shared" si="421"/>
        <v>0.21288014311270126</v>
      </c>
      <c r="AO1535" s="6">
        <f t="shared" si="422"/>
        <v>0.2701252236135957</v>
      </c>
      <c r="AP1535" s="6">
        <f t="shared" si="423"/>
        <v>0.37388193202146691</v>
      </c>
      <c r="AQ1535" s="6">
        <f t="shared" si="424"/>
        <v>0.27638640429338102</v>
      </c>
      <c r="AR1535" s="6">
        <f t="shared" si="425"/>
        <v>0.23076923076923078</v>
      </c>
    </row>
    <row r="1536" spans="1:44" x14ac:dyDescent="0.3">
      <c r="A1536" s="6" t="s">
        <v>8</v>
      </c>
      <c r="B1536" s="6" t="s">
        <v>10</v>
      </c>
      <c r="C1536" s="6" t="s">
        <v>13</v>
      </c>
      <c r="D1536" s="6" t="s">
        <v>10</v>
      </c>
      <c r="E1536" s="6">
        <v>2</v>
      </c>
      <c r="F1536" s="6" t="s">
        <v>8</v>
      </c>
      <c r="G1536" s="6" t="s">
        <v>9</v>
      </c>
      <c r="H1536" s="6">
        <f t="shared" si="426"/>
        <v>2.5502559796400435E-4</v>
      </c>
      <c r="I1536" s="6">
        <f t="shared" si="427"/>
        <v>0</v>
      </c>
      <c r="J1536" s="6" t="str">
        <f t="shared" si="428"/>
        <v>unacc</v>
      </c>
      <c r="K1536" s="6">
        <f t="shared" si="429"/>
        <v>1</v>
      </c>
      <c r="X1536" s="6">
        <f t="shared" ref="X1536:X1565" si="432">446/1564</f>
        <v>0.28516624040920718</v>
      </c>
      <c r="Y1536" s="6">
        <f t="shared" si="414"/>
        <v>0.22869955156950672</v>
      </c>
      <c r="Z1536" s="6">
        <f t="shared" si="415"/>
        <v>0.3094170403587444</v>
      </c>
      <c r="AA1536" s="6">
        <f t="shared" si="416"/>
        <v>0.48878923766816146</v>
      </c>
      <c r="AB1536" s="6">
        <f t="shared" si="417"/>
        <v>0.35874439461883406</v>
      </c>
      <c r="AC1536" s="6">
        <f t="shared" si="418"/>
        <v>0.21524663677130046</v>
      </c>
      <c r="AD1536" s="6">
        <f t="shared" si="419"/>
        <v>0</v>
      </c>
      <c r="AL1536" s="6">
        <f t="shared" si="431"/>
        <v>0.71483375959079287</v>
      </c>
      <c r="AM1536" s="6">
        <f t="shared" si="420"/>
        <v>0.14847942754919499</v>
      </c>
      <c r="AN1536" s="6">
        <f t="shared" si="421"/>
        <v>0.21288014311270126</v>
      </c>
      <c r="AO1536" s="6">
        <f t="shared" si="422"/>
        <v>0.2701252236135957</v>
      </c>
      <c r="AP1536" s="6">
        <f t="shared" si="423"/>
        <v>0.32379248658318427</v>
      </c>
      <c r="AQ1536" s="6">
        <f t="shared" si="424"/>
        <v>0.27638640429338102</v>
      </c>
      <c r="AR1536" s="6">
        <f t="shared" si="425"/>
        <v>0.4669051878354204</v>
      </c>
    </row>
    <row r="1537" spans="1:44" x14ac:dyDescent="0.3">
      <c r="A1537" s="6" t="s">
        <v>8</v>
      </c>
      <c r="B1537" s="6" t="s">
        <v>10</v>
      </c>
      <c r="C1537" s="6" t="s">
        <v>13</v>
      </c>
      <c r="D1537" s="6" t="s">
        <v>10</v>
      </c>
      <c r="E1537" s="6">
        <v>2</v>
      </c>
      <c r="F1537" s="6" t="s">
        <v>10</v>
      </c>
      <c r="G1537" s="6" t="s">
        <v>14</v>
      </c>
      <c r="H1537" s="6">
        <f t="shared" si="426"/>
        <v>1.6513151745561967E-4</v>
      </c>
      <c r="I1537" s="6">
        <f t="shared" si="427"/>
        <v>3.1251222785044194E-4</v>
      </c>
      <c r="J1537" s="6" t="str">
        <f t="shared" si="428"/>
        <v>acc</v>
      </c>
      <c r="K1537" s="6">
        <f t="shared" si="429"/>
        <v>1</v>
      </c>
      <c r="X1537" s="6">
        <f t="shared" si="432"/>
        <v>0.28516624040920718</v>
      </c>
      <c r="Y1537" s="6">
        <f t="shared" si="414"/>
        <v>0.22869955156950672</v>
      </c>
      <c r="Z1537" s="6">
        <f t="shared" si="415"/>
        <v>0.3094170403587444</v>
      </c>
      <c r="AA1537" s="6">
        <f t="shared" si="416"/>
        <v>0.48878923766816146</v>
      </c>
      <c r="AB1537" s="6">
        <f t="shared" si="417"/>
        <v>0.35874439461883406</v>
      </c>
      <c r="AC1537" s="6">
        <f t="shared" si="418"/>
        <v>0.21524663677130046</v>
      </c>
      <c r="AD1537" s="6">
        <f t="shared" si="419"/>
        <v>0.4103139013452915</v>
      </c>
      <c r="AL1537" s="6">
        <f t="shared" si="431"/>
        <v>0.71483375959079287</v>
      </c>
      <c r="AM1537" s="6">
        <f t="shared" si="420"/>
        <v>0.14847942754919499</v>
      </c>
      <c r="AN1537" s="6">
        <f t="shared" si="421"/>
        <v>0.21288014311270126</v>
      </c>
      <c r="AO1537" s="6">
        <f t="shared" si="422"/>
        <v>0.2701252236135957</v>
      </c>
      <c r="AP1537" s="6">
        <f t="shared" si="423"/>
        <v>0.32379248658318427</v>
      </c>
      <c r="AQ1537" s="6">
        <f t="shared" si="424"/>
        <v>0.27638640429338102</v>
      </c>
      <c r="AR1537" s="6">
        <f t="shared" si="425"/>
        <v>0.30232558139534882</v>
      </c>
    </row>
    <row r="1538" spans="1:44" x14ac:dyDescent="0.3">
      <c r="A1538" s="6" t="s">
        <v>8</v>
      </c>
      <c r="B1538" s="6" t="s">
        <v>10</v>
      </c>
      <c r="C1538" s="6" t="s">
        <v>13</v>
      </c>
      <c r="D1538" s="6" t="s">
        <v>10</v>
      </c>
      <c r="E1538" s="6">
        <v>2</v>
      </c>
      <c r="F1538" s="6" t="s">
        <v>11</v>
      </c>
      <c r="G1538" s="6" t="s">
        <v>14</v>
      </c>
      <c r="H1538" s="6">
        <f t="shared" si="426"/>
        <v>1.2604713462588721E-4</v>
      </c>
      <c r="I1538" s="6">
        <f t="shared" si="427"/>
        <v>4.4912959521675538E-4</v>
      </c>
      <c r="J1538" s="6" t="str">
        <f t="shared" si="428"/>
        <v>acc</v>
      </c>
      <c r="K1538" s="6">
        <f t="shared" si="429"/>
        <v>1</v>
      </c>
      <c r="X1538" s="6">
        <f t="shared" si="432"/>
        <v>0.28516624040920718</v>
      </c>
      <c r="Y1538" s="6">
        <f t="shared" si="414"/>
        <v>0.22869955156950672</v>
      </c>
      <c r="Z1538" s="6">
        <f t="shared" si="415"/>
        <v>0.3094170403587444</v>
      </c>
      <c r="AA1538" s="6">
        <f t="shared" si="416"/>
        <v>0.48878923766816146</v>
      </c>
      <c r="AB1538" s="6">
        <f t="shared" si="417"/>
        <v>0.35874439461883406</v>
      </c>
      <c r="AC1538" s="6">
        <f t="shared" si="418"/>
        <v>0.21524663677130046</v>
      </c>
      <c r="AD1538" s="6">
        <f t="shared" si="419"/>
        <v>0.58968609865470856</v>
      </c>
      <c r="AL1538" s="6">
        <f t="shared" si="431"/>
        <v>0.71483375959079287</v>
      </c>
      <c r="AM1538" s="6">
        <f t="shared" si="420"/>
        <v>0.14847942754919499</v>
      </c>
      <c r="AN1538" s="6">
        <f t="shared" si="421"/>
        <v>0.21288014311270126</v>
      </c>
      <c r="AO1538" s="6">
        <f t="shared" si="422"/>
        <v>0.2701252236135957</v>
      </c>
      <c r="AP1538" s="6">
        <f t="shared" si="423"/>
        <v>0.32379248658318427</v>
      </c>
      <c r="AQ1538" s="6">
        <f t="shared" si="424"/>
        <v>0.27638640429338102</v>
      </c>
      <c r="AR1538" s="6">
        <f t="shared" si="425"/>
        <v>0.23076923076923078</v>
      </c>
    </row>
    <row r="1539" spans="1:44" x14ac:dyDescent="0.3">
      <c r="A1539" s="6" t="s">
        <v>8</v>
      </c>
      <c r="B1539" s="6" t="s">
        <v>10</v>
      </c>
      <c r="C1539" s="6" t="s">
        <v>13</v>
      </c>
      <c r="D1539" s="6" t="s">
        <v>12</v>
      </c>
      <c r="E1539" s="6">
        <v>2</v>
      </c>
      <c r="F1539" s="6" t="s">
        <v>8</v>
      </c>
      <c r="G1539" s="6" t="s">
        <v>9</v>
      </c>
      <c r="H1539" s="6">
        <f t="shared" si="426"/>
        <v>2.3811782351335206E-4</v>
      </c>
      <c r="I1539" s="6">
        <f t="shared" si="427"/>
        <v>0</v>
      </c>
      <c r="J1539" s="6" t="str">
        <f t="shared" si="428"/>
        <v>unacc</v>
      </c>
      <c r="K1539" s="6">
        <f t="shared" si="429"/>
        <v>1</v>
      </c>
      <c r="X1539" s="6">
        <f t="shared" si="432"/>
        <v>0.28516624040920718</v>
      </c>
      <c r="Y1539" s="6">
        <f t="shared" ref="Y1539:Y1565" si="433">IF(A1539=$R$3,$O$15,IF(A1539=$S$3,$O$16,IF(A1539=$T$3,$O$17,$O$18)))</f>
        <v>0.22869955156950672</v>
      </c>
      <c r="Z1539" s="6">
        <f t="shared" ref="Z1539:Z1565" si="434">IF(B1539=$R$3,$O$21,IF(B1539=$S$3,$O$22,IF(B1539=$T$3,$O$23,$O$24)))</f>
        <v>0.3094170403587444</v>
      </c>
      <c r="AA1539" s="6">
        <f t="shared" ref="AA1539:AA1565" si="435">IF(C1539=$R$5,$O$27,IF(C1539=$T$5,$O$28,$O$29))</f>
        <v>0.48878923766816146</v>
      </c>
      <c r="AB1539" s="6">
        <f t="shared" ref="AB1539:AB1565" si="436">IF(D1539=$R$4,$T$15,IF(D1539=$S$4,$T$16,$T$17))</f>
        <v>0.40807174887892378</v>
      </c>
      <c r="AC1539" s="6">
        <f t="shared" ref="AC1539:AC1565" si="437">IF(E1539=$R$5,$T$21,IF(E1539=$S$5,$T$22,IF(E1539=$T$5,$T$23,$T$24)))</f>
        <v>0.21524663677130046</v>
      </c>
      <c r="AD1539" s="6">
        <f t="shared" ref="AD1539:AD1565" si="438">IF(F1539=$R$3,$T$27,IF(F1539=$S$3,$T$28,$T$29))</f>
        <v>0</v>
      </c>
      <c r="AL1539" s="6">
        <f t="shared" si="431"/>
        <v>0.71483375959079287</v>
      </c>
      <c r="AM1539" s="6">
        <f t="shared" ref="AM1539:AM1565" si="439">IF(A1539=$R$3,$Q$15,IF(A1539=$S$3,$Q$16,IF(A1539=$T$3,$Q$17,$Q$18)))</f>
        <v>0.14847942754919499</v>
      </c>
      <c r="AN1539" s="6">
        <f t="shared" ref="AN1539:AN1565" si="440">IF(B1539=$R$3,$Q$21,IF(B1539=$S$3,$Q$22,IF(B1539=$T$3,$Q$23,$Q$24)))</f>
        <v>0.21288014311270126</v>
      </c>
      <c r="AO1539" s="6">
        <f t="shared" ref="AO1539:AO1565" si="441">IF(C1539=$R$5,$Q$27,IF(C1539=$T$5,$Q$28,$Q$29))</f>
        <v>0.2701252236135957</v>
      </c>
      <c r="AP1539" s="6">
        <f t="shared" ref="AP1539:AP1565" si="442">IF(D1539=$R$4,$V$15,IF(D1539=$S$4,$V$16,$V$17))</f>
        <v>0.30232558139534882</v>
      </c>
      <c r="AQ1539" s="6">
        <f t="shared" ref="AQ1539:AQ1565" si="443">IF(E1539=$R$5,$V$21,IF(E1539=$S$5,$V$22,IF(E1539=$T$5,$V$23,$V$24)))</f>
        <v>0.27638640429338102</v>
      </c>
      <c r="AR1539" s="6">
        <f t="shared" ref="AR1539:AR1565" si="444">IF(F1539=$R$3,$V$27,IF(F1539=$S$3,$V$28,$V$29))</f>
        <v>0.4669051878354204</v>
      </c>
    </row>
    <row r="1540" spans="1:44" x14ac:dyDescent="0.3">
      <c r="A1540" s="6" t="s">
        <v>8</v>
      </c>
      <c r="B1540" s="6" t="s">
        <v>10</v>
      </c>
      <c r="C1540" s="6" t="s">
        <v>13</v>
      </c>
      <c r="D1540" s="6" t="s">
        <v>12</v>
      </c>
      <c r="E1540" s="6">
        <v>2</v>
      </c>
      <c r="F1540" s="6" t="s">
        <v>10</v>
      </c>
      <c r="G1540" s="6" t="s">
        <v>14</v>
      </c>
      <c r="H1540" s="6">
        <f t="shared" ref="H1540:H1566" si="445">AL1540*AM1540*AN1540*AO1540*AP1540*AQ1540*AR1540</f>
        <v>1.5418357154695975E-4</v>
      </c>
      <c r="I1540" s="6">
        <f t="shared" ref="I1540:I1566" si="446">X1540*Y1540*Z1540*AA1540*AB1540*AC1540*AD1540</f>
        <v>3.5548265917987774E-4</v>
      </c>
      <c r="J1540" s="6" t="str">
        <f t="shared" ref="J1540:J1566" si="447">IF(I1540&gt;H1540,"acc","unacc")</f>
        <v>acc</v>
      </c>
      <c r="K1540" s="6">
        <f t="shared" ref="K1540:K1566" si="448">IF(J1540=G1540,1,0)</f>
        <v>1</v>
      </c>
      <c r="X1540" s="6">
        <f t="shared" si="432"/>
        <v>0.28516624040920718</v>
      </c>
      <c r="Y1540" s="6">
        <f t="shared" si="433"/>
        <v>0.22869955156950672</v>
      </c>
      <c r="Z1540" s="6">
        <f t="shared" si="434"/>
        <v>0.3094170403587444</v>
      </c>
      <c r="AA1540" s="6">
        <f t="shared" si="435"/>
        <v>0.48878923766816146</v>
      </c>
      <c r="AB1540" s="6">
        <f t="shared" si="436"/>
        <v>0.40807174887892378</v>
      </c>
      <c r="AC1540" s="6">
        <f t="shared" si="437"/>
        <v>0.21524663677130046</v>
      </c>
      <c r="AD1540" s="6">
        <f t="shared" si="438"/>
        <v>0.4103139013452915</v>
      </c>
      <c r="AL1540" s="6">
        <f t="shared" ref="AL1540:AL1561" si="449">1118/1564</f>
        <v>0.71483375959079287</v>
      </c>
      <c r="AM1540" s="6">
        <f t="shared" si="439"/>
        <v>0.14847942754919499</v>
      </c>
      <c r="AN1540" s="6">
        <f t="shared" si="440"/>
        <v>0.21288014311270126</v>
      </c>
      <c r="AO1540" s="6">
        <f t="shared" si="441"/>
        <v>0.2701252236135957</v>
      </c>
      <c r="AP1540" s="6">
        <f t="shared" si="442"/>
        <v>0.30232558139534882</v>
      </c>
      <c r="AQ1540" s="6">
        <f t="shared" si="443"/>
        <v>0.27638640429338102</v>
      </c>
      <c r="AR1540" s="6">
        <f t="shared" si="444"/>
        <v>0.30232558139534882</v>
      </c>
    </row>
    <row r="1541" spans="1:44" x14ac:dyDescent="0.3">
      <c r="A1541" s="6" t="s">
        <v>8</v>
      </c>
      <c r="B1541" s="6" t="s">
        <v>10</v>
      </c>
      <c r="C1541" s="6" t="s">
        <v>13</v>
      </c>
      <c r="D1541" s="6" t="s">
        <v>12</v>
      </c>
      <c r="E1541" s="6">
        <v>2</v>
      </c>
      <c r="F1541" s="6" t="s">
        <v>11</v>
      </c>
      <c r="G1541" s="6" t="s">
        <v>14</v>
      </c>
      <c r="H1541" s="6">
        <f t="shared" si="445"/>
        <v>1.1769041851809356E-4</v>
      </c>
      <c r="I1541" s="6">
        <f t="shared" si="446"/>
        <v>5.1088491455905931E-4</v>
      </c>
      <c r="J1541" s="6" t="str">
        <f t="shared" si="447"/>
        <v>acc</v>
      </c>
      <c r="K1541" s="6">
        <f t="shared" si="448"/>
        <v>1</v>
      </c>
      <c r="X1541" s="6">
        <f t="shared" si="432"/>
        <v>0.28516624040920718</v>
      </c>
      <c r="Y1541" s="6">
        <f t="shared" si="433"/>
        <v>0.22869955156950672</v>
      </c>
      <c r="Z1541" s="6">
        <f t="shared" si="434"/>
        <v>0.3094170403587444</v>
      </c>
      <c r="AA1541" s="6">
        <f t="shared" si="435"/>
        <v>0.48878923766816146</v>
      </c>
      <c r="AB1541" s="6">
        <f t="shared" si="436"/>
        <v>0.40807174887892378</v>
      </c>
      <c r="AC1541" s="6">
        <f t="shared" si="437"/>
        <v>0.21524663677130046</v>
      </c>
      <c r="AD1541" s="6">
        <f t="shared" si="438"/>
        <v>0.58968609865470856</v>
      </c>
      <c r="AL1541" s="6">
        <f t="shared" si="449"/>
        <v>0.71483375959079287</v>
      </c>
      <c r="AM1541" s="6">
        <f t="shared" si="439"/>
        <v>0.14847942754919499</v>
      </c>
      <c r="AN1541" s="6">
        <f t="shared" si="440"/>
        <v>0.21288014311270126</v>
      </c>
      <c r="AO1541" s="6">
        <f t="shared" si="441"/>
        <v>0.2701252236135957</v>
      </c>
      <c r="AP1541" s="6">
        <f t="shared" si="442"/>
        <v>0.30232558139534882</v>
      </c>
      <c r="AQ1541" s="6">
        <f t="shared" si="443"/>
        <v>0.27638640429338102</v>
      </c>
      <c r="AR1541" s="6">
        <f t="shared" si="444"/>
        <v>0.23076923076923078</v>
      </c>
    </row>
    <row r="1542" spans="1:44" x14ac:dyDescent="0.3">
      <c r="A1542" s="6" t="s">
        <v>8</v>
      </c>
      <c r="B1542" s="6" t="s">
        <v>10</v>
      </c>
      <c r="C1542" s="6">
        <v>2</v>
      </c>
      <c r="D1542" s="6" t="s">
        <v>7</v>
      </c>
      <c r="E1542" s="6">
        <v>3</v>
      </c>
      <c r="F1542" s="6" t="s">
        <v>8</v>
      </c>
      <c r="G1542" s="6" t="s">
        <v>9</v>
      </c>
      <c r="H1542" s="6">
        <f t="shared" si="445"/>
        <v>4.6946306129749701E-4</v>
      </c>
      <c r="I1542" s="6">
        <f t="shared" si="446"/>
        <v>0</v>
      </c>
      <c r="J1542" s="6" t="str">
        <f t="shared" si="447"/>
        <v>unacc</v>
      </c>
      <c r="K1542" s="6">
        <f t="shared" si="448"/>
        <v>1</v>
      </c>
      <c r="X1542" s="6">
        <f t="shared" si="432"/>
        <v>0.28516624040920718</v>
      </c>
      <c r="Y1542" s="6">
        <f t="shared" si="433"/>
        <v>0.22869955156950672</v>
      </c>
      <c r="Z1542" s="6">
        <f t="shared" si="434"/>
        <v>0.3094170403587444</v>
      </c>
      <c r="AA1542" s="6">
        <f t="shared" si="435"/>
        <v>0</v>
      </c>
      <c r="AB1542" s="6">
        <f t="shared" si="436"/>
        <v>0.23318385650224216</v>
      </c>
      <c r="AC1542" s="6">
        <f t="shared" si="437"/>
        <v>0.26457399103139012</v>
      </c>
      <c r="AD1542" s="6">
        <f t="shared" si="438"/>
        <v>0</v>
      </c>
      <c r="AL1542" s="6">
        <f t="shared" si="449"/>
        <v>0.71483375959079287</v>
      </c>
      <c r="AM1542" s="6">
        <f t="shared" si="439"/>
        <v>0.14847942754919499</v>
      </c>
      <c r="AN1542" s="6">
        <f t="shared" si="440"/>
        <v>0.21288014311270126</v>
      </c>
      <c r="AO1542" s="6">
        <f t="shared" si="441"/>
        <v>0.4669051878354204</v>
      </c>
      <c r="AP1542" s="6">
        <f t="shared" si="442"/>
        <v>0.37388193202146691</v>
      </c>
      <c r="AQ1542" s="6">
        <f t="shared" si="443"/>
        <v>0.25491949910554562</v>
      </c>
      <c r="AR1542" s="6">
        <f t="shared" si="444"/>
        <v>0.4669051878354204</v>
      </c>
    </row>
    <row r="1543" spans="1:44" x14ac:dyDescent="0.3">
      <c r="A1543" s="6" t="s">
        <v>8</v>
      </c>
      <c r="B1543" s="6" t="s">
        <v>10</v>
      </c>
      <c r="C1543" s="6">
        <v>2</v>
      </c>
      <c r="D1543" s="6" t="s">
        <v>7</v>
      </c>
      <c r="E1543" s="6">
        <v>3</v>
      </c>
      <c r="F1543" s="6" t="s">
        <v>10</v>
      </c>
      <c r="G1543" s="6" t="s">
        <v>9</v>
      </c>
      <c r="H1543" s="6">
        <f t="shared" si="445"/>
        <v>3.0398182896274707E-4</v>
      </c>
      <c r="I1543" s="6">
        <f t="shared" si="446"/>
        <v>0</v>
      </c>
      <c r="J1543" s="6" t="str">
        <f t="shared" si="447"/>
        <v>unacc</v>
      </c>
      <c r="K1543" s="6">
        <f t="shared" si="448"/>
        <v>1</v>
      </c>
      <c r="X1543" s="6">
        <f t="shared" si="432"/>
        <v>0.28516624040920718</v>
      </c>
      <c r="Y1543" s="6">
        <f t="shared" si="433"/>
        <v>0.22869955156950672</v>
      </c>
      <c r="Z1543" s="6">
        <f t="shared" si="434"/>
        <v>0.3094170403587444</v>
      </c>
      <c r="AA1543" s="6">
        <f t="shared" si="435"/>
        <v>0</v>
      </c>
      <c r="AB1543" s="6">
        <f t="shared" si="436"/>
        <v>0.23318385650224216</v>
      </c>
      <c r="AC1543" s="6">
        <f t="shared" si="437"/>
        <v>0.26457399103139012</v>
      </c>
      <c r="AD1543" s="6">
        <f t="shared" si="438"/>
        <v>0.4103139013452915</v>
      </c>
      <c r="AL1543" s="6">
        <f t="shared" si="449"/>
        <v>0.71483375959079287</v>
      </c>
      <c r="AM1543" s="6">
        <f t="shared" si="439"/>
        <v>0.14847942754919499</v>
      </c>
      <c r="AN1543" s="6">
        <f t="shared" si="440"/>
        <v>0.21288014311270126</v>
      </c>
      <c r="AO1543" s="6">
        <f t="shared" si="441"/>
        <v>0.4669051878354204</v>
      </c>
      <c r="AP1543" s="6">
        <f t="shared" si="442"/>
        <v>0.37388193202146691</v>
      </c>
      <c r="AQ1543" s="6">
        <f t="shared" si="443"/>
        <v>0.25491949910554562</v>
      </c>
      <c r="AR1543" s="6">
        <f t="shared" si="444"/>
        <v>0.30232558139534882</v>
      </c>
    </row>
    <row r="1544" spans="1:44" x14ac:dyDescent="0.3">
      <c r="A1544" s="6" t="s">
        <v>8</v>
      </c>
      <c r="B1544" s="6" t="s">
        <v>10</v>
      </c>
      <c r="C1544" s="6">
        <v>2</v>
      </c>
      <c r="D1544" s="6" t="s">
        <v>7</v>
      </c>
      <c r="E1544" s="6">
        <v>3</v>
      </c>
      <c r="F1544" s="6" t="s">
        <v>11</v>
      </c>
      <c r="G1544" s="6" t="s">
        <v>9</v>
      </c>
      <c r="H1544" s="6">
        <f t="shared" si="445"/>
        <v>2.3203346707807325E-4</v>
      </c>
      <c r="I1544" s="6">
        <f t="shared" si="446"/>
        <v>0</v>
      </c>
      <c r="J1544" s="6" t="str">
        <f t="shared" si="447"/>
        <v>unacc</v>
      </c>
      <c r="K1544" s="6">
        <f t="shared" si="448"/>
        <v>1</v>
      </c>
      <c r="X1544" s="6">
        <f t="shared" si="432"/>
        <v>0.28516624040920718</v>
      </c>
      <c r="Y1544" s="6">
        <f t="shared" si="433"/>
        <v>0.22869955156950672</v>
      </c>
      <c r="Z1544" s="6">
        <f t="shared" si="434"/>
        <v>0.3094170403587444</v>
      </c>
      <c r="AA1544" s="6">
        <f t="shared" si="435"/>
        <v>0</v>
      </c>
      <c r="AB1544" s="6">
        <f t="shared" si="436"/>
        <v>0.23318385650224216</v>
      </c>
      <c r="AC1544" s="6">
        <f t="shared" si="437"/>
        <v>0.26457399103139012</v>
      </c>
      <c r="AD1544" s="6">
        <f t="shared" si="438"/>
        <v>0.58968609865470856</v>
      </c>
      <c r="AL1544" s="6">
        <f t="shared" si="449"/>
        <v>0.71483375959079287</v>
      </c>
      <c r="AM1544" s="6">
        <f t="shared" si="439"/>
        <v>0.14847942754919499</v>
      </c>
      <c r="AN1544" s="6">
        <f t="shared" si="440"/>
        <v>0.21288014311270126</v>
      </c>
      <c r="AO1544" s="6">
        <f t="shared" si="441"/>
        <v>0.4669051878354204</v>
      </c>
      <c r="AP1544" s="6">
        <f t="shared" si="442"/>
        <v>0.37388193202146691</v>
      </c>
      <c r="AQ1544" s="6">
        <f t="shared" si="443"/>
        <v>0.25491949910554562</v>
      </c>
      <c r="AR1544" s="6">
        <f t="shared" si="444"/>
        <v>0.23076923076923078</v>
      </c>
    </row>
    <row r="1545" spans="1:44" x14ac:dyDescent="0.3">
      <c r="A1545" s="6" t="s">
        <v>8</v>
      </c>
      <c r="B1545" s="6" t="s">
        <v>10</v>
      </c>
      <c r="C1545" s="6">
        <v>2</v>
      </c>
      <c r="D1545" s="6" t="s">
        <v>10</v>
      </c>
      <c r="E1545" s="6">
        <v>3</v>
      </c>
      <c r="F1545" s="6" t="s">
        <v>8</v>
      </c>
      <c r="G1545" s="6" t="s">
        <v>9</v>
      </c>
      <c r="H1545" s="6">
        <f t="shared" si="445"/>
        <v>4.065684884920908E-4</v>
      </c>
      <c r="I1545" s="6">
        <f t="shared" si="446"/>
        <v>0</v>
      </c>
      <c r="J1545" s="6" t="str">
        <f t="shared" si="447"/>
        <v>unacc</v>
      </c>
      <c r="K1545" s="6">
        <f t="shared" si="448"/>
        <v>1</v>
      </c>
      <c r="X1545" s="6">
        <f t="shared" si="432"/>
        <v>0.28516624040920718</v>
      </c>
      <c r="Y1545" s="6">
        <f t="shared" si="433"/>
        <v>0.22869955156950672</v>
      </c>
      <c r="Z1545" s="6">
        <f t="shared" si="434"/>
        <v>0.3094170403587444</v>
      </c>
      <c r="AA1545" s="6">
        <f t="shared" si="435"/>
        <v>0</v>
      </c>
      <c r="AB1545" s="6">
        <f t="shared" si="436"/>
        <v>0.35874439461883406</v>
      </c>
      <c r="AC1545" s="6">
        <f t="shared" si="437"/>
        <v>0.26457399103139012</v>
      </c>
      <c r="AD1545" s="6">
        <f t="shared" si="438"/>
        <v>0</v>
      </c>
      <c r="AL1545" s="6">
        <f t="shared" si="449"/>
        <v>0.71483375959079287</v>
      </c>
      <c r="AM1545" s="6">
        <f t="shared" si="439"/>
        <v>0.14847942754919499</v>
      </c>
      <c r="AN1545" s="6">
        <f t="shared" si="440"/>
        <v>0.21288014311270126</v>
      </c>
      <c r="AO1545" s="6">
        <f t="shared" si="441"/>
        <v>0.4669051878354204</v>
      </c>
      <c r="AP1545" s="6">
        <f t="shared" si="442"/>
        <v>0.32379248658318427</v>
      </c>
      <c r="AQ1545" s="6">
        <f t="shared" si="443"/>
        <v>0.25491949910554562</v>
      </c>
      <c r="AR1545" s="6">
        <f t="shared" si="444"/>
        <v>0.4669051878354204</v>
      </c>
    </row>
    <row r="1546" spans="1:44" x14ac:dyDescent="0.3">
      <c r="A1546" s="6" t="s">
        <v>8</v>
      </c>
      <c r="B1546" s="6" t="s">
        <v>10</v>
      </c>
      <c r="C1546" s="6">
        <v>2</v>
      </c>
      <c r="D1546" s="6" t="s">
        <v>10</v>
      </c>
      <c r="E1546" s="6">
        <v>3</v>
      </c>
      <c r="F1546" s="6" t="s">
        <v>10</v>
      </c>
      <c r="G1546" s="6" t="s">
        <v>9</v>
      </c>
      <c r="H1546" s="6">
        <f t="shared" si="445"/>
        <v>2.6325699063280974E-4</v>
      </c>
      <c r="I1546" s="6">
        <f t="shared" si="446"/>
        <v>0</v>
      </c>
      <c r="J1546" s="6" t="str">
        <f t="shared" si="447"/>
        <v>unacc</v>
      </c>
      <c r="K1546" s="6">
        <f t="shared" si="448"/>
        <v>1</v>
      </c>
      <c r="X1546" s="6">
        <f t="shared" si="432"/>
        <v>0.28516624040920718</v>
      </c>
      <c r="Y1546" s="6">
        <f t="shared" si="433"/>
        <v>0.22869955156950672</v>
      </c>
      <c r="Z1546" s="6">
        <f t="shared" si="434"/>
        <v>0.3094170403587444</v>
      </c>
      <c r="AA1546" s="6">
        <f t="shared" si="435"/>
        <v>0</v>
      </c>
      <c r="AB1546" s="6">
        <f t="shared" si="436"/>
        <v>0.35874439461883406</v>
      </c>
      <c r="AC1546" s="6">
        <f t="shared" si="437"/>
        <v>0.26457399103139012</v>
      </c>
      <c r="AD1546" s="6">
        <f t="shared" si="438"/>
        <v>0.4103139013452915</v>
      </c>
      <c r="AL1546" s="6">
        <f t="shared" si="449"/>
        <v>0.71483375959079287</v>
      </c>
      <c r="AM1546" s="6">
        <f t="shared" si="439"/>
        <v>0.14847942754919499</v>
      </c>
      <c r="AN1546" s="6">
        <f t="shared" si="440"/>
        <v>0.21288014311270126</v>
      </c>
      <c r="AO1546" s="6">
        <f t="shared" si="441"/>
        <v>0.4669051878354204</v>
      </c>
      <c r="AP1546" s="6">
        <f t="shared" si="442"/>
        <v>0.32379248658318427</v>
      </c>
      <c r="AQ1546" s="6">
        <f t="shared" si="443"/>
        <v>0.25491949910554562</v>
      </c>
      <c r="AR1546" s="6">
        <f t="shared" si="444"/>
        <v>0.30232558139534882</v>
      </c>
    </row>
    <row r="1547" spans="1:44" x14ac:dyDescent="0.3">
      <c r="A1547" s="6" t="s">
        <v>8</v>
      </c>
      <c r="B1547" s="6" t="s">
        <v>10</v>
      </c>
      <c r="C1547" s="6">
        <v>2</v>
      </c>
      <c r="D1547" s="6" t="s">
        <v>10</v>
      </c>
      <c r="E1547" s="6">
        <v>3</v>
      </c>
      <c r="F1547" s="6" t="s">
        <v>11</v>
      </c>
      <c r="G1547" s="6" t="s">
        <v>9</v>
      </c>
      <c r="H1547" s="6">
        <f t="shared" si="445"/>
        <v>2.0094764373747016E-4</v>
      </c>
      <c r="I1547" s="6">
        <f t="shared" si="446"/>
        <v>0</v>
      </c>
      <c r="J1547" s="6" t="str">
        <f t="shared" si="447"/>
        <v>unacc</v>
      </c>
      <c r="K1547" s="6">
        <f t="shared" si="448"/>
        <v>1</v>
      </c>
      <c r="X1547" s="6">
        <f t="shared" si="432"/>
        <v>0.28516624040920718</v>
      </c>
      <c r="Y1547" s="6">
        <f t="shared" si="433"/>
        <v>0.22869955156950672</v>
      </c>
      <c r="Z1547" s="6">
        <f t="shared" si="434"/>
        <v>0.3094170403587444</v>
      </c>
      <c r="AA1547" s="6">
        <f t="shared" si="435"/>
        <v>0</v>
      </c>
      <c r="AB1547" s="6">
        <f t="shared" si="436"/>
        <v>0.35874439461883406</v>
      </c>
      <c r="AC1547" s="6">
        <f t="shared" si="437"/>
        <v>0.26457399103139012</v>
      </c>
      <c r="AD1547" s="6">
        <f t="shared" si="438"/>
        <v>0.58968609865470856</v>
      </c>
      <c r="AL1547" s="6">
        <f t="shared" si="449"/>
        <v>0.71483375959079287</v>
      </c>
      <c r="AM1547" s="6">
        <f t="shared" si="439"/>
        <v>0.14847942754919499</v>
      </c>
      <c r="AN1547" s="6">
        <f t="shared" si="440"/>
        <v>0.21288014311270126</v>
      </c>
      <c r="AO1547" s="6">
        <f t="shared" si="441"/>
        <v>0.4669051878354204</v>
      </c>
      <c r="AP1547" s="6">
        <f t="shared" si="442"/>
        <v>0.32379248658318427</v>
      </c>
      <c r="AQ1547" s="6">
        <f t="shared" si="443"/>
        <v>0.25491949910554562</v>
      </c>
      <c r="AR1547" s="6">
        <f t="shared" si="444"/>
        <v>0.23076923076923078</v>
      </c>
    </row>
    <row r="1548" spans="1:44" x14ac:dyDescent="0.3">
      <c r="A1548" s="6" t="s">
        <v>8</v>
      </c>
      <c r="B1548" s="6" t="s">
        <v>10</v>
      </c>
      <c r="C1548" s="6">
        <v>2</v>
      </c>
      <c r="D1548" s="6" t="s">
        <v>12</v>
      </c>
      <c r="E1548" s="6">
        <v>3</v>
      </c>
      <c r="F1548" s="6" t="s">
        <v>8</v>
      </c>
      <c r="G1548" s="6" t="s">
        <v>9</v>
      </c>
      <c r="H1548" s="6">
        <f t="shared" si="445"/>
        <v>3.7961367157548798E-4</v>
      </c>
      <c r="I1548" s="6">
        <f t="shared" si="446"/>
        <v>0</v>
      </c>
      <c r="J1548" s="6" t="str">
        <f t="shared" si="447"/>
        <v>unacc</v>
      </c>
      <c r="K1548" s="6">
        <f t="shared" si="448"/>
        <v>1</v>
      </c>
      <c r="X1548" s="6">
        <f t="shared" si="432"/>
        <v>0.28516624040920718</v>
      </c>
      <c r="Y1548" s="6">
        <f t="shared" si="433"/>
        <v>0.22869955156950672</v>
      </c>
      <c r="Z1548" s="6">
        <f t="shared" si="434"/>
        <v>0.3094170403587444</v>
      </c>
      <c r="AA1548" s="6">
        <f t="shared" si="435"/>
        <v>0</v>
      </c>
      <c r="AB1548" s="6">
        <f t="shared" si="436"/>
        <v>0.40807174887892378</v>
      </c>
      <c r="AC1548" s="6">
        <f t="shared" si="437"/>
        <v>0.26457399103139012</v>
      </c>
      <c r="AD1548" s="6">
        <f t="shared" si="438"/>
        <v>0</v>
      </c>
      <c r="AL1548" s="6">
        <f t="shared" si="449"/>
        <v>0.71483375959079287</v>
      </c>
      <c r="AM1548" s="6">
        <f t="shared" si="439"/>
        <v>0.14847942754919499</v>
      </c>
      <c r="AN1548" s="6">
        <f t="shared" si="440"/>
        <v>0.21288014311270126</v>
      </c>
      <c r="AO1548" s="6">
        <f t="shared" si="441"/>
        <v>0.4669051878354204</v>
      </c>
      <c r="AP1548" s="6">
        <f t="shared" si="442"/>
        <v>0.30232558139534882</v>
      </c>
      <c r="AQ1548" s="6">
        <f t="shared" si="443"/>
        <v>0.25491949910554562</v>
      </c>
      <c r="AR1548" s="6">
        <f t="shared" si="444"/>
        <v>0.4669051878354204</v>
      </c>
    </row>
    <row r="1549" spans="1:44" x14ac:dyDescent="0.3">
      <c r="A1549" s="6" t="s">
        <v>8</v>
      </c>
      <c r="B1549" s="6" t="s">
        <v>10</v>
      </c>
      <c r="C1549" s="6">
        <v>2</v>
      </c>
      <c r="D1549" s="6" t="s">
        <v>12</v>
      </c>
      <c r="E1549" s="6">
        <v>3</v>
      </c>
      <c r="F1549" s="6" t="s">
        <v>10</v>
      </c>
      <c r="G1549" s="6" t="s">
        <v>9</v>
      </c>
      <c r="H1549" s="6">
        <f t="shared" si="445"/>
        <v>2.4580348849140792E-4</v>
      </c>
      <c r="I1549" s="6">
        <f t="shared" si="446"/>
        <v>0</v>
      </c>
      <c r="J1549" s="6" t="str">
        <f t="shared" si="447"/>
        <v>unacc</v>
      </c>
      <c r="K1549" s="6">
        <f t="shared" si="448"/>
        <v>1</v>
      </c>
      <c r="X1549" s="6">
        <f t="shared" si="432"/>
        <v>0.28516624040920718</v>
      </c>
      <c r="Y1549" s="6">
        <f t="shared" si="433"/>
        <v>0.22869955156950672</v>
      </c>
      <c r="Z1549" s="6">
        <f t="shared" si="434"/>
        <v>0.3094170403587444</v>
      </c>
      <c r="AA1549" s="6">
        <f t="shared" si="435"/>
        <v>0</v>
      </c>
      <c r="AB1549" s="6">
        <f t="shared" si="436"/>
        <v>0.40807174887892378</v>
      </c>
      <c r="AC1549" s="6">
        <f t="shared" si="437"/>
        <v>0.26457399103139012</v>
      </c>
      <c r="AD1549" s="6">
        <f t="shared" si="438"/>
        <v>0.4103139013452915</v>
      </c>
      <c r="AL1549" s="6">
        <f t="shared" si="449"/>
        <v>0.71483375959079287</v>
      </c>
      <c r="AM1549" s="6">
        <f t="shared" si="439"/>
        <v>0.14847942754919499</v>
      </c>
      <c r="AN1549" s="6">
        <f t="shared" si="440"/>
        <v>0.21288014311270126</v>
      </c>
      <c r="AO1549" s="6">
        <f t="shared" si="441"/>
        <v>0.4669051878354204</v>
      </c>
      <c r="AP1549" s="6">
        <f t="shared" si="442"/>
        <v>0.30232558139534882</v>
      </c>
      <c r="AQ1549" s="6">
        <f t="shared" si="443"/>
        <v>0.25491949910554562</v>
      </c>
      <c r="AR1549" s="6">
        <f t="shared" si="444"/>
        <v>0.30232558139534882</v>
      </c>
    </row>
    <row r="1550" spans="1:44" x14ac:dyDescent="0.3">
      <c r="A1550" s="6" t="s">
        <v>8</v>
      </c>
      <c r="B1550" s="6" t="s">
        <v>10</v>
      </c>
      <c r="C1550" s="6">
        <v>2</v>
      </c>
      <c r="D1550" s="6" t="s">
        <v>12</v>
      </c>
      <c r="E1550" s="6">
        <v>3</v>
      </c>
      <c r="F1550" s="6" t="s">
        <v>11</v>
      </c>
      <c r="G1550" s="6" t="s">
        <v>9</v>
      </c>
      <c r="H1550" s="6">
        <f t="shared" si="445"/>
        <v>1.876251480200688E-4</v>
      </c>
      <c r="I1550" s="6">
        <f t="shared" si="446"/>
        <v>0</v>
      </c>
      <c r="J1550" s="6" t="str">
        <f t="shared" si="447"/>
        <v>unacc</v>
      </c>
      <c r="K1550" s="6">
        <f t="shared" si="448"/>
        <v>1</v>
      </c>
      <c r="X1550" s="6">
        <f t="shared" si="432"/>
        <v>0.28516624040920718</v>
      </c>
      <c r="Y1550" s="6">
        <f t="shared" si="433"/>
        <v>0.22869955156950672</v>
      </c>
      <c r="Z1550" s="6">
        <f t="shared" si="434"/>
        <v>0.3094170403587444</v>
      </c>
      <c r="AA1550" s="6">
        <f t="shared" si="435"/>
        <v>0</v>
      </c>
      <c r="AB1550" s="6">
        <f t="shared" si="436"/>
        <v>0.40807174887892378</v>
      </c>
      <c r="AC1550" s="6">
        <f t="shared" si="437"/>
        <v>0.26457399103139012</v>
      </c>
      <c r="AD1550" s="6">
        <f t="shared" si="438"/>
        <v>0.58968609865470856</v>
      </c>
      <c r="AL1550" s="6">
        <f t="shared" si="449"/>
        <v>0.71483375959079287</v>
      </c>
      <c r="AM1550" s="6">
        <f t="shared" si="439"/>
        <v>0.14847942754919499</v>
      </c>
      <c r="AN1550" s="6">
        <f t="shared" si="440"/>
        <v>0.21288014311270126</v>
      </c>
      <c r="AO1550" s="6">
        <f t="shared" si="441"/>
        <v>0.4669051878354204</v>
      </c>
      <c r="AP1550" s="6">
        <f t="shared" si="442"/>
        <v>0.30232558139534882</v>
      </c>
      <c r="AQ1550" s="6">
        <f t="shared" si="443"/>
        <v>0.25491949910554562</v>
      </c>
      <c r="AR1550" s="6">
        <f t="shared" si="444"/>
        <v>0.23076923076923078</v>
      </c>
    </row>
    <row r="1551" spans="1:44" x14ac:dyDescent="0.3">
      <c r="A1551" s="6" t="s">
        <v>8</v>
      </c>
      <c r="B1551" s="6" t="s">
        <v>10</v>
      </c>
      <c r="C1551" s="6">
        <v>4</v>
      </c>
      <c r="D1551" s="6" t="s">
        <v>7</v>
      </c>
      <c r="E1551" s="6">
        <v>3</v>
      </c>
      <c r="F1551" s="6" t="s">
        <v>8</v>
      </c>
      <c r="G1551" s="6" t="s">
        <v>9</v>
      </c>
      <c r="H1551" s="6">
        <f t="shared" si="445"/>
        <v>2.6441022992617654E-4</v>
      </c>
      <c r="I1551" s="6">
        <f t="shared" si="446"/>
        <v>0</v>
      </c>
      <c r="J1551" s="6" t="str">
        <f t="shared" si="447"/>
        <v>unacc</v>
      </c>
      <c r="K1551" s="6">
        <f t="shared" si="448"/>
        <v>1</v>
      </c>
      <c r="X1551" s="6">
        <f t="shared" si="432"/>
        <v>0.28516624040920718</v>
      </c>
      <c r="Y1551" s="6">
        <f t="shared" si="433"/>
        <v>0.22869955156950672</v>
      </c>
      <c r="Z1551" s="6">
        <f t="shared" si="434"/>
        <v>0.3094170403587444</v>
      </c>
      <c r="AA1551" s="6">
        <f t="shared" si="435"/>
        <v>0.5112107623318386</v>
      </c>
      <c r="AB1551" s="6">
        <f t="shared" si="436"/>
        <v>0.23318385650224216</v>
      </c>
      <c r="AC1551" s="6">
        <f t="shared" si="437"/>
        <v>0.26457399103139012</v>
      </c>
      <c r="AD1551" s="6">
        <f t="shared" si="438"/>
        <v>0</v>
      </c>
      <c r="AL1551" s="6">
        <f t="shared" si="449"/>
        <v>0.71483375959079287</v>
      </c>
      <c r="AM1551" s="6">
        <f t="shared" si="439"/>
        <v>0.14847942754919499</v>
      </c>
      <c r="AN1551" s="6">
        <f t="shared" si="440"/>
        <v>0.21288014311270126</v>
      </c>
      <c r="AO1551" s="6">
        <f t="shared" si="441"/>
        <v>0.2629695885509839</v>
      </c>
      <c r="AP1551" s="6">
        <f t="shared" si="442"/>
        <v>0.37388193202146691</v>
      </c>
      <c r="AQ1551" s="6">
        <f t="shared" si="443"/>
        <v>0.25491949910554562</v>
      </c>
      <c r="AR1551" s="6">
        <f t="shared" si="444"/>
        <v>0.4669051878354204</v>
      </c>
    </row>
    <row r="1552" spans="1:44" x14ac:dyDescent="0.3">
      <c r="A1552" s="6" t="s">
        <v>8</v>
      </c>
      <c r="B1552" s="6" t="s">
        <v>10</v>
      </c>
      <c r="C1552" s="6">
        <v>4</v>
      </c>
      <c r="D1552" s="6" t="s">
        <v>7</v>
      </c>
      <c r="E1552" s="6">
        <v>3</v>
      </c>
      <c r="F1552" s="6" t="s">
        <v>10</v>
      </c>
      <c r="G1552" s="6" t="s">
        <v>14</v>
      </c>
      <c r="H1552" s="6">
        <f t="shared" si="445"/>
        <v>1.7120815654223691E-4</v>
      </c>
      <c r="I1552" s="6">
        <f t="shared" si="446"/>
        <v>2.611376546137896E-4</v>
      </c>
      <c r="J1552" s="6" t="str">
        <f t="shared" si="447"/>
        <v>acc</v>
      </c>
      <c r="K1552" s="6">
        <f t="shared" si="448"/>
        <v>1</v>
      </c>
      <c r="X1552" s="6">
        <f t="shared" si="432"/>
        <v>0.28516624040920718</v>
      </c>
      <c r="Y1552" s="6">
        <f t="shared" si="433"/>
        <v>0.22869955156950672</v>
      </c>
      <c r="Z1552" s="6">
        <f t="shared" si="434"/>
        <v>0.3094170403587444</v>
      </c>
      <c r="AA1552" s="6">
        <f t="shared" si="435"/>
        <v>0.5112107623318386</v>
      </c>
      <c r="AB1552" s="6">
        <f t="shared" si="436"/>
        <v>0.23318385650224216</v>
      </c>
      <c r="AC1552" s="6">
        <f t="shared" si="437"/>
        <v>0.26457399103139012</v>
      </c>
      <c r="AD1552" s="6">
        <f t="shared" si="438"/>
        <v>0.4103139013452915</v>
      </c>
      <c r="AL1552" s="6">
        <f t="shared" si="449"/>
        <v>0.71483375959079287</v>
      </c>
      <c r="AM1552" s="6">
        <f t="shared" si="439"/>
        <v>0.14847942754919499</v>
      </c>
      <c r="AN1552" s="6">
        <f t="shared" si="440"/>
        <v>0.21288014311270126</v>
      </c>
      <c r="AO1552" s="6">
        <f t="shared" si="441"/>
        <v>0.2629695885509839</v>
      </c>
      <c r="AP1552" s="6">
        <f t="shared" si="442"/>
        <v>0.37388193202146691</v>
      </c>
      <c r="AQ1552" s="6">
        <f t="shared" si="443"/>
        <v>0.25491949910554562</v>
      </c>
      <c r="AR1552" s="6">
        <f t="shared" si="444"/>
        <v>0.30232558139534882</v>
      </c>
    </row>
    <row r="1553" spans="1:44" x14ac:dyDescent="0.3">
      <c r="A1553" s="6" t="s">
        <v>8</v>
      </c>
      <c r="B1553" s="6" t="s">
        <v>10</v>
      </c>
      <c r="C1553" s="6">
        <v>4</v>
      </c>
      <c r="D1553" s="6" t="s">
        <v>7</v>
      </c>
      <c r="E1553" s="6">
        <v>3</v>
      </c>
      <c r="F1553" s="6" t="s">
        <v>11</v>
      </c>
      <c r="G1553" s="6" t="s">
        <v>14</v>
      </c>
      <c r="H1553" s="6">
        <f t="shared" si="445"/>
        <v>1.3068551594052404E-4</v>
      </c>
      <c r="I1553" s="6">
        <f t="shared" si="446"/>
        <v>3.7529619214987252E-4</v>
      </c>
      <c r="J1553" s="6" t="str">
        <f t="shared" si="447"/>
        <v>acc</v>
      </c>
      <c r="K1553" s="6">
        <f t="shared" si="448"/>
        <v>1</v>
      </c>
      <c r="X1553" s="6">
        <f t="shared" si="432"/>
        <v>0.28516624040920718</v>
      </c>
      <c r="Y1553" s="6">
        <f t="shared" si="433"/>
        <v>0.22869955156950672</v>
      </c>
      <c r="Z1553" s="6">
        <f t="shared" si="434"/>
        <v>0.3094170403587444</v>
      </c>
      <c r="AA1553" s="6">
        <f t="shared" si="435"/>
        <v>0.5112107623318386</v>
      </c>
      <c r="AB1553" s="6">
        <f t="shared" si="436"/>
        <v>0.23318385650224216</v>
      </c>
      <c r="AC1553" s="6">
        <f t="shared" si="437"/>
        <v>0.26457399103139012</v>
      </c>
      <c r="AD1553" s="6">
        <f t="shared" si="438"/>
        <v>0.58968609865470856</v>
      </c>
      <c r="AL1553" s="6">
        <f t="shared" si="449"/>
        <v>0.71483375959079287</v>
      </c>
      <c r="AM1553" s="6">
        <f t="shared" si="439"/>
        <v>0.14847942754919499</v>
      </c>
      <c r="AN1553" s="6">
        <f t="shared" si="440"/>
        <v>0.21288014311270126</v>
      </c>
      <c r="AO1553" s="6">
        <f t="shared" si="441"/>
        <v>0.2629695885509839</v>
      </c>
      <c r="AP1553" s="6">
        <f t="shared" si="442"/>
        <v>0.37388193202146691</v>
      </c>
      <c r="AQ1553" s="6">
        <f t="shared" si="443"/>
        <v>0.25491949910554562</v>
      </c>
      <c r="AR1553" s="6">
        <f t="shared" si="444"/>
        <v>0.23076923076923078</v>
      </c>
    </row>
    <row r="1554" spans="1:44" x14ac:dyDescent="0.3">
      <c r="A1554" s="6" t="s">
        <v>8</v>
      </c>
      <c r="B1554" s="6" t="s">
        <v>10</v>
      </c>
      <c r="C1554" s="6">
        <v>4</v>
      </c>
      <c r="D1554" s="6" t="s">
        <v>10</v>
      </c>
      <c r="E1554" s="6">
        <v>3</v>
      </c>
      <c r="F1554" s="6" t="s">
        <v>8</v>
      </c>
      <c r="G1554" s="6" t="s">
        <v>9</v>
      </c>
      <c r="H1554" s="6">
        <f t="shared" si="445"/>
        <v>2.2898684984037297E-4</v>
      </c>
      <c r="I1554" s="6">
        <f t="shared" si="446"/>
        <v>0</v>
      </c>
      <c r="J1554" s="6" t="str">
        <f t="shared" si="447"/>
        <v>unacc</v>
      </c>
      <c r="K1554" s="6">
        <f t="shared" si="448"/>
        <v>1</v>
      </c>
      <c r="X1554" s="6">
        <f t="shared" si="432"/>
        <v>0.28516624040920718</v>
      </c>
      <c r="Y1554" s="6">
        <f t="shared" si="433"/>
        <v>0.22869955156950672</v>
      </c>
      <c r="Z1554" s="6">
        <f t="shared" si="434"/>
        <v>0.3094170403587444</v>
      </c>
      <c r="AA1554" s="6">
        <f t="shared" si="435"/>
        <v>0.5112107623318386</v>
      </c>
      <c r="AB1554" s="6">
        <f t="shared" si="436"/>
        <v>0.35874439461883406</v>
      </c>
      <c r="AC1554" s="6">
        <f t="shared" si="437"/>
        <v>0.26457399103139012</v>
      </c>
      <c r="AD1554" s="6">
        <f t="shared" si="438"/>
        <v>0</v>
      </c>
      <c r="AL1554" s="6">
        <f t="shared" si="449"/>
        <v>0.71483375959079287</v>
      </c>
      <c r="AM1554" s="6">
        <f t="shared" si="439"/>
        <v>0.14847942754919499</v>
      </c>
      <c r="AN1554" s="6">
        <f t="shared" si="440"/>
        <v>0.21288014311270126</v>
      </c>
      <c r="AO1554" s="6">
        <f t="shared" si="441"/>
        <v>0.2629695885509839</v>
      </c>
      <c r="AP1554" s="6">
        <f t="shared" si="442"/>
        <v>0.32379248658318427</v>
      </c>
      <c r="AQ1554" s="6">
        <f t="shared" si="443"/>
        <v>0.25491949910554562</v>
      </c>
      <c r="AR1554" s="6">
        <f t="shared" si="444"/>
        <v>0.4669051878354204</v>
      </c>
    </row>
    <row r="1555" spans="1:44" x14ac:dyDescent="0.3">
      <c r="A1555" s="6" t="s">
        <v>8</v>
      </c>
      <c r="B1555" s="6" t="s">
        <v>10</v>
      </c>
      <c r="C1555" s="6">
        <v>4</v>
      </c>
      <c r="D1555" s="6" t="s">
        <v>10</v>
      </c>
      <c r="E1555" s="6">
        <v>3</v>
      </c>
      <c r="F1555" s="6" t="s">
        <v>10</v>
      </c>
      <c r="G1555" s="6" t="s">
        <v>14</v>
      </c>
      <c r="H1555" s="6">
        <f t="shared" si="445"/>
        <v>1.4827117863227215E-4</v>
      </c>
      <c r="I1555" s="6">
        <f t="shared" si="446"/>
        <v>4.0175023786736852E-4</v>
      </c>
      <c r="J1555" s="6" t="str">
        <f t="shared" si="447"/>
        <v>acc</v>
      </c>
      <c r="K1555" s="6">
        <f t="shared" si="448"/>
        <v>1</v>
      </c>
      <c r="X1555" s="6">
        <f t="shared" si="432"/>
        <v>0.28516624040920718</v>
      </c>
      <c r="Y1555" s="6">
        <f t="shared" si="433"/>
        <v>0.22869955156950672</v>
      </c>
      <c r="Z1555" s="6">
        <f t="shared" si="434"/>
        <v>0.3094170403587444</v>
      </c>
      <c r="AA1555" s="6">
        <f t="shared" si="435"/>
        <v>0.5112107623318386</v>
      </c>
      <c r="AB1555" s="6">
        <f t="shared" si="436"/>
        <v>0.35874439461883406</v>
      </c>
      <c r="AC1555" s="6">
        <f t="shared" si="437"/>
        <v>0.26457399103139012</v>
      </c>
      <c r="AD1555" s="6">
        <f t="shared" si="438"/>
        <v>0.4103139013452915</v>
      </c>
      <c r="AL1555" s="6">
        <f t="shared" si="449"/>
        <v>0.71483375959079287</v>
      </c>
      <c r="AM1555" s="6">
        <f t="shared" si="439"/>
        <v>0.14847942754919499</v>
      </c>
      <c r="AN1555" s="6">
        <f t="shared" si="440"/>
        <v>0.21288014311270126</v>
      </c>
      <c r="AO1555" s="6">
        <f t="shared" si="441"/>
        <v>0.2629695885509839</v>
      </c>
      <c r="AP1555" s="6">
        <f t="shared" si="442"/>
        <v>0.32379248658318427</v>
      </c>
      <c r="AQ1555" s="6">
        <f t="shared" si="443"/>
        <v>0.25491949910554562</v>
      </c>
      <c r="AR1555" s="6">
        <f t="shared" si="444"/>
        <v>0.30232558139534882</v>
      </c>
    </row>
    <row r="1556" spans="1:44" x14ac:dyDescent="0.3">
      <c r="A1556" s="6" t="s">
        <v>8</v>
      </c>
      <c r="B1556" s="6" t="s">
        <v>10</v>
      </c>
      <c r="C1556" s="6">
        <v>4</v>
      </c>
      <c r="D1556" s="6" t="s">
        <v>10</v>
      </c>
      <c r="E1556" s="6">
        <v>3</v>
      </c>
      <c r="F1556" s="6" t="s">
        <v>11</v>
      </c>
      <c r="G1556" s="6" t="s">
        <v>14</v>
      </c>
      <c r="H1556" s="6">
        <f t="shared" si="445"/>
        <v>1.1317740854179354E-4</v>
      </c>
      <c r="I1556" s="6">
        <f t="shared" si="446"/>
        <v>5.7737875715364992E-4</v>
      </c>
      <c r="J1556" s="6" t="str">
        <f t="shared" si="447"/>
        <v>acc</v>
      </c>
      <c r="K1556" s="6">
        <f t="shared" si="448"/>
        <v>1</v>
      </c>
      <c r="X1556" s="6">
        <f t="shared" si="432"/>
        <v>0.28516624040920718</v>
      </c>
      <c r="Y1556" s="6">
        <f t="shared" si="433"/>
        <v>0.22869955156950672</v>
      </c>
      <c r="Z1556" s="6">
        <f t="shared" si="434"/>
        <v>0.3094170403587444</v>
      </c>
      <c r="AA1556" s="6">
        <f t="shared" si="435"/>
        <v>0.5112107623318386</v>
      </c>
      <c r="AB1556" s="6">
        <f t="shared" si="436"/>
        <v>0.35874439461883406</v>
      </c>
      <c r="AC1556" s="6">
        <f t="shared" si="437"/>
        <v>0.26457399103139012</v>
      </c>
      <c r="AD1556" s="6">
        <f t="shared" si="438"/>
        <v>0.58968609865470856</v>
      </c>
      <c r="AL1556" s="6">
        <f t="shared" si="449"/>
        <v>0.71483375959079287</v>
      </c>
      <c r="AM1556" s="6">
        <f t="shared" si="439"/>
        <v>0.14847942754919499</v>
      </c>
      <c r="AN1556" s="6">
        <f t="shared" si="440"/>
        <v>0.21288014311270126</v>
      </c>
      <c r="AO1556" s="6">
        <f t="shared" si="441"/>
        <v>0.2629695885509839</v>
      </c>
      <c r="AP1556" s="6">
        <f t="shared" si="442"/>
        <v>0.32379248658318427</v>
      </c>
      <c r="AQ1556" s="6">
        <f t="shared" si="443"/>
        <v>0.25491949910554562</v>
      </c>
      <c r="AR1556" s="6">
        <f t="shared" si="444"/>
        <v>0.23076923076923078</v>
      </c>
    </row>
    <row r="1557" spans="1:44" x14ac:dyDescent="0.3">
      <c r="A1557" s="6" t="s">
        <v>8</v>
      </c>
      <c r="B1557" s="6" t="s">
        <v>10</v>
      </c>
      <c r="C1557" s="6">
        <v>4</v>
      </c>
      <c r="D1557" s="6" t="s">
        <v>12</v>
      </c>
      <c r="E1557" s="6">
        <v>3</v>
      </c>
      <c r="F1557" s="6" t="s">
        <v>8</v>
      </c>
      <c r="G1557" s="6" t="s">
        <v>9</v>
      </c>
      <c r="H1557" s="6">
        <f t="shared" si="445"/>
        <v>2.1380540123217142E-4</v>
      </c>
      <c r="I1557" s="6">
        <f t="shared" si="446"/>
        <v>0</v>
      </c>
      <c r="J1557" s="6" t="str">
        <f t="shared" si="447"/>
        <v>unacc</v>
      </c>
      <c r="K1557" s="6">
        <f t="shared" si="448"/>
        <v>1</v>
      </c>
      <c r="X1557" s="6">
        <f t="shared" si="432"/>
        <v>0.28516624040920718</v>
      </c>
      <c r="Y1557" s="6">
        <f t="shared" si="433"/>
        <v>0.22869955156950672</v>
      </c>
      <c r="Z1557" s="6">
        <f t="shared" si="434"/>
        <v>0.3094170403587444</v>
      </c>
      <c r="AA1557" s="6">
        <f t="shared" si="435"/>
        <v>0.5112107623318386</v>
      </c>
      <c r="AB1557" s="6">
        <f t="shared" si="436"/>
        <v>0.40807174887892378</v>
      </c>
      <c r="AC1557" s="6">
        <f t="shared" si="437"/>
        <v>0.26457399103139012</v>
      </c>
      <c r="AD1557" s="6">
        <f t="shared" si="438"/>
        <v>0</v>
      </c>
      <c r="AL1557" s="6">
        <f t="shared" si="449"/>
        <v>0.71483375959079287</v>
      </c>
      <c r="AM1557" s="6">
        <f t="shared" si="439"/>
        <v>0.14847942754919499</v>
      </c>
      <c r="AN1557" s="6">
        <f t="shared" si="440"/>
        <v>0.21288014311270126</v>
      </c>
      <c r="AO1557" s="6">
        <f t="shared" si="441"/>
        <v>0.2629695885509839</v>
      </c>
      <c r="AP1557" s="6">
        <f t="shared" si="442"/>
        <v>0.30232558139534882</v>
      </c>
      <c r="AQ1557" s="6">
        <f t="shared" si="443"/>
        <v>0.25491949910554562</v>
      </c>
      <c r="AR1557" s="6">
        <f t="shared" si="444"/>
        <v>0.4669051878354204</v>
      </c>
    </row>
    <row r="1558" spans="1:44" x14ac:dyDescent="0.3">
      <c r="A1558" s="6" t="s">
        <v>8</v>
      </c>
      <c r="B1558" s="6" t="s">
        <v>10</v>
      </c>
      <c r="C1558" s="6">
        <v>4</v>
      </c>
      <c r="D1558" s="6" t="s">
        <v>12</v>
      </c>
      <c r="E1558" s="6">
        <v>3</v>
      </c>
      <c r="F1558" s="6" t="s">
        <v>10</v>
      </c>
      <c r="G1558" s="6" t="s">
        <v>14</v>
      </c>
      <c r="H1558" s="6">
        <f t="shared" si="445"/>
        <v>1.3844104524228724E-4</v>
      </c>
      <c r="I1558" s="6">
        <f t="shared" si="446"/>
        <v>4.5699089557413178E-4</v>
      </c>
      <c r="J1558" s="6" t="str">
        <f t="shared" si="447"/>
        <v>acc</v>
      </c>
      <c r="K1558" s="6">
        <f t="shared" si="448"/>
        <v>1</v>
      </c>
      <c r="X1558" s="6">
        <f t="shared" si="432"/>
        <v>0.28516624040920718</v>
      </c>
      <c r="Y1558" s="6">
        <f t="shared" si="433"/>
        <v>0.22869955156950672</v>
      </c>
      <c r="Z1558" s="6">
        <f t="shared" si="434"/>
        <v>0.3094170403587444</v>
      </c>
      <c r="AA1558" s="6">
        <f t="shared" si="435"/>
        <v>0.5112107623318386</v>
      </c>
      <c r="AB1558" s="6">
        <f t="shared" si="436"/>
        <v>0.40807174887892378</v>
      </c>
      <c r="AC1558" s="6">
        <f t="shared" si="437"/>
        <v>0.26457399103139012</v>
      </c>
      <c r="AD1558" s="6">
        <f t="shared" si="438"/>
        <v>0.4103139013452915</v>
      </c>
      <c r="AL1558" s="6">
        <f t="shared" si="449"/>
        <v>0.71483375959079287</v>
      </c>
      <c r="AM1558" s="6">
        <f t="shared" si="439"/>
        <v>0.14847942754919499</v>
      </c>
      <c r="AN1558" s="6">
        <f t="shared" si="440"/>
        <v>0.21288014311270126</v>
      </c>
      <c r="AO1558" s="6">
        <f t="shared" si="441"/>
        <v>0.2629695885509839</v>
      </c>
      <c r="AP1558" s="6">
        <f t="shared" si="442"/>
        <v>0.30232558139534882</v>
      </c>
      <c r="AQ1558" s="6">
        <f t="shared" si="443"/>
        <v>0.25491949910554562</v>
      </c>
      <c r="AR1558" s="6">
        <f t="shared" si="444"/>
        <v>0.30232558139534882</v>
      </c>
    </row>
    <row r="1559" spans="1:44" x14ac:dyDescent="0.3">
      <c r="A1559" s="6" t="s">
        <v>8</v>
      </c>
      <c r="B1559" s="6" t="s">
        <v>10</v>
      </c>
      <c r="C1559" s="6">
        <v>4</v>
      </c>
      <c r="D1559" s="6" t="s">
        <v>12</v>
      </c>
      <c r="E1559" s="6">
        <v>3</v>
      </c>
      <c r="F1559" s="6" t="s">
        <v>11</v>
      </c>
      <c r="G1559" s="6" t="s">
        <v>14</v>
      </c>
      <c r="H1559" s="6">
        <f t="shared" si="445"/>
        <v>1.0567393394233761E-4</v>
      </c>
      <c r="I1559" s="6">
        <f t="shared" si="446"/>
        <v>6.5676833626227688E-4</v>
      </c>
      <c r="J1559" s="6" t="str">
        <f t="shared" si="447"/>
        <v>acc</v>
      </c>
      <c r="K1559" s="6">
        <f t="shared" si="448"/>
        <v>1</v>
      </c>
      <c r="X1559" s="6">
        <f t="shared" si="432"/>
        <v>0.28516624040920718</v>
      </c>
      <c r="Y1559" s="6">
        <f t="shared" si="433"/>
        <v>0.22869955156950672</v>
      </c>
      <c r="Z1559" s="6">
        <f t="shared" si="434"/>
        <v>0.3094170403587444</v>
      </c>
      <c r="AA1559" s="6">
        <f t="shared" si="435"/>
        <v>0.5112107623318386</v>
      </c>
      <c r="AB1559" s="6">
        <f t="shared" si="436"/>
        <v>0.40807174887892378</v>
      </c>
      <c r="AC1559" s="6">
        <f t="shared" si="437"/>
        <v>0.26457399103139012</v>
      </c>
      <c r="AD1559" s="6">
        <f t="shared" si="438"/>
        <v>0.58968609865470856</v>
      </c>
      <c r="AL1559" s="6">
        <f t="shared" si="449"/>
        <v>0.71483375959079287</v>
      </c>
      <c r="AM1559" s="6">
        <f t="shared" si="439"/>
        <v>0.14847942754919499</v>
      </c>
      <c r="AN1559" s="6">
        <f t="shared" si="440"/>
        <v>0.21288014311270126</v>
      </c>
      <c r="AO1559" s="6">
        <f t="shared" si="441"/>
        <v>0.2629695885509839</v>
      </c>
      <c r="AP1559" s="6">
        <f t="shared" si="442"/>
        <v>0.30232558139534882</v>
      </c>
      <c r="AQ1559" s="6">
        <f t="shared" si="443"/>
        <v>0.25491949910554562</v>
      </c>
      <c r="AR1559" s="6">
        <f t="shared" si="444"/>
        <v>0.23076923076923078</v>
      </c>
    </row>
    <row r="1560" spans="1:44" x14ac:dyDescent="0.3">
      <c r="A1560" s="6" t="s">
        <v>8</v>
      </c>
      <c r="B1560" s="6" t="s">
        <v>10</v>
      </c>
      <c r="C1560" s="6" t="s">
        <v>13</v>
      </c>
      <c r="D1560" s="6" t="s">
        <v>7</v>
      </c>
      <c r="E1560" s="6">
        <v>3</v>
      </c>
      <c r="F1560" s="6" t="s">
        <v>8</v>
      </c>
      <c r="G1560" s="6" t="s">
        <v>9</v>
      </c>
      <c r="H1560" s="6">
        <f t="shared" si="445"/>
        <v>2.7160506611464388E-4</v>
      </c>
      <c r="I1560" s="6">
        <f t="shared" si="446"/>
        <v>0</v>
      </c>
      <c r="J1560" s="6" t="str">
        <f t="shared" si="447"/>
        <v>unacc</v>
      </c>
      <c r="K1560" s="6">
        <f t="shared" si="448"/>
        <v>1</v>
      </c>
      <c r="X1560" s="6">
        <f t="shared" si="432"/>
        <v>0.28516624040920718</v>
      </c>
      <c r="Y1560" s="6">
        <f t="shared" si="433"/>
        <v>0.22869955156950672</v>
      </c>
      <c r="Z1560" s="6">
        <f t="shared" si="434"/>
        <v>0.3094170403587444</v>
      </c>
      <c r="AA1560" s="6">
        <f t="shared" si="435"/>
        <v>0.48878923766816146</v>
      </c>
      <c r="AB1560" s="6">
        <f t="shared" si="436"/>
        <v>0.23318385650224216</v>
      </c>
      <c r="AC1560" s="6">
        <f t="shared" si="437"/>
        <v>0.26457399103139012</v>
      </c>
      <c r="AD1560" s="6">
        <f t="shared" si="438"/>
        <v>0</v>
      </c>
      <c r="AL1560" s="6">
        <f t="shared" si="449"/>
        <v>0.71483375959079287</v>
      </c>
      <c r="AM1560" s="6">
        <f t="shared" si="439"/>
        <v>0.14847942754919499</v>
      </c>
      <c r="AN1560" s="6">
        <f t="shared" si="440"/>
        <v>0.21288014311270126</v>
      </c>
      <c r="AO1560" s="6">
        <f t="shared" si="441"/>
        <v>0.2701252236135957</v>
      </c>
      <c r="AP1560" s="6">
        <f t="shared" si="442"/>
        <v>0.37388193202146691</v>
      </c>
      <c r="AQ1560" s="6">
        <f t="shared" si="443"/>
        <v>0.25491949910554562</v>
      </c>
      <c r="AR1560" s="6">
        <f t="shared" si="444"/>
        <v>0.4669051878354204</v>
      </c>
    </row>
    <row r="1561" spans="1:44" x14ac:dyDescent="0.3">
      <c r="A1561" s="6" t="s">
        <v>8</v>
      </c>
      <c r="B1561" s="6" t="s">
        <v>10</v>
      </c>
      <c r="C1561" s="6" t="s">
        <v>13</v>
      </c>
      <c r="D1561" s="6" t="s">
        <v>7</v>
      </c>
      <c r="E1561" s="6">
        <v>3</v>
      </c>
      <c r="F1561" s="6" t="s">
        <v>10</v>
      </c>
      <c r="G1561" s="6" t="s">
        <v>14</v>
      </c>
      <c r="H1561" s="6">
        <f t="shared" si="445"/>
        <v>1.7586688189032495E-4</v>
      </c>
      <c r="I1561" s="6">
        <f t="shared" si="446"/>
        <v>2.4968424870967603E-4</v>
      </c>
      <c r="J1561" s="6" t="str">
        <f t="shared" si="447"/>
        <v>acc</v>
      </c>
      <c r="K1561" s="6">
        <f t="shared" si="448"/>
        <v>1</v>
      </c>
      <c r="X1561" s="6">
        <f t="shared" si="432"/>
        <v>0.28516624040920718</v>
      </c>
      <c r="Y1561" s="6">
        <f t="shared" si="433"/>
        <v>0.22869955156950672</v>
      </c>
      <c r="Z1561" s="6">
        <f t="shared" si="434"/>
        <v>0.3094170403587444</v>
      </c>
      <c r="AA1561" s="6">
        <f t="shared" si="435"/>
        <v>0.48878923766816146</v>
      </c>
      <c r="AB1561" s="6">
        <f t="shared" si="436"/>
        <v>0.23318385650224216</v>
      </c>
      <c r="AC1561" s="6">
        <f t="shared" si="437"/>
        <v>0.26457399103139012</v>
      </c>
      <c r="AD1561" s="6">
        <f t="shared" si="438"/>
        <v>0.4103139013452915</v>
      </c>
      <c r="AL1561" s="6">
        <f t="shared" si="449"/>
        <v>0.71483375959079287</v>
      </c>
      <c r="AM1561" s="6">
        <f t="shared" si="439"/>
        <v>0.14847942754919499</v>
      </c>
      <c r="AN1561" s="6">
        <f t="shared" si="440"/>
        <v>0.21288014311270126</v>
      </c>
      <c r="AO1561" s="6">
        <f t="shared" si="441"/>
        <v>0.2701252236135957</v>
      </c>
      <c r="AP1561" s="6">
        <f t="shared" si="442"/>
        <v>0.37388193202146691</v>
      </c>
      <c r="AQ1561" s="6">
        <f t="shared" si="443"/>
        <v>0.25491949910554562</v>
      </c>
      <c r="AR1561" s="6">
        <f t="shared" si="444"/>
        <v>0.30232558139534882</v>
      </c>
    </row>
    <row r="1562" spans="1:44" x14ac:dyDescent="0.3">
      <c r="A1562" s="6" t="s">
        <v>8</v>
      </c>
      <c r="B1562" s="6" t="s">
        <v>10</v>
      </c>
      <c r="C1562" s="6" t="s">
        <v>13</v>
      </c>
      <c r="D1562" s="6" t="s">
        <v>7</v>
      </c>
      <c r="E1562" s="6">
        <v>3</v>
      </c>
      <c r="F1562" s="6" t="s">
        <v>11</v>
      </c>
      <c r="G1562" s="6" t="s">
        <v>14</v>
      </c>
      <c r="H1562" s="6">
        <f t="shared" si="445"/>
        <v>1.3424158440149066E-4</v>
      </c>
      <c r="I1562" s="6">
        <f t="shared" si="446"/>
        <v>3.5883583284505356E-4</v>
      </c>
      <c r="J1562" s="6" t="str">
        <f t="shared" si="447"/>
        <v>acc</v>
      </c>
      <c r="K1562" s="6">
        <f t="shared" si="448"/>
        <v>1</v>
      </c>
      <c r="X1562" s="6">
        <f t="shared" si="432"/>
        <v>0.28516624040920718</v>
      </c>
      <c r="Y1562" s="6">
        <f t="shared" si="433"/>
        <v>0.22869955156950672</v>
      </c>
      <c r="Z1562" s="6">
        <f t="shared" si="434"/>
        <v>0.3094170403587444</v>
      </c>
      <c r="AA1562" s="6">
        <f t="shared" si="435"/>
        <v>0.48878923766816146</v>
      </c>
      <c r="AB1562" s="6">
        <f t="shared" si="436"/>
        <v>0.23318385650224216</v>
      </c>
      <c r="AC1562" s="6">
        <f t="shared" si="437"/>
        <v>0.26457399103139012</v>
      </c>
      <c r="AD1562" s="6">
        <f t="shared" si="438"/>
        <v>0.58968609865470856</v>
      </c>
      <c r="AL1562" s="6">
        <f>1118/1564</f>
        <v>0.71483375959079287</v>
      </c>
      <c r="AM1562" s="6">
        <f t="shared" si="439"/>
        <v>0.14847942754919499</v>
      </c>
      <c r="AN1562" s="6">
        <f t="shared" si="440"/>
        <v>0.21288014311270126</v>
      </c>
      <c r="AO1562" s="6">
        <f t="shared" si="441"/>
        <v>0.2701252236135957</v>
      </c>
      <c r="AP1562" s="6">
        <f t="shared" si="442"/>
        <v>0.37388193202146691</v>
      </c>
      <c r="AQ1562" s="6">
        <f t="shared" si="443"/>
        <v>0.25491949910554562</v>
      </c>
      <c r="AR1562" s="6">
        <f t="shared" si="444"/>
        <v>0.23076923076923078</v>
      </c>
    </row>
    <row r="1563" spans="1:44" x14ac:dyDescent="0.3">
      <c r="A1563" s="6" t="s">
        <v>8</v>
      </c>
      <c r="B1563" s="6" t="s">
        <v>10</v>
      </c>
      <c r="C1563" s="6" t="s">
        <v>13</v>
      </c>
      <c r="D1563" s="6" t="s">
        <v>10</v>
      </c>
      <c r="E1563" s="6">
        <v>3</v>
      </c>
      <c r="F1563" s="6" t="s">
        <v>8</v>
      </c>
      <c r="G1563" s="6" t="s">
        <v>9</v>
      </c>
      <c r="H1563" s="6">
        <f t="shared" si="445"/>
        <v>2.3521778452990696E-4</v>
      </c>
      <c r="I1563" s="6">
        <f t="shared" si="446"/>
        <v>0</v>
      </c>
      <c r="J1563" s="6" t="str">
        <f t="shared" si="447"/>
        <v>unacc</v>
      </c>
      <c r="K1563" s="6">
        <f t="shared" si="448"/>
        <v>1</v>
      </c>
      <c r="X1563" s="6">
        <f t="shared" si="432"/>
        <v>0.28516624040920718</v>
      </c>
      <c r="Y1563" s="6">
        <f t="shared" si="433"/>
        <v>0.22869955156950672</v>
      </c>
      <c r="Z1563" s="6">
        <f t="shared" si="434"/>
        <v>0.3094170403587444</v>
      </c>
      <c r="AA1563" s="6">
        <f t="shared" si="435"/>
        <v>0.48878923766816146</v>
      </c>
      <c r="AB1563" s="6">
        <f t="shared" si="436"/>
        <v>0.35874439461883406</v>
      </c>
      <c r="AC1563" s="6">
        <f t="shared" si="437"/>
        <v>0.26457399103139012</v>
      </c>
      <c r="AD1563" s="6">
        <f t="shared" si="438"/>
        <v>0</v>
      </c>
      <c r="AL1563" s="6">
        <f>1118/1564</f>
        <v>0.71483375959079287</v>
      </c>
      <c r="AM1563" s="6">
        <f t="shared" si="439"/>
        <v>0.14847942754919499</v>
      </c>
      <c r="AN1563" s="6">
        <f t="shared" si="440"/>
        <v>0.21288014311270126</v>
      </c>
      <c r="AO1563" s="6">
        <f t="shared" si="441"/>
        <v>0.2701252236135957</v>
      </c>
      <c r="AP1563" s="6">
        <f t="shared" si="442"/>
        <v>0.32379248658318427</v>
      </c>
      <c r="AQ1563" s="6">
        <f t="shared" si="443"/>
        <v>0.25491949910554562</v>
      </c>
      <c r="AR1563" s="6">
        <f t="shared" si="444"/>
        <v>0.4669051878354204</v>
      </c>
    </row>
    <row r="1564" spans="1:44" x14ac:dyDescent="0.3">
      <c r="A1564" s="6" t="s">
        <v>8</v>
      </c>
      <c r="B1564" s="6" t="s">
        <v>10</v>
      </c>
      <c r="C1564" s="6" t="s">
        <v>13</v>
      </c>
      <c r="D1564" s="6" t="s">
        <v>10</v>
      </c>
      <c r="E1564" s="6">
        <v>3</v>
      </c>
      <c r="F1564" s="6" t="s">
        <v>10</v>
      </c>
      <c r="G1564" s="6" t="s">
        <v>14</v>
      </c>
      <c r="H1564" s="6">
        <f t="shared" si="445"/>
        <v>1.5230576852702786E-4</v>
      </c>
      <c r="I1564" s="6">
        <f t="shared" si="446"/>
        <v>3.8412961339950153E-4</v>
      </c>
      <c r="J1564" s="6" t="str">
        <f t="shared" si="447"/>
        <v>acc</v>
      </c>
      <c r="K1564" s="6">
        <f t="shared" si="448"/>
        <v>1</v>
      </c>
      <c r="X1564" s="6">
        <f t="shared" si="432"/>
        <v>0.28516624040920718</v>
      </c>
      <c r="Y1564" s="6">
        <f t="shared" si="433"/>
        <v>0.22869955156950672</v>
      </c>
      <c r="Z1564" s="6">
        <f t="shared" si="434"/>
        <v>0.3094170403587444</v>
      </c>
      <c r="AA1564" s="6">
        <f t="shared" si="435"/>
        <v>0.48878923766816146</v>
      </c>
      <c r="AB1564" s="6">
        <f t="shared" si="436"/>
        <v>0.35874439461883406</v>
      </c>
      <c r="AC1564" s="6">
        <f t="shared" si="437"/>
        <v>0.26457399103139012</v>
      </c>
      <c r="AD1564" s="6">
        <f t="shared" si="438"/>
        <v>0.4103139013452915</v>
      </c>
      <c r="AL1564" s="6">
        <f>1118/1564</f>
        <v>0.71483375959079287</v>
      </c>
      <c r="AM1564" s="6">
        <f t="shared" si="439"/>
        <v>0.14847942754919499</v>
      </c>
      <c r="AN1564" s="6">
        <f t="shared" si="440"/>
        <v>0.21288014311270126</v>
      </c>
      <c r="AO1564" s="6">
        <f t="shared" si="441"/>
        <v>0.2701252236135957</v>
      </c>
      <c r="AP1564" s="6">
        <f t="shared" si="442"/>
        <v>0.32379248658318427</v>
      </c>
      <c r="AQ1564" s="6">
        <f t="shared" si="443"/>
        <v>0.25491949910554562</v>
      </c>
      <c r="AR1564" s="6">
        <f t="shared" si="444"/>
        <v>0.30232558139534882</v>
      </c>
    </row>
    <row r="1565" spans="1:44" x14ac:dyDescent="0.3">
      <c r="A1565" s="6" t="s">
        <v>8</v>
      </c>
      <c r="B1565" s="6" t="s">
        <v>10</v>
      </c>
      <c r="C1565" s="6" t="s">
        <v>13</v>
      </c>
      <c r="D1565" s="6" t="s">
        <v>10</v>
      </c>
      <c r="E1565" s="6">
        <v>3</v>
      </c>
      <c r="F1565" s="6" t="s">
        <v>11</v>
      </c>
      <c r="G1565" s="6" t="s">
        <v>14</v>
      </c>
      <c r="H1565" s="6">
        <f t="shared" si="445"/>
        <v>1.1625706591708045E-4</v>
      </c>
      <c r="I1565" s="6">
        <f t="shared" si="446"/>
        <v>5.5205512745392846E-4</v>
      </c>
      <c r="J1565" s="6" t="str">
        <f t="shared" si="447"/>
        <v>acc</v>
      </c>
      <c r="K1565" s="6">
        <f t="shared" si="448"/>
        <v>1</v>
      </c>
      <c r="X1565" s="6">
        <f t="shared" si="432"/>
        <v>0.28516624040920718</v>
      </c>
      <c r="Y1565" s="6">
        <f t="shared" si="433"/>
        <v>0.22869955156950672</v>
      </c>
      <c r="Z1565" s="6">
        <f t="shared" si="434"/>
        <v>0.3094170403587444</v>
      </c>
      <c r="AA1565" s="6">
        <f t="shared" si="435"/>
        <v>0.48878923766816146</v>
      </c>
      <c r="AB1565" s="6">
        <f t="shared" si="436"/>
        <v>0.35874439461883406</v>
      </c>
      <c r="AC1565" s="6">
        <f t="shared" si="437"/>
        <v>0.26457399103139012</v>
      </c>
      <c r="AD1565" s="6">
        <f t="shared" si="438"/>
        <v>0.58968609865470856</v>
      </c>
      <c r="AL1565" s="6">
        <f>1118/1564</f>
        <v>0.71483375959079287</v>
      </c>
      <c r="AM1565" s="6">
        <f t="shared" si="439"/>
        <v>0.14847942754919499</v>
      </c>
      <c r="AN1565" s="6">
        <f t="shared" si="440"/>
        <v>0.21288014311270126</v>
      </c>
      <c r="AO1565" s="6">
        <f t="shared" si="441"/>
        <v>0.2701252236135957</v>
      </c>
      <c r="AP1565" s="6">
        <f t="shared" si="442"/>
        <v>0.32379248658318427</v>
      </c>
      <c r="AQ1565" s="6">
        <f t="shared" si="443"/>
        <v>0.25491949910554562</v>
      </c>
      <c r="AR1565" s="6">
        <f t="shared" si="444"/>
        <v>0.23076923076923078</v>
      </c>
    </row>
    <row r="1566" spans="1:44" x14ac:dyDescent="0.3">
      <c r="A1566" s="6" t="s">
        <v>8</v>
      </c>
      <c r="B1566" s="6" t="s">
        <v>10</v>
      </c>
      <c r="C1566" s="6" t="s">
        <v>13</v>
      </c>
      <c r="D1566" s="6" t="s">
        <v>12</v>
      </c>
      <c r="E1566" s="6">
        <v>3</v>
      </c>
      <c r="F1566" s="6" t="s">
        <v>8</v>
      </c>
      <c r="G1566" s="6" t="s">
        <v>9</v>
      </c>
      <c r="H1566" s="6">
        <f t="shared" si="445"/>
        <v>0</v>
      </c>
      <c r="I1566" s="6">
        <f t="shared" si="446"/>
        <v>0</v>
      </c>
      <c r="J1566" s="6" t="str">
        <f t="shared" si="447"/>
        <v>unacc</v>
      </c>
      <c r="K1566" s="6">
        <f t="shared" si="448"/>
        <v>1</v>
      </c>
    </row>
  </sheetData>
  <mergeCells count="8">
    <mergeCell ref="AL1:AR1"/>
    <mergeCell ref="X1:AD1"/>
    <mergeCell ref="N26:Q26"/>
    <mergeCell ref="S26:V26"/>
    <mergeCell ref="N14:Q14"/>
    <mergeCell ref="S14:V14"/>
    <mergeCell ref="N20:Q20"/>
    <mergeCell ref="S20:V20"/>
  </mergeCells>
  <pageMargins left="0.7" right="0.7" top="0.75" bottom="0.75" header="0.3" footer="0.3"/>
  <ignoredErrors>
    <ignoredError sqref="O2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66"/>
  <sheetViews>
    <sheetView tabSelected="1" zoomScale="90" zoomScaleNormal="90" workbookViewId="0">
      <selection activeCell="G1" sqref="G1"/>
    </sheetView>
  </sheetViews>
  <sheetFormatPr defaultRowHeight="14.4" x14ac:dyDescent="0.3"/>
  <cols>
    <col min="4" max="4" width="9.44140625" bestFit="1" customWidth="1"/>
    <col min="8" max="8" width="13.33203125" bestFit="1" customWidth="1"/>
    <col min="10" max="10" width="10.109375" bestFit="1" customWidth="1"/>
    <col min="11" max="11" width="18.109375" bestFit="1" customWidth="1"/>
    <col min="13" max="13" width="9.6640625" bestFit="1" customWidth="1"/>
    <col min="17" max="17" width="12" bestFit="1" customWidth="1"/>
    <col min="19" max="19" width="14.44140625" bestFit="1" customWidth="1"/>
    <col min="22" max="22" width="12.109375" bestFit="1" customWidth="1"/>
    <col min="24" max="24" width="14.5546875" bestFit="1" customWidth="1"/>
  </cols>
  <sheetData>
    <row r="1" spans="1:42" ht="15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AA1" s="9" t="s">
        <v>52</v>
      </c>
      <c r="AB1" s="9"/>
      <c r="AC1" s="9"/>
      <c r="AD1" s="9"/>
      <c r="AE1" s="9"/>
      <c r="AF1" s="9"/>
      <c r="AG1" s="9"/>
      <c r="AJ1" s="9" t="s">
        <v>53</v>
      </c>
      <c r="AK1" s="9"/>
      <c r="AL1" s="9"/>
      <c r="AM1" s="9"/>
      <c r="AN1" s="9"/>
      <c r="AO1" s="9"/>
      <c r="AP1" s="9"/>
    </row>
    <row r="2" spans="1:42" x14ac:dyDescent="0.3">
      <c r="A2" s="6" t="s">
        <v>8</v>
      </c>
      <c r="B2" s="6" t="s">
        <v>10</v>
      </c>
      <c r="C2" s="6" t="s">
        <v>13</v>
      </c>
      <c r="D2" s="6" t="s">
        <v>12</v>
      </c>
      <c r="E2" s="6">
        <v>3</v>
      </c>
      <c r="F2" s="6" t="s">
        <v>10</v>
      </c>
      <c r="G2" s="6" t="s">
        <v>14</v>
      </c>
      <c r="H2" s="6">
        <f>AJ3*AK3*AL3*AM3*AN3*AO3*AP3</f>
        <v>4.3663868227959766E-4</v>
      </c>
      <c r="I2" s="6">
        <f>AA3*AB3*AC3*AD3*AE3*AF3*AG3</f>
        <v>2.7829531767539898E-3</v>
      </c>
      <c r="J2" s="6" t="str">
        <f>IF(I2&gt;H2,"acc","unacc")</f>
        <v>acc</v>
      </c>
      <c r="K2" s="6">
        <f>IF(J2=G2,1,0)</f>
        <v>1</v>
      </c>
      <c r="AA2" s="6" t="s">
        <v>54</v>
      </c>
      <c r="AB2" s="6" t="s">
        <v>0</v>
      </c>
      <c r="AC2" s="6" t="s">
        <v>1</v>
      </c>
      <c r="AD2" s="6" t="s">
        <v>2</v>
      </c>
      <c r="AE2" s="6" t="s">
        <v>3</v>
      </c>
      <c r="AF2" s="6" t="s">
        <v>4</v>
      </c>
      <c r="AG2" s="6" t="s">
        <v>5</v>
      </c>
      <c r="AJ2" s="6" t="s">
        <v>20</v>
      </c>
      <c r="AK2" s="6" t="s">
        <v>0</v>
      </c>
      <c r="AL2" s="6" t="s">
        <v>1</v>
      </c>
      <c r="AM2" s="6" t="s">
        <v>2</v>
      </c>
      <c r="AN2" s="6" t="s">
        <v>3</v>
      </c>
      <c r="AO2" s="6" t="s">
        <v>4</v>
      </c>
      <c r="AP2" s="6" t="s">
        <v>5</v>
      </c>
    </row>
    <row r="3" spans="1:42" x14ac:dyDescent="0.3">
      <c r="A3" s="6" t="s">
        <v>8</v>
      </c>
      <c r="B3" s="6" t="s">
        <v>10</v>
      </c>
      <c r="C3" s="6" t="s">
        <v>13</v>
      </c>
      <c r="D3" s="6" t="s">
        <v>12</v>
      </c>
      <c r="E3" s="6">
        <v>3</v>
      </c>
      <c r="F3" s="6" t="s">
        <v>11</v>
      </c>
      <c r="G3" s="6" t="s">
        <v>14</v>
      </c>
      <c r="H3" s="6">
        <f t="shared" ref="H3:H66" si="0">AJ4*AK4*AL4*AM4*AN4*AO4*AP4</f>
        <v>4.3663868227959766E-4</v>
      </c>
      <c r="I3" s="6">
        <f t="shared" ref="I3:I66" si="1">AA4*AB4*AC4*AD4*AE4*AF4*AG4</f>
        <v>2.7829531767539898E-3</v>
      </c>
      <c r="J3" s="6" t="str">
        <f t="shared" ref="J3:J66" si="2">IF(I3&gt;H3,"acc","unacc")</f>
        <v>acc</v>
      </c>
      <c r="K3" s="6">
        <f t="shared" ref="K3:K66" si="3">IF(J3=G3,1,0)</f>
        <v>1</v>
      </c>
      <c r="Q3" s="6" t="s">
        <v>57</v>
      </c>
      <c r="R3" s="6" t="s">
        <v>8</v>
      </c>
      <c r="S3" s="6" t="s">
        <v>10</v>
      </c>
      <c r="T3" s="6" t="s">
        <v>11</v>
      </c>
      <c r="U3" s="6" t="s">
        <v>6</v>
      </c>
      <c r="AA3" s="6">
        <f>72/164</f>
        <v>0.43902439024390244</v>
      </c>
      <c r="AB3" s="6">
        <f>IF(A2=$R$3,$R$17,IF(A2=$S$3,$R$18,IF(A2=$T$3,$R$19,$R$20)))</f>
        <v>1</v>
      </c>
      <c r="AC3" s="6">
        <f>IF(B2=$R$3,$R$23,IF(B2=$S$3,$R$24,IF(B2=$T$3,$R$25,$R$26)))</f>
        <v>0.3611111111111111</v>
      </c>
      <c r="AD3" s="6">
        <f>IF(C2=$R$5,$R$29,IF(C2=$T$5,$R$30,$R$31))</f>
        <v>0.5</v>
      </c>
      <c r="AE3" s="6">
        <f>IF(D2=$R$4,$W$17,IF(D2=$S$4,$W$18,$W$19))</f>
        <v>0.3611111111111111</v>
      </c>
      <c r="AF3" s="6">
        <f>IF(E2=$R$5,$W$23,IF(E2=$S$5,$W$24,IF(E2=$T$5,$W$25,$W$26)))</f>
        <v>0.19444444444444445</v>
      </c>
      <c r="AG3" s="6">
        <f>IF(F2=$R$3,$W$29,IF(F2=$S$3,$W$30,$W$31))</f>
        <v>0.5</v>
      </c>
      <c r="AJ3" s="6">
        <f>92/164</f>
        <v>0.56097560975609762</v>
      </c>
      <c r="AK3" s="6">
        <f>IF(A2=$R$3,$T$17,IF(A2=$S$3,$T$18,IF(A2=$T$3,$T$19,$T$20)))</f>
        <v>1</v>
      </c>
      <c r="AL3" s="6">
        <f>IF(B2=$R$3,$T$23,IF(B2=$S$3,$T$24,IF(B2=$T$3,$T$25,$T$26)))</f>
        <v>0.32608695652173914</v>
      </c>
      <c r="AM3" s="6">
        <f>IF(C2=$R$5,$T$29,IF(C2=$T$5,$T$30,$T$31))</f>
        <v>0.21739130434782608</v>
      </c>
      <c r="AN3" s="6">
        <f>IF(D2=$R$4,$Y$17,IF(D2=$S$4,$Y$18,$Y$19))</f>
        <v>0.32608695652173914</v>
      </c>
      <c r="AO3" s="6">
        <f>IF(E2=$R$5,$Y$23,IF(E2=$S$5,$Y$24,IF(E2=$T$5,$Y$25,$Y$26)))</f>
        <v>0.16304347826086957</v>
      </c>
      <c r="AP3" s="6">
        <f>IF(F2=$R$3,$Y$29,IF(F2=$S$3,$Y$30,$Y$31))</f>
        <v>0.20652173913043478</v>
      </c>
    </row>
    <row r="4" spans="1:42" x14ac:dyDescent="0.3">
      <c r="A4" s="6" t="s">
        <v>8</v>
      </c>
      <c r="B4" s="6" t="s">
        <v>10</v>
      </c>
      <c r="C4" s="6">
        <v>2</v>
      </c>
      <c r="D4" s="6" t="s">
        <v>7</v>
      </c>
      <c r="E4" s="6">
        <v>4</v>
      </c>
      <c r="F4" s="6" t="s">
        <v>8</v>
      </c>
      <c r="G4" s="6" t="s">
        <v>9</v>
      </c>
      <c r="H4" s="6">
        <f t="shared" si="0"/>
        <v>7.148005038749794E-3</v>
      </c>
      <c r="I4" s="6">
        <f t="shared" si="1"/>
        <v>0</v>
      </c>
      <c r="J4" s="6" t="str">
        <f t="shared" si="2"/>
        <v>unacc</v>
      </c>
      <c r="K4" s="6">
        <f t="shared" si="3"/>
        <v>1</v>
      </c>
      <c r="Q4" s="6" t="s">
        <v>55</v>
      </c>
      <c r="R4" s="6" t="s">
        <v>7</v>
      </c>
      <c r="S4" s="6" t="s">
        <v>10</v>
      </c>
      <c r="T4" s="6" t="s">
        <v>12</v>
      </c>
      <c r="U4" s="6"/>
      <c r="AA4" s="6">
        <f t="shared" ref="AA4:AA67" si="4">72/164</f>
        <v>0.43902439024390244</v>
      </c>
      <c r="AB4" s="6">
        <f t="shared" ref="AB4:AB67" si="5">IF(A3=$R$3,$R$17,IF(A3=$S$3,$R$18,IF(A3=$T$3,$R$19,$R$20)))</f>
        <v>1</v>
      </c>
      <c r="AC4" s="6">
        <f t="shared" ref="AC4:AC67" si="6">IF(B3=$R$3,$R$23,IF(B3=$S$3,$R$24,IF(B3=$T$3,$R$25,$R$26)))</f>
        <v>0.3611111111111111</v>
      </c>
      <c r="AD4" s="6">
        <f t="shared" ref="AD4:AD67" si="7">IF(C3=$R$5,$R$29,IF(C3=$T$5,$R$30,$R$31))</f>
        <v>0.5</v>
      </c>
      <c r="AE4" s="6">
        <f t="shared" ref="AE4:AE67" si="8">IF(D3=$R$4,$W$17,IF(D3=$S$4,$W$18,$W$19))</f>
        <v>0.3611111111111111</v>
      </c>
      <c r="AF4" s="6">
        <f t="shared" ref="AF4:AF67" si="9">IF(E3=$R$5,$W$23,IF(E3=$S$5,$W$24,IF(E3=$T$5,$W$25,$W$26)))</f>
        <v>0.19444444444444445</v>
      </c>
      <c r="AG4" s="6">
        <f t="shared" ref="AG4:AG67" si="10">IF(F3=$R$3,$W$29,IF(F3=$S$3,$W$30,$W$31))</f>
        <v>0.5</v>
      </c>
      <c r="AJ4" s="6">
        <f t="shared" ref="AJ4:AJ67" si="11">92/164</f>
        <v>0.56097560975609762</v>
      </c>
      <c r="AK4" s="6">
        <f t="shared" ref="AK4:AK67" si="12">IF(A3=$R$3,$T$17,IF(A3=$S$3,$T$18,IF(A3=$T$3,$T$19,$T$20)))</f>
        <v>1</v>
      </c>
      <c r="AL4" s="6">
        <f t="shared" ref="AL4:AL67" si="13">IF(B3=$R$3,$T$23,IF(B3=$S$3,$T$24,IF(B3=$T$3,$T$25,$T$26)))</f>
        <v>0.32608695652173914</v>
      </c>
      <c r="AM4" s="6">
        <f t="shared" ref="AM4:AM67" si="14">IF(C3=$R$5,$T$29,IF(C3=$T$5,$T$30,$T$31))</f>
        <v>0.21739130434782608</v>
      </c>
      <c r="AN4" s="6">
        <f t="shared" ref="AN4:AN67" si="15">IF(D3=$R$4,$Y$17,IF(D3=$S$4,$Y$18,$Y$19))</f>
        <v>0.32608695652173914</v>
      </c>
      <c r="AO4" s="6">
        <f t="shared" ref="AO4:AO67" si="16">IF(E3=$R$5,$Y$23,IF(E3=$S$5,$Y$24,IF(E3=$T$5,$Y$25,$Y$26)))</f>
        <v>0.16304347826086957</v>
      </c>
      <c r="AP4" s="6">
        <f t="shared" ref="AP4:AP67" si="17">IF(F3=$R$3,$Y$29,IF(F3=$S$3,$Y$30,$Y$31))</f>
        <v>0.20652173913043478</v>
      </c>
    </row>
    <row r="5" spans="1:42" x14ac:dyDescent="0.3">
      <c r="A5" s="6" t="s">
        <v>8</v>
      </c>
      <c r="B5" s="6" t="s">
        <v>10</v>
      </c>
      <c r="C5" s="6">
        <v>2</v>
      </c>
      <c r="D5" s="6" t="s">
        <v>7</v>
      </c>
      <c r="E5" s="6">
        <v>4</v>
      </c>
      <c r="F5" s="6" t="s">
        <v>10</v>
      </c>
      <c r="G5" s="6" t="s">
        <v>9</v>
      </c>
      <c r="H5" s="6">
        <f t="shared" si="0"/>
        <v>2.5150388099304827E-3</v>
      </c>
      <c r="I5" s="6">
        <f t="shared" si="1"/>
        <v>0</v>
      </c>
      <c r="J5" s="6" t="str">
        <f t="shared" si="2"/>
        <v>unacc</v>
      </c>
      <c r="K5" s="6">
        <f t="shared" si="3"/>
        <v>1</v>
      </c>
      <c r="Q5" s="6" t="s">
        <v>56</v>
      </c>
      <c r="R5" s="6">
        <v>2</v>
      </c>
      <c r="S5" s="6">
        <v>3</v>
      </c>
      <c r="T5" s="6">
        <v>4</v>
      </c>
      <c r="U5" s="6" t="s">
        <v>13</v>
      </c>
      <c r="AA5" s="6">
        <f t="shared" si="4"/>
        <v>0.43902439024390244</v>
      </c>
      <c r="AB5" s="6">
        <f t="shared" si="5"/>
        <v>1</v>
      </c>
      <c r="AC5" s="6">
        <f t="shared" si="6"/>
        <v>0.3611111111111111</v>
      </c>
      <c r="AD5" s="6">
        <f t="shared" si="7"/>
        <v>0</v>
      </c>
      <c r="AE5" s="6">
        <f t="shared" si="8"/>
        <v>0.30555555555555558</v>
      </c>
      <c r="AF5" s="6">
        <f t="shared" si="9"/>
        <v>0.33333333333333331</v>
      </c>
      <c r="AG5" s="6">
        <f t="shared" si="10"/>
        <v>0</v>
      </c>
      <c r="AJ5" s="6">
        <f t="shared" si="11"/>
        <v>0.56097560975609762</v>
      </c>
      <c r="AK5" s="6">
        <f t="shared" si="12"/>
        <v>1</v>
      </c>
      <c r="AL5" s="6">
        <f t="shared" si="13"/>
        <v>0.32608695652173914</v>
      </c>
      <c r="AM5" s="6">
        <f t="shared" si="14"/>
        <v>0.58695652173913049</v>
      </c>
      <c r="AN5" s="6">
        <f t="shared" si="15"/>
        <v>0.34782608695652173</v>
      </c>
      <c r="AO5" s="6">
        <f t="shared" si="16"/>
        <v>0.32608695652173914</v>
      </c>
      <c r="AP5" s="6">
        <f t="shared" si="17"/>
        <v>0.58695652173913049</v>
      </c>
    </row>
    <row r="6" spans="1:42" x14ac:dyDescent="0.3">
      <c r="A6" s="6" t="s">
        <v>8</v>
      </c>
      <c r="B6" s="6" t="s">
        <v>10</v>
      </c>
      <c r="C6" s="6">
        <v>2</v>
      </c>
      <c r="D6" s="6" t="s">
        <v>7</v>
      </c>
      <c r="E6" s="6">
        <v>4</v>
      </c>
      <c r="F6" s="6" t="s">
        <v>11</v>
      </c>
      <c r="G6" s="6" t="s">
        <v>9</v>
      </c>
      <c r="H6" s="6">
        <f t="shared" si="0"/>
        <v>2.5150388099304827E-3</v>
      </c>
      <c r="I6" s="6">
        <f t="shared" si="1"/>
        <v>0</v>
      </c>
      <c r="J6" s="6" t="str">
        <f t="shared" si="2"/>
        <v>unacc</v>
      </c>
      <c r="K6" s="6">
        <f t="shared" si="3"/>
        <v>1</v>
      </c>
      <c r="AA6" s="6">
        <f t="shared" si="4"/>
        <v>0.43902439024390244</v>
      </c>
      <c r="AB6" s="6">
        <f t="shared" si="5"/>
        <v>1</v>
      </c>
      <c r="AC6" s="6">
        <f t="shared" si="6"/>
        <v>0.3611111111111111</v>
      </c>
      <c r="AD6" s="6">
        <f t="shared" si="7"/>
        <v>0</v>
      </c>
      <c r="AE6" s="6">
        <f t="shared" si="8"/>
        <v>0.30555555555555558</v>
      </c>
      <c r="AF6" s="6">
        <f t="shared" si="9"/>
        <v>0.33333333333333331</v>
      </c>
      <c r="AG6" s="6">
        <f t="shared" si="10"/>
        <v>0.5</v>
      </c>
      <c r="AJ6" s="6">
        <f t="shared" si="11"/>
        <v>0.56097560975609762</v>
      </c>
      <c r="AK6" s="6">
        <f t="shared" si="12"/>
        <v>1</v>
      </c>
      <c r="AL6" s="6">
        <f t="shared" si="13"/>
        <v>0.32608695652173914</v>
      </c>
      <c r="AM6" s="6">
        <f t="shared" si="14"/>
        <v>0.58695652173913049</v>
      </c>
      <c r="AN6" s="6">
        <f t="shared" si="15"/>
        <v>0.34782608695652173</v>
      </c>
      <c r="AO6" s="6">
        <f t="shared" si="16"/>
        <v>0.32608695652173914</v>
      </c>
      <c r="AP6" s="6">
        <f t="shared" si="17"/>
        <v>0.20652173913043478</v>
      </c>
    </row>
    <row r="7" spans="1:42" x14ac:dyDescent="0.3">
      <c r="A7" s="6" t="s">
        <v>8</v>
      </c>
      <c r="B7" s="6" t="s">
        <v>10</v>
      </c>
      <c r="C7" s="6">
        <v>2</v>
      </c>
      <c r="D7" s="6" t="s">
        <v>10</v>
      </c>
      <c r="E7" s="6">
        <v>4</v>
      </c>
      <c r="F7" s="6" t="s">
        <v>8</v>
      </c>
      <c r="G7" s="6" t="s">
        <v>9</v>
      </c>
      <c r="H7" s="6">
        <f t="shared" si="0"/>
        <v>6.701254723827931E-3</v>
      </c>
      <c r="I7" s="6">
        <f t="shared" si="1"/>
        <v>0</v>
      </c>
      <c r="J7" s="6" t="str">
        <f t="shared" si="2"/>
        <v>unacc</v>
      </c>
      <c r="K7" s="6">
        <f t="shared" si="3"/>
        <v>1</v>
      </c>
      <c r="AA7" s="6">
        <f t="shared" si="4"/>
        <v>0.43902439024390244</v>
      </c>
      <c r="AB7" s="6">
        <f t="shared" si="5"/>
        <v>1</v>
      </c>
      <c r="AC7" s="6">
        <f t="shared" si="6"/>
        <v>0.3611111111111111</v>
      </c>
      <c r="AD7" s="6">
        <f t="shared" si="7"/>
        <v>0</v>
      </c>
      <c r="AE7" s="6">
        <f t="shared" si="8"/>
        <v>0.30555555555555558</v>
      </c>
      <c r="AF7" s="6">
        <f t="shared" si="9"/>
        <v>0.33333333333333331</v>
      </c>
      <c r="AG7" s="6">
        <f t="shared" si="10"/>
        <v>0.5</v>
      </c>
      <c r="AJ7" s="6">
        <f t="shared" si="11"/>
        <v>0.56097560975609762</v>
      </c>
      <c r="AK7" s="6">
        <f t="shared" si="12"/>
        <v>1</v>
      </c>
      <c r="AL7" s="6">
        <f t="shared" si="13"/>
        <v>0.32608695652173914</v>
      </c>
      <c r="AM7" s="6">
        <f t="shared" si="14"/>
        <v>0.58695652173913049</v>
      </c>
      <c r="AN7" s="6">
        <f t="shared" si="15"/>
        <v>0.34782608695652173</v>
      </c>
      <c r="AO7" s="6">
        <f t="shared" si="16"/>
        <v>0.32608695652173914</v>
      </c>
      <c r="AP7" s="6">
        <f t="shared" si="17"/>
        <v>0.20652173913043478</v>
      </c>
    </row>
    <row r="8" spans="1:42" x14ac:dyDescent="0.3">
      <c r="A8" s="6" t="s">
        <v>8</v>
      </c>
      <c r="B8" s="6" t="s">
        <v>10</v>
      </c>
      <c r="C8" s="6">
        <v>2</v>
      </c>
      <c r="D8" s="6" t="s">
        <v>10</v>
      </c>
      <c r="E8" s="6">
        <v>4</v>
      </c>
      <c r="F8" s="6" t="s">
        <v>10</v>
      </c>
      <c r="G8" s="6" t="s">
        <v>9</v>
      </c>
      <c r="H8" s="6">
        <f t="shared" si="0"/>
        <v>2.3578488843098272E-3</v>
      </c>
      <c r="I8" s="6">
        <f t="shared" si="1"/>
        <v>0</v>
      </c>
      <c r="J8" s="6" t="str">
        <f t="shared" si="2"/>
        <v>unacc</v>
      </c>
      <c r="K8" s="6">
        <f t="shared" si="3"/>
        <v>1</v>
      </c>
      <c r="Q8" s="6" t="s">
        <v>22</v>
      </c>
      <c r="R8" s="6">
        <v>164</v>
      </c>
      <c r="AA8" s="6">
        <f t="shared" si="4"/>
        <v>0.43902439024390244</v>
      </c>
      <c r="AB8" s="6">
        <f t="shared" si="5"/>
        <v>1</v>
      </c>
      <c r="AC8" s="6">
        <f t="shared" si="6"/>
        <v>0.3611111111111111</v>
      </c>
      <c r="AD8" s="6">
        <f t="shared" si="7"/>
        <v>0</v>
      </c>
      <c r="AE8" s="6">
        <f t="shared" si="8"/>
        <v>0.33333333333333331</v>
      </c>
      <c r="AF8" s="6">
        <f t="shared" si="9"/>
        <v>0.33333333333333331</v>
      </c>
      <c r="AG8" s="6">
        <f t="shared" si="10"/>
        <v>0</v>
      </c>
      <c r="AJ8" s="6">
        <f t="shared" si="11"/>
        <v>0.56097560975609762</v>
      </c>
      <c r="AK8" s="6">
        <f t="shared" si="12"/>
        <v>1</v>
      </c>
      <c r="AL8" s="6">
        <f t="shared" si="13"/>
        <v>0.32608695652173914</v>
      </c>
      <c r="AM8" s="6">
        <f t="shared" si="14"/>
        <v>0.58695652173913049</v>
      </c>
      <c r="AN8" s="6">
        <f t="shared" si="15"/>
        <v>0.32608695652173914</v>
      </c>
      <c r="AO8" s="6">
        <f t="shared" si="16"/>
        <v>0.32608695652173914</v>
      </c>
      <c r="AP8" s="6">
        <f t="shared" si="17"/>
        <v>0.58695652173913049</v>
      </c>
    </row>
    <row r="9" spans="1:42" ht="15.6" x14ac:dyDescent="0.3">
      <c r="A9" s="6" t="s">
        <v>8</v>
      </c>
      <c r="B9" s="6" t="s">
        <v>10</v>
      </c>
      <c r="C9" s="6">
        <v>2</v>
      </c>
      <c r="D9" s="6" t="s">
        <v>10</v>
      </c>
      <c r="E9" s="6">
        <v>4</v>
      </c>
      <c r="F9" s="6" t="s">
        <v>11</v>
      </c>
      <c r="G9" s="6" t="s">
        <v>9</v>
      </c>
      <c r="H9" s="6">
        <f t="shared" si="0"/>
        <v>2.3578488843098272E-3</v>
      </c>
      <c r="I9" s="6">
        <f t="shared" si="1"/>
        <v>0</v>
      </c>
      <c r="J9" s="6" t="str">
        <f t="shared" si="2"/>
        <v>unacc</v>
      </c>
      <c r="K9" s="6">
        <f t="shared" si="3"/>
        <v>1</v>
      </c>
      <c r="M9" s="8" t="s">
        <v>59</v>
      </c>
      <c r="N9" s="8">
        <f>SUM(K2:K165)/164</f>
        <v>0.98780487804878048</v>
      </c>
      <c r="Q9" s="6" t="s">
        <v>14</v>
      </c>
      <c r="R9" s="6">
        <v>72</v>
      </c>
      <c r="AA9" s="6">
        <f t="shared" si="4"/>
        <v>0.43902439024390244</v>
      </c>
      <c r="AB9" s="6">
        <f t="shared" si="5"/>
        <v>1</v>
      </c>
      <c r="AC9" s="6">
        <f t="shared" si="6"/>
        <v>0.3611111111111111</v>
      </c>
      <c r="AD9" s="6">
        <f t="shared" si="7"/>
        <v>0</v>
      </c>
      <c r="AE9" s="6">
        <f t="shared" si="8"/>
        <v>0.33333333333333331</v>
      </c>
      <c r="AF9" s="6">
        <f t="shared" si="9"/>
        <v>0.33333333333333331</v>
      </c>
      <c r="AG9" s="6">
        <f t="shared" si="10"/>
        <v>0.5</v>
      </c>
      <c r="AJ9" s="6">
        <f t="shared" si="11"/>
        <v>0.56097560975609762</v>
      </c>
      <c r="AK9" s="6">
        <f t="shared" si="12"/>
        <v>1</v>
      </c>
      <c r="AL9" s="6">
        <f t="shared" si="13"/>
        <v>0.32608695652173914</v>
      </c>
      <c r="AM9" s="6">
        <f t="shared" si="14"/>
        <v>0.58695652173913049</v>
      </c>
      <c r="AN9" s="6">
        <f t="shared" si="15"/>
        <v>0.32608695652173914</v>
      </c>
      <c r="AO9" s="6">
        <f t="shared" si="16"/>
        <v>0.32608695652173914</v>
      </c>
      <c r="AP9" s="6">
        <f t="shared" si="17"/>
        <v>0.20652173913043478</v>
      </c>
    </row>
    <row r="10" spans="1:42" x14ac:dyDescent="0.3">
      <c r="A10" s="6" t="s">
        <v>8</v>
      </c>
      <c r="B10" s="6" t="s">
        <v>10</v>
      </c>
      <c r="C10" s="6">
        <v>2</v>
      </c>
      <c r="D10" s="6" t="s">
        <v>12</v>
      </c>
      <c r="E10" s="6">
        <v>4</v>
      </c>
      <c r="F10" s="6" t="s">
        <v>8</v>
      </c>
      <c r="G10" s="6" t="s">
        <v>9</v>
      </c>
      <c r="H10" s="6">
        <f t="shared" si="0"/>
        <v>6.701254723827931E-3</v>
      </c>
      <c r="I10" s="6">
        <f t="shared" si="1"/>
        <v>0</v>
      </c>
      <c r="J10" s="6" t="str">
        <f t="shared" si="2"/>
        <v>unacc</v>
      </c>
      <c r="K10" s="6">
        <f t="shared" si="3"/>
        <v>1</v>
      </c>
      <c r="Q10" s="6" t="s">
        <v>9</v>
      </c>
      <c r="R10" s="6">
        <v>92</v>
      </c>
      <c r="AA10" s="6">
        <f t="shared" si="4"/>
        <v>0.43902439024390244</v>
      </c>
      <c r="AB10" s="6">
        <f t="shared" si="5"/>
        <v>1</v>
      </c>
      <c r="AC10" s="6">
        <f t="shared" si="6"/>
        <v>0.3611111111111111</v>
      </c>
      <c r="AD10" s="6">
        <f t="shared" si="7"/>
        <v>0</v>
      </c>
      <c r="AE10" s="6">
        <f t="shared" si="8"/>
        <v>0.33333333333333331</v>
      </c>
      <c r="AF10" s="6">
        <f t="shared" si="9"/>
        <v>0.33333333333333331</v>
      </c>
      <c r="AG10" s="6">
        <f t="shared" si="10"/>
        <v>0.5</v>
      </c>
      <c r="AJ10" s="6">
        <f t="shared" si="11"/>
        <v>0.56097560975609762</v>
      </c>
      <c r="AK10" s="6">
        <f t="shared" si="12"/>
        <v>1</v>
      </c>
      <c r="AL10" s="6">
        <f t="shared" si="13"/>
        <v>0.32608695652173914</v>
      </c>
      <c r="AM10" s="6">
        <f t="shared" si="14"/>
        <v>0.58695652173913049</v>
      </c>
      <c r="AN10" s="6">
        <f t="shared" si="15"/>
        <v>0.32608695652173914</v>
      </c>
      <c r="AO10" s="6">
        <f t="shared" si="16"/>
        <v>0.32608695652173914</v>
      </c>
      <c r="AP10" s="6">
        <f t="shared" si="17"/>
        <v>0.20652173913043478</v>
      </c>
    </row>
    <row r="11" spans="1:42" x14ac:dyDescent="0.3">
      <c r="A11" s="6" t="s">
        <v>8</v>
      </c>
      <c r="B11" s="6" t="s">
        <v>10</v>
      </c>
      <c r="C11" s="6">
        <v>2</v>
      </c>
      <c r="D11" s="6" t="s">
        <v>12</v>
      </c>
      <c r="E11" s="6">
        <v>4</v>
      </c>
      <c r="F11" s="6" t="s">
        <v>10</v>
      </c>
      <c r="G11" s="6" t="s">
        <v>9</v>
      </c>
      <c r="H11" s="6">
        <f t="shared" si="0"/>
        <v>2.3578488843098272E-3</v>
      </c>
      <c r="I11" s="6">
        <f t="shared" si="1"/>
        <v>0</v>
      </c>
      <c r="J11" s="6" t="str">
        <f t="shared" si="2"/>
        <v>unacc</v>
      </c>
      <c r="K11" s="6">
        <f t="shared" si="3"/>
        <v>1</v>
      </c>
      <c r="AA11" s="6">
        <f t="shared" si="4"/>
        <v>0.43902439024390244</v>
      </c>
      <c r="AB11" s="6">
        <f t="shared" si="5"/>
        <v>1</v>
      </c>
      <c r="AC11" s="6">
        <f t="shared" si="6"/>
        <v>0.3611111111111111</v>
      </c>
      <c r="AD11" s="6">
        <f t="shared" si="7"/>
        <v>0</v>
      </c>
      <c r="AE11" s="6">
        <f t="shared" si="8"/>
        <v>0.3611111111111111</v>
      </c>
      <c r="AF11" s="6">
        <f t="shared" si="9"/>
        <v>0.33333333333333331</v>
      </c>
      <c r="AG11" s="6">
        <f t="shared" si="10"/>
        <v>0</v>
      </c>
      <c r="AJ11" s="6">
        <f t="shared" si="11"/>
        <v>0.56097560975609762</v>
      </c>
      <c r="AK11" s="6">
        <f t="shared" si="12"/>
        <v>1</v>
      </c>
      <c r="AL11" s="6">
        <f t="shared" si="13"/>
        <v>0.32608695652173914</v>
      </c>
      <c r="AM11" s="6">
        <f t="shared" si="14"/>
        <v>0.58695652173913049</v>
      </c>
      <c r="AN11" s="6">
        <f t="shared" si="15"/>
        <v>0.32608695652173914</v>
      </c>
      <c r="AO11" s="6">
        <f t="shared" si="16"/>
        <v>0.32608695652173914</v>
      </c>
      <c r="AP11" s="6">
        <f t="shared" si="17"/>
        <v>0.58695652173913049</v>
      </c>
    </row>
    <row r="12" spans="1:42" x14ac:dyDescent="0.3">
      <c r="A12" s="6" t="s">
        <v>8</v>
      </c>
      <c r="B12" s="6" t="s">
        <v>10</v>
      </c>
      <c r="C12" s="6">
        <v>2</v>
      </c>
      <c r="D12" s="6" t="s">
        <v>12</v>
      </c>
      <c r="E12" s="6">
        <v>4</v>
      </c>
      <c r="F12" s="6" t="s">
        <v>11</v>
      </c>
      <c r="G12" s="6" t="s">
        <v>9</v>
      </c>
      <c r="H12" s="6">
        <f t="shared" si="0"/>
        <v>2.3578488843098272E-3</v>
      </c>
      <c r="I12" s="6">
        <f t="shared" si="1"/>
        <v>0</v>
      </c>
      <c r="J12" s="6" t="str">
        <f t="shared" si="2"/>
        <v>unacc</v>
      </c>
      <c r="K12" s="6">
        <f t="shared" si="3"/>
        <v>1</v>
      </c>
      <c r="AA12" s="6">
        <f t="shared" si="4"/>
        <v>0.43902439024390244</v>
      </c>
      <c r="AB12" s="6">
        <f t="shared" si="5"/>
        <v>1</v>
      </c>
      <c r="AC12" s="6">
        <f t="shared" si="6"/>
        <v>0.3611111111111111</v>
      </c>
      <c r="AD12" s="6">
        <f t="shared" si="7"/>
        <v>0</v>
      </c>
      <c r="AE12" s="6">
        <f t="shared" si="8"/>
        <v>0.3611111111111111</v>
      </c>
      <c r="AF12" s="6">
        <f t="shared" si="9"/>
        <v>0.33333333333333331</v>
      </c>
      <c r="AG12" s="6">
        <f t="shared" si="10"/>
        <v>0.5</v>
      </c>
      <c r="AJ12" s="6">
        <f t="shared" si="11"/>
        <v>0.56097560975609762</v>
      </c>
      <c r="AK12" s="6">
        <f t="shared" si="12"/>
        <v>1</v>
      </c>
      <c r="AL12" s="6">
        <f t="shared" si="13"/>
        <v>0.32608695652173914</v>
      </c>
      <c r="AM12" s="6">
        <f t="shared" si="14"/>
        <v>0.58695652173913049</v>
      </c>
      <c r="AN12" s="6">
        <f t="shared" si="15"/>
        <v>0.32608695652173914</v>
      </c>
      <c r="AO12" s="6">
        <f t="shared" si="16"/>
        <v>0.32608695652173914</v>
      </c>
      <c r="AP12" s="6">
        <f t="shared" si="17"/>
        <v>0.20652173913043478</v>
      </c>
    </row>
    <row r="13" spans="1:42" x14ac:dyDescent="0.3">
      <c r="A13" s="6" t="s">
        <v>8</v>
      </c>
      <c r="B13" s="6" t="s">
        <v>10</v>
      </c>
      <c r="C13" s="6">
        <v>4</v>
      </c>
      <c r="D13" s="6" t="s">
        <v>7</v>
      </c>
      <c r="E13" s="6">
        <v>4</v>
      </c>
      <c r="F13" s="6" t="s">
        <v>8</v>
      </c>
      <c r="G13" s="6" t="s">
        <v>9</v>
      </c>
      <c r="H13" s="6">
        <f t="shared" si="0"/>
        <v>2.3826683462499316E-3</v>
      </c>
      <c r="I13" s="6">
        <f t="shared" si="1"/>
        <v>0</v>
      </c>
      <c r="J13" s="6" t="str">
        <f t="shared" si="2"/>
        <v>unacc</v>
      </c>
      <c r="K13" s="6">
        <f t="shared" si="3"/>
        <v>1</v>
      </c>
      <c r="AA13" s="6">
        <f t="shared" si="4"/>
        <v>0.43902439024390244</v>
      </c>
      <c r="AB13" s="6">
        <f t="shared" si="5"/>
        <v>1</v>
      </c>
      <c r="AC13" s="6">
        <f t="shared" si="6"/>
        <v>0.3611111111111111</v>
      </c>
      <c r="AD13" s="6">
        <f t="shared" si="7"/>
        <v>0</v>
      </c>
      <c r="AE13" s="6">
        <f t="shared" si="8"/>
        <v>0.3611111111111111</v>
      </c>
      <c r="AF13" s="6">
        <f t="shared" si="9"/>
        <v>0.33333333333333331</v>
      </c>
      <c r="AG13" s="6">
        <f t="shared" si="10"/>
        <v>0.5</v>
      </c>
      <c r="AJ13" s="6">
        <f t="shared" si="11"/>
        <v>0.56097560975609762</v>
      </c>
      <c r="AK13" s="6">
        <f t="shared" si="12"/>
        <v>1</v>
      </c>
      <c r="AL13" s="6">
        <f t="shared" si="13"/>
        <v>0.32608695652173914</v>
      </c>
      <c r="AM13" s="6">
        <f t="shared" si="14"/>
        <v>0.58695652173913049</v>
      </c>
      <c r="AN13" s="6">
        <f t="shared" si="15"/>
        <v>0.32608695652173914</v>
      </c>
      <c r="AO13" s="6">
        <f t="shared" si="16"/>
        <v>0.32608695652173914</v>
      </c>
      <c r="AP13" s="6">
        <f t="shared" si="17"/>
        <v>0.20652173913043478</v>
      </c>
    </row>
    <row r="14" spans="1:42" x14ac:dyDescent="0.3">
      <c r="A14" s="6" t="s">
        <v>8</v>
      </c>
      <c r="B14" s="6" t="s">
        <v>10</v>
      </c>
      <c r="C14" s="6">
        <v>4</v>
      </c>
      <c r="D14" s="6" t="s">
        <v>7</v>
      </c>
      <c r="E14" s="6">
        <v>4</v>
      </c>
      <c r="F14" s="6" t="s">
        <v>10</v>
      </c>
      <c r="G14" s="6" t="s">
        <v>14</v>
      </c>
      <c r="H14" s="6">
        <f t="shared" si="0"/>
        <v>8.3834626997682769E-4</v>
      </c>
      <c r="I14" s="6">
        <f t="shared" si="1"/>
        <v>4.0368112014453478E-3</v>
      </c>
      <c r="J14" s="6" t="str">
        <f t="shared" si="2"/>
        <v>acc</v>
      </c>
      <c r="K14" s="6">
        <f t="shared" si="3"/>
        <v>1</v>
      </c>
      <c r="Q14" s="6" t="s">
        <v>20</v>
      </c>
      <c r="R14" s="6">
        <f>92/164</f>
        <v>0.56097560975609762</v>
      </c>
      <c r="AA14" s="6">
        <f t="shared" si="4"/>
        <v>0.43902439024390244</v>
      </c>
      <c r="AB14" s="6">
        <f t="shared" si="5"/>
        <v>1</v>
      </c>
      <c r="AC14" s="6">
        <f t="shared" si="6"/>
        <v>0.3611111111111111</v>
      </c>
      <c r="AD14" s="6">
        <f t="shared" si="7"/>
        <v>0.5</v>
      </c>
      <c r="AE14" s="6">
        <f t="shared" si="8"/>
        <v>0.30555555555555558</v>
      </c>
      <c r="AF14" s="6">
        <f t="shared" si="9"/>
        <v>0.33333333333333331</v>
      </c>
      <c r="AG14" s="6">
        <f t="shared" si="10"/>
        <v>0</v>
      </c>
      <c r="AJ14" s="6">
        <f t="shared" si="11"/>
        <v>0.56097560975609762</v>
      </c>
      <c r="AK14" s="6">
        <f t="shared" si="12"/>
        <v>1</v>
      </c>
      <c r="AL14" s="6">
        <f t="shared" si="13"/>
        <v>0.32608695652173914</v>
      </c>
      <c r="AM14" s="6">
        <f t="shared" si="14"/>
        <v>0.19565217391304349</v>
      </c>
      <c r="AN14" s="6">
        <f t="shared" si="15"/>
        <v>0.34782608695652173</v>
      </c>
      <c r="AO14" s="6">
        <f t="shared" si="16"/>
        <v>0.32608695652173914</v>
      </c>
      <c r="AP14" s="6">
        <f t="shared" si="17"/>
        <v>0.58695652173913049</v>
      </c>
    </row>
    <row r="15" spans="1:42" x14ac:dyDescent="0.3">
      <c r="A15" s="6" t="s">
        <v>8</v>
      </c>
      <c r="B15" s="6" t="s">
        <v>10</v>
      </c>
      <c r="C15" s="6">
        <v>4</v>
      </c>
      <c r="D15" s="6" t="s">
        <v>7</v>
      </c>
      <c r="E15" s="6">
        <v>4</v>
      </c>
      <c r="F15" s="6" t="s">
        <v>11</v>
      </c>
      <c r="G15" s="6" t="s">
        <v>14</v>
      </c>
      <c r="H15" s="6">
        <f t="shared" si="0"/>
        <v>8.3834626997682769E-4</v>
      </c>
      <c r="I15" s="6">
        <f t="shared" si="1"/>
        <v>4.0368112014453478E-3</v>
      </c>
      <c r="J15" s="6" t="str">
        <f t="shared" si="2"/>
        <v>acc</v>
      </c>
      <c r="K15" s="6">
        <f t="shared" si="3"/>
        <v>1</v>
      </c>
      <c r="Q15" s="6" t="s">
        <v>21</v>
      </c>
      <c r="R15" s="6">
        <f>72/164</f>
        <v>0.43902439024390244</v>
      </c>
      <c r="AA15" s="6">
        <f t="shared" si="4"/>
        <v>0.43902439024390244</v>
      </c>
      <c r="AB15" s="6">
        <f t="shared" si="5"/>
        <v>1</v>
      </c>
      <c r="AC15" s="6">
        <f t="shared" si="6"/>
        <v>0.3611111111111111</v>
      </c>
      <c r="AD15" s="6">
        <f t="shared" si="7"/>
        <v>0.5</v>
      </c>
      <c r="AE15" s="6">
        <f t="shared" si="8"/>
        <v>0.30555555555555558</v>
      </c>
      <c r="AF15" s="6">
        <f t="shared" si="9"/>
        <v>0.33333333333333331</v>
      </c>
      <c r="AG15" s="6">
        <f t="shared" si="10"/>
        <v>0.5</v>
      </c>
      <c r="AJ15" s="6">
        <f t="shared" si="11"/>
        <v>0.56097560975609762</v>
      </c>
      <c r="AK15" s="6">
        <f t="shared" si="12"/>
        <v>1</v>
      </c>
      <c r="AL15" s="6">
        <f t="shared" si="13"/>
        <v>0.32608695652173914</v>
      </c>
      <c r="AM15" s="6">
        <f t="shared" si="14"/>
        <v>0.19565217391304349</v>
      </c>
      <c r="AN15" s="6">
        <f t="shared" si="15"/>
        <v>0.34782608695652173</v>
      </c>
      <c r="AO15" s="6">
        <f t="shared" si="16"/>
        <v>0.32608695652173914</v>
      </c>
      <c r="AP15" s="6">
        <f t="shared" si="17"/>
        <v>0.20652173913043478</v>
      </c>
    </row>
    <row r="16" spans="1:42" x14ac:dyDescent="0.3">
      <c r="A16" s="6" t="s">
        <v>8</v>
      </c>
      <c r="B16" s="6" t="s">
        <v>10</v>
      </c>
      <c r="C16" s="6">
        <v>4</v>
      </c>
      <c r="D16" s="6" t="s">
        <v>10</v>
      </c>
      <c r="E16" s="6">
        <v>4</v>
      </c>
      <c r="F16" s="6" t="s">
        <v>8</v>
      </c>
      <c r="G16" s="6" t="s">
        <v>9</v>
      </c>
      <c r="H16" s="6">
        <f t="shared" si="0"/>
        <v>2.2337515746093106E-3</v>
      </c>
      <c r="I16" s="6">
        <f t="shared" si="1"/>
        <v>0</v>
      </c>
      <c r="J16" s="6" t="str">
        <f t="shared" si="2"/>
        <v>unacc</v>
      </c>
      <c r="K16" s="6">
        <f t="shared" si="3"/>
        <v>1</v>
      </c>
      <c r="Q16" s="9" t="s">
        <v>25</v>
      </c>
      <c r="R16" s="9"/>
      <c r="S16" s="9"/>
      <c r="T16" s="9"/>
      <c r="V16" s="9" t="s">
        <v>42</v>
      </c>
      <c r="W16" s="9"/>
      <c r="X16" s="9"/>
      <c r="Y16" s="9"/>
      <c r="AA16" s="6">
        <f t="shared" si="4"/>
        <v>0.43902439024390244</v>
      </c>
      <c r="AB16" s="6">
        <f t="shared" si="5"/>
        <v>1</v>
      </c>
      <c r="AC16" s="6">
        <f t="shared" si="6"/>
        <v>0.3611111111111111</v>
      </c>
      <c r="AD16" s="6">
        <f t="shared" si="7"/>
        <v>0.5</v>
      </c>
      <c r="AE16" s="6">
        <f t="shared" si="8"/>
        <v>0.30555555555555558</v>
      </c>
      <c r="AF16" s="6">
        <f t="shared" si="9"/>
        <v>0.33333333333333331</v>
      </c>
      <c r="AG16" s="6">
        <f t="shared" si="10"/>
        <v>0.5</v>
      </c>
      <c r="AJ16" s="6">
        <f t="shared" si="11"/>
        <v>0.56097560975609762</v>
      </c>
      <c r="AK16" s="6">
        <f t="shared" si="12"/>
        <v>1</v>
      </c>
      <c r="AL16" s="6">
        <f t="shared" si="13"/>
        <v>0.32608695652173914</v>
      </c>
      <c r="AM16" s="6">
        <f t="shared" si="14"/>
        <v>0.19565217391304349</v>
      </c>
      <c r="AN16" s="6">
        <f t="shared" si="15"/>
        <v>0.34782608695652173</v>
      </c>
      <c r="AO16" s="6">
        <f t="shared" si="16"/>
        <v>0.32608695652173914</v>
      </c>
      <c r="AP16" s="6">
        <f t="shared" si="17"/>
        <v>0.20652173913043478</v>
      </c>
    </row>
    <row r="17" spans="1:42" x14ac:dyDescent="0.3">
      <c r="A17" s="6" t="s">
        <v>8</v>
      </c>
      <c r="B17" s="6" t="s">
        <v>10</v>
      </c>
      <c r="C17" s="6">
        <v>4</v>
      </c>
      <c r="D17" s="6" t="s">
        <v>10</v>
      </c>
      <c r="E17" s="6">
        <v>4</v>
      </c>
      <c r="F17" s="6" t="s">
        <v>10</v>
      </c>
      <c r="G17" s="6" t="s">
        <v>14</v>
      </c>
      <c r="H17" s="6">
        <f t="shared" si="0"/>
        <v>7.8594962810327597E-4</v>
      </c>
      <c r="I17" s="6">
        <f t="shared" si="1"/>
        <v>4.4037940379403791E-3</v>
      </c>
      <c r="J17" s="6" t="str">
        <f t="shared" si="2"/>
        <v>acc</v>
      </c>
      <c r="K17" s="6">
        <f t="shared" si="3"/>
        <v>1</v>
      </c>
      <c r="Q17" s="6" t="s">
        <v>29</v>
      </c>
      <c r="R17" s="6">
        <f>72/72</f>
        <v>1</v>
      </c>
      <c r="S17" s="6" t="s">
        <v>30</v>
      </c>
      <c r="T17" s="6">
        <f>92/92</f>
        <v>1</v>
      </c>
      <c r="V17" s="6" t="s">
        <v>43</v>
      </c>
      <c r="W17" s="6">
        <f>22/72</f>
        <v>0.30555555555555558</v>
      </c>
      <c r="X17" s="6" t="s">
        <v>45</v>
      </c>
      <c r="Y17" s="6">
        <f>32/92</f>
        <v>0.34782608695652173</v>
      </c>
      <c r="AA17" s="6">
        <f t="shared" si="4"/>
        <v>0.43902439024390244</v>
      </c>
      <c r="AB17" s="6">
        <f t="shared" si="5"/>
        <v>1</v>
      </c>
      <c r="AC17" s="6">
        <f t="shared" si="6"/>
        <v>0.3611111111111111</v>
      </c>
      <c r="AD17" s="6">
        <f t="shared" si="7"/>
        <v>0.5</v>
      </c>
      <c r="AE17" s="6">
        <f t="shared" si="8"/>
        <v>0.33333333333333331</v>
      </c>
      <c r="AF17" s="6">
        <f t="shared" si="9"/>
        <v>0.33333333333333331</v>
      </c>
      <c r="AG17" s="6">
        <f t="shared" si="10"/>
        <v>0</v>
      </c>
      <c r="AJ17" s="6">
        <f t="shared" si="11"/>
        <v>0.56097560975609762</v>
      </c>
      <c r="AK17" s="6">
        <f t="shared" si="12"/>
        <v>1</v>
      </c>
      <c r="AL17" s="6">
        <f t="shared" si="13"/>
        <v>0.32608695652173914</v>
      </c>
      <c r="AM17" s="6">
        <f t="shared" si="14"/>
        <v>0.19565217391304349</v>
      </c>
      <c r="AN17" s="6">
        <f t="shared" si="15"/>
        <v>0.32608695652173914</v>
      </c>
      <c r="AO17" s="6">
        <f t="shared" si="16"/>
        <v>0.32608695652173914</v>
      </c>
      <c r="AP17" s="6">
        <f t="shared" si="17"/>
        <v>0.58695652173913049</v>
      </c>
    </row>
    <row r="18" spans="1:42" x14ac:dyDescent="0.3">
      <c r="A18" s="6" t="s">
        <v>8</v>
      </c>
      <c r="B18" s="6" t="s">
        <v>10</v>
      </c>
      <c r="C18" s="6">
        <v>4</v>
      </c>
      <c r="D18" s="6" t="s">
        <v>10</v>
      </c>
      <c r="E18" s="6">
        <v>4</v>
      </c>
      <c r="F18" s="6" t="s">
        <v>11</v>
      </c>
      <c r="G18" s="6" t="s">
        <v>14</v>
      </c>
      <c r="H18" s="6">
        <f t="shared" si="0"/>
        <v>7.8594962810327597E-4</v>
      </c>
      <c r="I18" s="6">
        <f t="shared" si="1"/>
        <v>4.4037940379403791E-3</v>
      </c>
      <c r="J18" s="6" t="str">
        <f t="shared" si="2"/>
        <v>acc</v>
      </c>
      <c r="K18" s="6">
        <f t="shared" si="3"/>
        <v>1</v>
      </c>
      <c r="Q18" s="6" t="s">
        <v>28</v>
      </c>
      <c r="R18" s="6">
        <v>0</v>
      </c>
      <c r="S18" s="6" t="s">
        <v>31</v>
      </c>
      <c r="T18" s="6">
        <v>0</v>
      </c>
      <c r="V18" s="6" t="s">
        <v>28</v>
      </c>
      <c r="W18" s="6">
        <f>24/72</f>
        <v>0.33333333333333331</v>
      </c>
      <c r="X18" s="6" t="s">
        <v>31</v>
      </c>
      <c r="Y18" s="6">
        <f>30/92</f>
        <v>0.32608695652173914</v>
      </c>
      <c r="AA18" s="6">
        <f t="shared" si="4"/>
        <v>0.43902439024390244</v>
      </c>
      <c r="AB18" s="6">
        <f t="shared" si="5"/>
        <v>1</v>
      </c>
      <c r="AC18" s="6">
        <f t="shared" si="6"/>
        <v>0.3611111111111111</v>
      </c>
      <c r="AD18" s="6">
        <f t="shared" si="7"/>
        <v>0.5</v>
      </c>
      <c r="AE18" s="6">
        <f t="shared" si="8"/>
        <v>0.33333333333333331</v>
      </c>
      <c r="AF18" s="6">
        <f t="shared" si="9"/>
        <v>0.33333333333333331</v>
      </c>
      <c r="AG18" s="6">
        <f t="shared" si="10"/>
        <v>0.5</v>
      </c>
      <c r="AJ18" s="6">
        <f t="shared" si="11"/>
        <v>0.56097560975609762</v>
      </c>
      <c r="AK18" s="6">
        <f t="shared" si="12"/>
        <v>1</v>
      </c>
      <c r="AL18" s="6">
        <f t="shared" si="13"/>
        <v>0.32608695652173914</v>
      </c>
      <c r="AM18" s="6">
        <f t="shared" si="14"/>
        <v>0.19565217391304349</v>
      </c>
      <c r="AN18" s="6">
        <f t="shared" si="15"/>
        <v>0.32608695652173914</v>
      </c>
      <c r="AO18" s="6">
        <f t="shared" si="16"/>
        <v>0.32608695652173914</v>
      </c>
      <c r="AP18" s="6">
        <f t="shared" si="17"/>
        <v>0.20652173913043478</v>
      </c>
    </row>
    <row r="19" spans="1:42" x14ac:dyDescent="0.3">
      <c r="A19" s="6" t="s">
        <v>8</v>
      </c>
      <c r="B19" s="6" t="s">
        <v>10</v>
      </c>
      <c r="C19" s="6">
        <v>4</v>
      </c>
      <c r="D19" s="6" t="s">
        <v>12</v>
      </c>
      <c r="E19" s="6">
        <v>4</v>
      </c>
      <c r="F19" s="6" t="s">
        <v>8</v>
      </c>
      <c r="G19" s="6" t="s">
        <v>9</v>
      </c>
      <c r="H19" s="6">
        <f t="shared" si="0"/>
        <v>2.2337515746093106E-3</v>
      </c>
      <c r="I19" s="6">
        <f t="shared" si="1"/>
        <v>0</v>
      </c>
      <c r="J19" s="6" t="str">
        <f t="shared" si="2"/>
        <v>unacc</v>
      </c>
      <c r="K19" s="6">
        <f t="shared" si="3"/>
        <v>1</v>
      </c>
      <c r="Q19" s="6" t="s">
        <v>26</v>
      </c>
      <c r="R19" s="6">
        <v>0</v>
      </c>
      <c r="S19" s="6" t="s">
        <v>32</v>
      </c>
      <c r="T19" s="6">
        <v>0</v>
      </c>
      <c r="V19" s="6" t="s">
        <v>44</v>
      </c>
      <c r="W19" s="6">
        <f>26/72</f>
        <v>0.3611111111111111</v>
      </c>
      <c r="X19" s="6" t="s">
        <v>46</v>
      </c>
      <c r="Y19" s="6">
        <f>30/92</f>
        <v>0.32608695652173914</v>
      </c>
      <c r="AA19" s="6">
        <f t="shared" si="4"/>
        <v>0.43902439024390244</v>
      </c>
      <c r="AB19" s="6">
        <f t="shared" si="5"/>
        <v>1</v>
      </c>
      <c r="AC19" s="6">
        <f t="shared" si="6"/>
        <v>0.3611111111111111</v>
      </c>
      <c r="AD19" s="6">
        <f t="shared" si="7"/>
        <v>0.5</v>
      </c>
      <c r="AE19" s="6">
        <f t="shared" si="8"/>
        <v>0.33333333333333331</v>
      </c>
      <c r="AF19" s="6">
        <f t="shared" si="9"/>
        <v>0.33333333333333331</v>
      </c>
      <c r="AG19" s="6">
        <f t="shared" si="10"/>
        <v>0.5</v>
      </c>
      <c r="AJ19" s="6">
        <f t="shared" si="11"/>
        <v>0.56097560975609762</v>
      </c>
      <c r="AK19" s="6">
        <f t="shared" si="12"/>
        <v>1</v>
      </c>
      <c r="AL19" s="6">
        <f t="shared" si="13"/>
        <v>0.32608695652173914</v>
      </c>
      <c r="AM19" s="6">
        <f t="shared" si="14"/>
        <v>0.19565217391304349</v>
      </c>
      <c r="AN19" s="6">
        <f t="shared" si="15"/>
        <v>0.32608695652173914</v>
      </c>
      <c r="AO19" s="6">
        <f t="shared" si="16"/>
        <v>0.32608695652173914</v>
      </c>
      <c r="AP19" s="6">
        <f t="shared" si="17"/>
        <v>0.20652173913043478</v>
      </c>
    </row>
    <row r="20" spans="1:42" x14ac:dyDescent="0.3">
      <c r="A20" s="6" t="s">
        <v>8</v>
      </c>
      <c r="B20" s="6" t="s">
        <v>10</v>
      </c>
      <c r="C20" s="6">
        <v>4</v>
      </c>
      <c r="D20" s="6" t="s">
        <v>12</v>
      </c>
      <c r="E20" s="6">
        <v>4</v>
      </c>
      <c r="F20" s="6" t="s">
        <v>10</v>
      </c>
      <c r="G20" s="6" t="s">
        <v>14</v>
      </c>
      <c r="H20" s="6">
        <f t="shared" si="0"/>
        <v>7.8594962810327597E-4</v>
      </c>
      <c r="I20" s="6">
        <f t="shared" si="1"/>
        <v>4.7707768744354104E-3</v>
      </c>
      <c r="J20" s="6" t="str">
        <f t="shared" si="2"/>
        <v>acc</v>
      </c>
      <c r="K20" s="6">
        <f t="shared" si="3"/>
        <v>1</v>
      </c>
      <c r="Q20" s="6" t="s">
        <v>27</v>
      </c>
      <c r="R20" s="6">
        <v>0</v>
      </c>
      <c r="S20" s="6" t="s">
        <v>33</v>
      </c>
      <c r="T20" s="6">
        <v>0</v>
      </c>
      <c r="AA20" s="6">
        <f t="shared" si="4"/>
        <v>0.43902439024390244</v>
      </c>
      <c r="AB20" s="6">
        <f t="shared" si="5"/>
        <v>1</v>
      </c>
      <c r="AC20" s="6">
        <f t="shared" si="6"/>
        <v>0.3611111111111111</v>
      </c>
      <c r="AD20" s="6">
        <f t="shared" si="7"/>
        <v>0.5</v>
      </c>
      <c r="AE20" s="6">
        <f t="shared" si="8"/>
        <v>0.3611111111111111</v>
      </c>
      <c r="AF20" s="6">
        <f t="shared" si="9"/>
        <v>0.33333333333333331</v>
      </c>
      <c r="AG20" s="6">
        <f t="shared" si="10"/>
        <v>0</v>
      </c>
      <c r="AJ20" s="6">
        <f t="shared" si="11"/>
        <v>0.56097560975609762</v>
      </c>
      <c r="AK20" s="6">
        <f t="shared" si="12"/>
        <v>1</v>
      </c>
      <c r="AL20" s="6">
        <f t="shared" si="13"/>
        <v>0.32608695652173914</v>
      </c>
      <c r="AM20" s="6">
        <f t="shared" si="14"/>
        <v>0.19565217391304349</v>
      </c>
      <c r="AN20" s="6">
        <f t="shared" si="15"/>
        <v>0.32608695652173914</v>
      </c>
      <c r="AO20" s="6">
        <f t="shared" si="16"/>
        <v>0.32608695652173914</v>
      </c>
      <c r="AP20" s="6">
        <f t="shared" si="17"/>
        <v>0.58695652173913049</v>
      </c>
    </row>
    <row r="21" spans="1:42" x14ac:dyDescent="0.3">
      <c r="A21" s="6" t="s">
        <v>8</v>
      </c>
      <c r="B21" s="6" t="s">
        <v>10</v>
      </c>
      <c r="C21" s="6">
        <v>4</v>
      </c>
      <c r="D21" s="6" t="s">
        <v>12</v>
      </c>
      <c r="E21" s="6">
        <v>4</v>
      </c>
      <c r="F21" s="6" t="s">
        <v>11</v>
      </c>
      <c r="G21" s="6" t="s">
        <v>14</v>
      </c>
      <c r="H21" s="6">
        <f t="shared" si="0"/>
        <v>7.8594962810327597E-4</v>
      </c>
      <c r="I21" s="6">
        <f t="shared" si="1"/>
        <v>4.7707768744354104E-3</v>
      </c>
      <c r="J21" s="6" t="str">
        <f t="shared" si="2"/>
        <v>acc</v>
      </c>
      <c r="K21" s="6">
        <f t="shared" si="3"/>
        <v>1</v>
      </c>
      <c r="AA21" s="6">
        <f t="shared" si="4"/>
        <v>0.43902439024390244</v>
      </c>
      <c r="AB21" s="6">
        <f t="shared" si="5"/>
        <v>1</v>
      </c>
      <c r="AC21" s="6">
        <f t="shared" si="6"/>
        <v>0.3611111111111111</v>
      </c>
      <c r="AD21" s="6">
        <f t="shared" si="7"/>
        <v>0.5</v>
      </c>
      <c r="AE21" s="6">
        <f t="shared" si="8"/>
        <v>0.3611111111111111</v>
      </c>
      <c r="AF21" s="6">
        <f t="shared" si="9"/>
        <v>0.33333333333333331</v>
      </c>
      <c r="AG21" s="6">
        <f t="shared" si="10"/>
        <v>0.5</v>
      </c>
      <c r="AJ21" s="6">
        <f t="shared" si="11"/>
        <v>0.56097560975609762</v>
      </c>
      <c r="AK21" s="6">
        <f t="shared" si="12"/>
        <v>1</v>
      </c>
      <c r="AL21" s="6">
        <f t="shared" si="13"/>
        <v>0.32608695652173914</v>
      </c>
      <c r="AM21" s="6">
        <f t="shared" si="14"/>
        <v>0.19565217391304349</v>
      </c>
      <c r="AN21" s="6">
        <f t="shared" si="15"/>
        <v>0.32608695652173914</v>
      </c>
      <c r="AO21" s="6">
        <f t="shared" si="16"/>
        <v>0.32608695652173914</v>
      </c>
      <c r="AP21" s="6">
        <f t="shared" si="17"/>
        <v>0.20652173913043478</v>
      </c>
    </row>
    <row r="22" spans="1:42" x14ac:dyDescent="0.3">
      <c r="A22" s="6" t="s">
        <v>8</v>
      </c>
      <c r="B22" s="6" t="s">
        <v>10</v>
      </c>
      <c r="C22" s="6" t="s">
        <v>13</v>
      </c>
      <c r="D22" s="6" t="s">
        <v>7</v>
      </c>
      <c r="E22" s="6">
        <v>4</v>
      </c>
      <c r="F22" s="6" t="s">
        <v>8</v>
      </c>
      <c r="G22" s="6" t="s">
        <v>9</v>
      </c>
      <c r="H22" s="6">
        <f t="shared" si="0"/>
        <v>2.6474092736110343E-3</v>
      </c>
      <c r="I22" s="6">
        <f t="shared" si="1"/>
        <v>0</v>
      </c>
      <c r="J22" s="6" t="str">
        <f t="shared" si="2"/>
        <v>unacc</v>
      </c>
      <c r="K22" s="6">
        <f t="shared" si="3"/>
        <v>1</v>
      </c>
      <c r="Q22" s="9" t="s">
        <v>34</v>
      </c>
      <c r="R22" s="9"/>
      <c r="S22" s="9"/>
      <c r="T22" s="9"/>
      <c r="V22" s="9" t="s">
        <v>47</v>
      </c>
      <c r="W22" s="9"/>
      <c r="X22" s="9"/>
      <c r="Y22" s="9"/>
      <c r="AA22" s="6">
        <f t="shared" si="4"/>
        <v>0.43902439024390244</v>
      </c>
      <c r="AB22" s="6">
        <f t="shared" si="5"/>
        <v>1</v>
      </c>
      <c r="AC22" s="6">
        <f t="shared" si="6"/>
        <v>0.3611111111111111</v>
      </c>
      <c r="AD22" s="6">
        <f t="shared" si="7"/>
        <v>0.5</v>
      </c>
      <c r="AE22" s="6">
        <f t="shared" si="8"/>
        <v>0.3611111111111111</v>
      </c>
      <c r="AF22" s="6">
        <f t="shared" si="9"/>
        <v>0.33333333333333331</v>
      </c>
      <c r="AG22" s="6">
        <f t="shared" si="10"/>
        <v>0.5</v>
      </c>
      <c r="AJ22" s="6">
        <f t="shared" si="11"/>
        <v>0.56097560975609762</v>
      </c>
      <c r="AK22" s="6">
        <f t="shared" si="12"/>
        <v>1</v>
      </c>
      <c r="AL22" s="6">
        <f t="shared" si="13"/>
        <v>0.32608695652173914</v>
      </c>
      <c r="AM22" s="6">
        <f t="shared" si="14"/>
        <v>0.19565217391304349</v>
      </c>
      <c r="AN22" s="6">
        <f t="shared" si="15"/>
        <v>0.32608695652173914</v>
      </c>
      <c r="AO22" s="6">
        <f t="shared" si="16"/>
        <v>0.32608695652173914</v>
      </c>
      <c r="AP22" s="6">
        <f t="shared" si="17"/>
        <v>0.20652173913043478</v>
      </c>
    </row>
    <row r="23" spans="1:42" x14ac:dyDescent="0.3">
      <c r="A23" s="6" t="s">
        <v>8</v>
      </c>
      <c r="B23" s="6" t="s">
        <v>10</v>
      </c>
      <c r="C23" s="6" t="s">
        <v>13</v>
      </c>
      <c r="D23" s="6" t="s">
        <v>7</v>
      </c>
      <c r="E23" s="6">
        <v>4</v>
      </c>
      <c r="F23" s="6" t="s">
        <v>10</v>
      </c>
      <c r="G23" s="6" t="s">
        <v>14</v>
      </c>
      <c r="H23" s="6">
        <f t="shared" si="0"/>
        <v>9.314958555298083E-4</v>
      </c>
      <c r="I23" s="6">
        <f t="shared" si="1"/>
        <v>4.0368112014453478E-3</v>
      </c>
      <c r="J23" s="6" t="str">
        <f t="shared" si="2"/>
        <v>acc</v>
      </c>
      <c r="K23" s="6">
        <f t="shared" si="3"/>
        <v>1</v>
      </c>
      <c r="Q23" s="6" t="s">
        <v>29</v>
      </c>
      <c r="R23" s="6">
        <f>46/72</f>
        <v>0.63888888888888884</v>
      </c>
      <c r="S23" s="6" t="s">
        <v>30</v>
      </c>
      <c r="T23" s="6">
        <f>62/92</f>
        <v>0.67391304347826086</v>
      </c>
      <c r="V23" s="6" t="s">
        <v>36</v>
      </c>
      <c r="W23" s="6">
        <f>10/72</f>
        <v>0.1388888888888889</v>
      </c>
      <c r="X23" s="6" t="s">
        <v>39</v>
      </c>
      <c r="Y23" s="6">
        <f>17/92</f>
        <v>0.18478260869565216</v>
      </c>
      <c r="AA23" s="6">
        <f t="shared" si="4"/>
        <v>0.43902439024390244</v>
      </c>
      <c r="AB23" s="6">
        <f t="shared" si="5"/>
        <v>1</v>
      </c>
      <c r="AC23" s="6">
        <f t="shared" si="6"/>
        <v>0.3611111111111111</v>
      </c>
      <c r="AD23" s="6">
        <f t="shared" si="7"/>
        <v>0.5</v>
      </c>
      <c r="AE23" s="6">
        <f t="shared" si="8"/>
        <v>0.30555555555555558</v>
      </c>
      <c r="AF23" s="6">
        <f t="shared" si="9"/>
        <v>0.33333333333333331</v>
      </c>
      <c r="AG23" s="6">
        <f t="shared" si="10"/>
        <v>0</v>
      </c>
      <c r="AJ23" s="6">
        <f t="shared" si="11"/>
        <v>0.56097560975609762</v>
      </c>
      <c r="AK23" s="6">
        <f t="shared" si="12"/>
        <v>1</v>
      </c>
      <c r="AL23" s="6">
        <f t="shared" si="13"/>
        <v>0.32608695652173914</v>
      </c>
      <c r="AM23" s="6">
        <f t="shared" si="14"/>
        <v>0.21739130434782608</v>
      </c>
      <c r="AN23" s="6">
        <f t="shared" si="15"/>
        <v>0.34782608695652173</v>
      </c>
      <c r="AO23" s="6">
        <f t="shared" si="16"/>
        <v>0.32608695652173914</v>
      </c>
      <c r="AP23" s="6">
        <f t="shared" si="17"/>
        <v>0.58695652173913049</v>
      </c>
    </row>
    <row r="24" spans="1:42" x14ac:dyDescent="0.3">
      <c r="A24" s="6" t="s">
        <v>8</v>
      </c>
      <c r="B24" s="6" t="s">
        <v>10</v>
      </c>
      <c r="C24" s="6" t="s">
        <v>13</v>
      </c>
      <c r="D24" s="6" t="s">
        <v>7</v>
      </c>
      <c r="E24" s="6">
        <v>4</v>
      </c>
      <c r="F24" s="6" t="s">
        <v>11</v>
      </c>
      <c r="G24" s="6" t="s">
        <v>14</v>
      </c>
      <c r="H24" s="6">
        <f t="shared" si="0"/>
        <v>9.314958555298083E-4</v>
      </c>
      <c r="I24" s="6">
        <f t="shared" si="1"/>
        <v>4.0368112014453478E-3</v>
      </c>
      <c r="J24" s="6" t="str">
        <f t="shared" si="2"/>
        <v>acc</v>
      </c>
      <c r="K24" s="6">
        <f t="shared" si="3"/>
        <v>1</v>
      </c>
      <c r="Q24" s="6" t="s">
        <v>28</v>
      </c>
      <c r="R24" s="6">
        <f>26/72</f>
        <v>0.3611111111111111</v>
      </c>
      <c r="S24" s="6" t="s">
        <v>31</v>
      </c>
      <c r="T24" s="6">
        <f>30/92</f>
        <v>0.32608695652173914</v>
      </c>
      <c r="V24" s="6" t="s">
        <v>48</v>
      </c>
      <c r="W24" s="6">
        <f>14/72</f>
        <v>0.19444444444444445</v>
      </c>
      <c r="X24" s="6" t="s">
        <v>49</v>
      </c>
      <c r="Y24" s="6">
        <f>15/92</f>
        <v>0.16304347826086957</v>
      </c>
      <c r="AA24" s="6">
        <f t="shared" si="4"/>
        <v>0.43902439024390244</v>
      </c>
      <c r="AB24" s="6">
        <f t="shared" si="5"/>
        <v>1</v>
      </c>
      <c r="AC24" s="6">
        <f t="shared" si="6"/>
        <v>0.3611111111111111</v>
      </c>
      <c r="AD24" s="6">
        <f t="shared" si="7"/>
        <v>0.5</v>
      </c>
      <c r="AE24" s="6">
        <f t="shared" si="8"/>
        <v>0.30555555555555558</v>
      </c>
      <c r="AF24" s="6">
        <f t="shared" si="9"/>
        <v>0.33333333333333331</v>
      </c>
      <c r="AG24" s="6">
        <f t="shared" si="10"/>
        <v>0.5</v>
      </c>
      <c r="AJ24" s="6">
        <f t="shared" si="11"/>
        <v>0.56097560975609762</v>
      </c>
      <c r="AK24" s="6">
        <f t="shared" si="12"/>
        <v>1</v>
      </c>
      <c r="AL24" s="6">
        <f t="shared" si="13"/>
        <v>0.32608695652173914</v>
      </c>
      <c r="AM24" s="6">
        <f t="shared" si="14"/>
        <v>0.21739130434782608</v>
      </c>
      <c r="AN24" s="6">
        <f t="shared" si="15"/>
        <v>0.34782608695652173</v>
      </c>
      <c r="AO24" s="6">
        <f t="shared" si="16"/>
        <v>0.32608695652173914</v>
      </c>
      <c r="AP24" s="6">
        <f t="shared" si="17"/>
        <v>0.20652173913043478</v>
      </c>
    </row>
    <row r="25" spans="1:42" x14ac:dyDescent="0.3">
      <c r="A25" s="6" t="s">
        <v>8</v>
      </c>
      <c r="B25" s="6" t="s">
        <v>10</v>
      </c>
      <c r="C25" s="6" t="s">
        <v>13</v>
      </c>
      <c r="D25" s="6" t="s">
        <v>10</v>
      </c>
      <c r="E25" s="6">
        <v>4</v>
      </c>
      <c r="F25" s="6" t="s">
        <v>8</v>
      </c>
      <c r="G25" s="6" t="s">
        <v>9</v>
      </c>
      <c r="H25" s="6">
        <f t="shared" si="0"/>
        <v>2.4819461940103447E-3</v>
      </c>
      <c r="I25" s="6">
        <f t="shared" si="1"/>
        <v>0</v>
      </c>
      <c r="J25" s="6" t="str">
        <f t="shared" si="2"/>
        <v>unacc</v>
      </c>
      <c r="K25" s="6">
        <f t="shared" si="3"/>
        <v>1</v>
      </c>
      <c r="Q25" s="6" t="s">
        <v>26</v>
      </c>
      <c r="R25" s="6">
        <v>0</v>
      </c>
      <c r="S25" s="6" t="s">
        <v>32</v>
      </c>
      <c r="T25" s="6">
        <v>0</v>
      </c>
      <c r="V25" s="6" t="s">
        <v>37</v>
      </c>
      <c r="W25" s="6">
        <f>24/72</f>
        <v>0.33333333333333331</v>
      </c>
      <c r="X25" s="6" t="s">
        <v>40</v>
      </c>
      <c r="Y25" s="6">
        <f>30/92</f>
        <v>0.32608695652173914</v>
      </c>
      <c r="AA25" s="6">
        <f t="shared" si="4"/>
        <v>0.43902439024390244</v>
      </c>
      <c r="AB25" s="6">
        <f t="shared" si="5"/>
        <v>1</v>
      </c>
      <c r="AC25" s="6">
        <f t="shared" si="6"/>
        <v>0.3611111111111111</v>
      </c>
      <c r="AD25" s="6">
        <f t="shared" si="7"/>
        <v>0.5</v>
      </c>
      <c r="AE25" s="6">
        <f t="shared" si="8"/>
        <v>0.30555555555555558</v>
      </c>
      <c r="AF25" s="6">
        <f t="shared" si="9"/>
        <v>0.33333333333333331</v>
      </c>
      <c r="AG25" s="6">
        <f t="shared" si="10"/>
        <v>0.5</v>
      </c>
      <c r="AJ25" s="6">
        <f t="shared" si="11"/>
        <v>0.56097560975609762</v>
      </c>
      <c r="AK25" s="6">
        <f t="shared" si="12"/>
        <v>1</v>
      </c>
      <c r="AL25" s="6">
        <f t="shared" si="13"/>
        <v>0.32608695652173914</v>
      </c>
      <c r="AM25" s="6">
        <f t="shared" si="14"/>
        <v>0.21739130434782608</v>
      </c>
      <c r="AN25" s="6">
        <f t="shared" si="15"/>
        <v>0.34782608695652173</v>
      </c>
      <c r="AO25" s="6">
        <f t="shared" si="16"/>
        <v>0.32608695652173914</v>
      </c>
      <c r="AP25" s="6">
        <f t="shared" si="17"/>
        <v>0.20652173913043478</v>
      </c>
    </row>
    <row r="26" spans="1:42" x14ac:dyDescent="0.3">
      <c r="A26" s="6" t="s">
        <v>8</v>
      </c>
      <c r="B26" s="6" t="s">
        <v>10</v>
      </c>
      <c r="C26" s="6" t="s">
        <v>13</v>
      </c>
      <c r="D26" s="6" t="s">
        <v>10</v>
      </c>
      <c r="E26" s="6">
        <v>4</v>
      </c>
      <c r="F26" s="6" t="s">
        <v>10</v>
      </c>
      <c r="G26" s="6" t="s">
        <v>14</v>
      </c>
      <c r="H26" s="6">
        <f t="shared" si="0"/>
        <v>8.7327736455919533E-4</v>
      </c>
      <c r="I26" s="6">
        <f t="shared" si="1"/>
        <v>4.4037940379403791E-3</v>
      </c>
      <c r="J26" s="6" t="str">
        <f t="shared" si="2"/>
        <v>acc</v>
      </c>
      <c r="K26" s="6">
        <f t="shared" si="3"/>
        <v>1</v>
      </c>
      <c r="Q26" s="6" t="s">
        <v>27</v>
      </c>
      <c r="R26" s="6">
        <v>0</v>
      </c>
      <c r="S26" s="6" t="s">
        <v>33</v>
      </c>
      <c r="T26" s="6">
        <v>0</v>
      </c>
      <c r="V26" s="6" t="s">
        <v>58</v>
      </c>
      <c r="W26" s="6">
        <f>24/72</f>
        <v>0.33333333333333331</v>
      </c>
      <c r="X26" s="6" t="s">
        <v>41</v>
      </c>
      <c r="Y26" s="6">
        <f>30/92</f>
        <v>0.32608695652173914</v>
      </c>
      <c r="AA26" s="6">
        <f t="shared" si="4"/>
        <v>0.43902439024390244</v>
      </c>
      <c r="AB26" s="6">
        <f t="shared" si="5"/>
        <v>1</v>
      </c>
      <c r="AC26" s="6">
        <f t="shared" si="6"/>
        <v>0.3611111111111111</v>
      </c>
      <c r="AD26" s="6">
        <f t="shared" si="7"/>
        <v>0.5</v>
      </c>
      <c r="AE26" s="6">
        <f t="shared" si="8"/>
        <v>0.33333333333333331</v>
      </c>
      <c r="AF26" s="6">
        <f t="shared" si="9"/>
        <v>0.33333333333333331</v>
      </c>
      <c r="AG26" s="6">
        <f t="shared" si="10"/>
        <v>0</v>
      </c>
      <c r="AJ26" s="6">
        <f t="shared" si="11"/>
        <v>0.56097560975609762</v>
      </c>
      <c r="AK26" s="6">
        <f t="shared" si="12"/>
        <v>1</v>
      </c>
      <c r="AL26" s="6">
        <f t="shared" si="13"/>
        <v>0.32608695652173914</v>
      </c>
      <c r="AM26" s="6">
        <f t="shared" si="14"/>
        <v>0.21739130434782608</v>
      </c>
      <c r="AN26" s="6">
        <f t="shared" si="15"/>
        <v>0.32608695652173914</v>
      </c>
      <c r="AO26" s="6">
        <f t="shared" si="16"/>
        <v>0.32608695652173914</v>
      </c>
      <c r="AP26" s="6">
        <f t="shared" si="17"/>
        <v>0.58695652173913049</v>
      </c>
    </row>
    <row r="27" spans="1:42" x14ac:dyDescent="0.3">
      <c r="A27" s="6" t="s">
        <v>8</v>
      </c>
      <c r="B27" s="6" t="s">
        <v>10</v>
      </c>
      <c r="C27" s="6" t="s">
        <v>13</v>
      </c>
      <c r="D27" s="6" t="s">
        <v>10</v>
      </c>
      <c r="E27" s="6">
        <v>4</v>
      </c>
      <c r="F27" s="6" t="s">
        <v>11</v>
      </c>
      <c r="G27" s="6" t="s">
        <v>14</v>
      </c>
      <c r="H27" s="6">
        <f t="shared" si="0"/>
        <v>8.7327736455919533E-4</v>
      </c>
      <c r="I27" s="6">
        <f t="shared" si="1"/>
        <v>4.4037940379403791E-3</v>
      </c>
      <c r="J27" s="6" t="str">
        <f t="shared" si="2"/>
        <v>acc</v>
      </c>
      <c r="K27" s="6">
        <f t="shared" si="3"/>
        <v>1</v>
      </c>
      <c r="AA27" s="6">
        <f t="shared" si="4"/>
        <v>0.43902439024390244</v>
      </c>
      <c r="AB27" s="6">
        <f t="shared" si="5"/>
        <v>1</v>
      </c>
      <c r="AC27" s="6">
        <f t="shared" si="6"/>
        <v>0.3611111111111111</v>
      </c>
      <c r="AD27" s="6">
        <f t="shared" si="7"/>
        <v>0.5</v>
      </c>
      <c r="AE27" s="6">
        <f t="shared" si="8"/>
        <v>0.33333333333333331</v>
      </c>
      <c r="AF27" s="6">
        <f t="shared" si="9"/>
        <v>0.33333333333333331</v>
      </c>
      <c r="AG27" s="6">
        <f t="shared" si="10"/>
        <v>0.5</v>
      </c>
      <c r="AJ27" s="6">
        <f t="shared" si="11"/>
        <v>0.56097560975609762</v>
      </c>
      <c r="AK27" s="6">
        <f t="shared" si="12"/>
        <v>1</v>
      </c>
      <c r="AL27" s="6">
        <f t="shared" si="13"/>
        <v>0.32608695652173914</v>
      </c>
      <c r="AM27" s="6">
        <f t="shared" si="14"/>
        <v>0.21739130434782608</v>
      </c>
      <c r="AN27" s="6">
        <f t="shared" si="15"/>
        <v>0.32608695652173914</v>
      </c>
      <c r="AO27" s="6">
        <f t="shared" si="16"/>
        <v>0.32608695652173914</v>
      </c>
      <c r="AP27" s="6">
        <f t="shared" si="17"/>
        <v>0.20652173913043478</v>
      </c>
    </row>
    <row r="28" spans="1:42" x14ac:dyDescent="0.3">
      <c r="A28" s="6" t="s">
        <v>8</v>
      </c>
      <c r="B28" s="6" t="s">
        <v>10</v>
      </c>
      <c r="C28" s="6" t="s">
        <v>13</v>
      </c>
      <c r="D28" s="6" t="s">
        <v>12</v>
      </c>
      <c r="E28" s="6">
        <v>4</v>
      </c>
      <c r="F28" s="6" t="s">
        <v>8</v>
      </c>
      <c r="G28" s="6" t="s">
        <v>9</v>
      </c>
      <c r="H28" s="6">
        <f t="shared" si="0"/>
        <v>2.4819461940103447E-3</v>
      </c>
      <c r="I28" s="6">
        <f t="shared" si="1"/>
        <v>0</v>
      </c>
      <c r="J28" s="6" t="str">
        <f t="shared" si="2"/>
        <v>unacc</v>
      </c>
      <c r="K28" s="6">
        <f t="shared" si="3"/>
        <v>1</v>
      </c>
      <c r="Q28" s="9" t="s">
        <v>35</v>
      </c>
      <c r="R28" s="9"/>
      <c r="S28" s="9"/>
      <c r="T28" s="9"/>
      <c r="V28" s="9" t="s">
        <v>50</v>
      </c>
      <c r="W28" s="9"/>
      <c r="X28" s="9"/>
      <c r="Y28" s="9"/>
      <c r="AA28" s="6">
        <f t="shared" si="4"/>
        <v>0.43902439024390244</v>
      </c>
      <c r="AB28" s="6">
        <f t="shared" si="5"/>
        <v>1</v>
      </c>
      <c r="AC28" s="6">
        <f t="shared" si="6"/>
        <v>0.3611111111111111</v>
      </c>
      <c r="AD28" s="6">
        <f t="shared" si="7"/>
        <v>0.5</v>
      </c>
      <c r="AE28" s="6">
        <f t="shared" si="8"/>
        <v>0.33333333333333331</v>
      </c>
      <c r="AF28" s="6">
        <f t="shared" si="9"/>
        <v>0.33333333333333331</v>
      </c>
      <c r="AG28" s="6">
        <f t="shared" si="10"/>
        <v>0.5</v>
      </c>
      <c r="AJ28" s="6">
        <f t="shared" si="11"/>
        <v>0.56097560975609762</v>
      </c>
      <c r="AK28" s="6">
        <f t="shared" si="12"/>
        <v>1</v>
      </c>
      <c r="AL28" s="6">
        <f t="shared" si="13"/>
        <v>0.32608695652173914</v>
      </c>
      <c r="AM28" s="6">
        <f t="shared" si="14"/>
        <v>0.21739130434782608</v>
      </c>
      <c r="AN28" s="6">
        <f t="shared" si="15"/>
        <v>0.32608695652173914</v>
      </c>
      <c r="AO28" s="6">
        <f t="shared" si="16"/>
        <v>0.32608695652173914</v>
      </c>
      <c r="AP28" s="6">
        <f t="shared" si="17"/>
        <v>0.20652173913043478</v>
      </c>
    </row>
    <row r="29" spans="1:42" x14ac:dyDescent="0.3">
      <c r="A29" s="6" t="s">
        <v>8</v>
      </c>
      <c r="B29" s="6" t="s">
        <v>10</v>
      </c>
      <c r="C29" s="6" t="s">
        <v>13</v>
      </c>
      <c r="D29" s="6" t="s">
        <v>12</v>
      </c>
      <c r="E29" s="6">
        <v>4</v>
      </c>
      <c r="F29" s="6" t="s">
        <v>10</v>
      </c>
      <c r="G29" s="6" t="s">
        <v>14</v>
      </c>
      <c r="H29" s="6">
        <f t="shared" si="0"/>
        <v>8.7327736455919533E-4</v>
      </c>
      <c r="I29" s="6">
        <f t="shared" si="1"/>
        <v>4.7707768744354104E-3</v>
      </c>
      <c r="J29" s="6" t="str">
        <f t="shared" si="2"/>
        <v>acc</v>
      </c>
      <c r="K29" s="6">
        <f t="shared" si="3"/>
        <v>1</v>
      </c>
      <c r="Q29" s="6" t="s">
        <v>36</v>
      </c>
      <c r="R29" s="6">
        <v>0</v>
      </c>
      <c r="S29" s="6" t="s">
        <v>39</v>
      </c>
      <c r="T29" s="6">
        <f>54/92</f>
        <v>0.58695652173913049</v>
      </c>
      <c r="V29" s="6" t="s">
        <v>29</v>
      </c>
      <c r="W29" s="6">
        <v>0</v>
      </c>
      <c r="X29" s="6" t="s">
        <v>30</v>
      </c>
      <c r="Y29" s="6">
        <f>54/92</f>
        <v>0.58695652173913049</v>
      </c>
      <c r="AA29" s="6">
        <f t="shared" si="4"/>
        <v>0.43902439024390244</v>
      </c>
      <c r="AB29" s="6">
        <f t="shared" si="5"/>
        <v>1</v>
      </c>
      <c r="AC29" s="6">
        <f t="shared" si="6"/>
        <v>0.3611111111111111</v>
      </c>
      <c r="AD29" s="6">
        <f t="shared" si="7"/>
        <v>0.5</v>
      </c>
      <c r="AE29" s="6">
        <f t="shared" si="8"/>
        <v>0.3611111111111111</v>
      </c>
      <c r="AF29" s="6">
        <f t="shared" si="9"/>
        <v>0.33333333333333331</v>
      </c>
      <c r="AG29" s="6">
        <f t="shared" si="10"/>
        <v>0</v>
      </c>
      <c r="AJ29" s="6">
        <f t="shared" si="11"/>
        <v>0.56097560975609762</v>
      </c>
      <c r="AK29" s="6">
        <f t="shared" si="12"/>
        <v>1</v>
      </c>
      <c r="AL29" s="6">
        <f t="shared" si="13"/>
        <v>0.32608695652173914</v>
      </c>
      <c r="AM29" s="6">
        <f t="shared" si="14"/>
        <v>0.21739130434782608</v>
      </c>
      <c r="AN29" s="6">
        <f t="shared" si="15"/>
        <v>0.32608695652173914</v>
      </c>
      <c r="AO29" s="6">
        <f t="shared" si="16"/>
        <v>0.32608695652173914</v>
      </c>
      <c r="AP29" s="6">
        <f t="shared" si="17"/>
        <v>0.58695652173913049</v>
      </c>
    </row>
    <row r="30" spans="1:42" x14ac:dyDescent="0.3">
      <c r="A30" s="6" t="s">
        <v>8</v>
      </c>
      <c r="B30" s="6" t="s">
        <v>10</v>
      </c>
      <c r="C30" s="6" t="s">
        <v>13</v>
      </c>
      <c r="D30" s="6" t="s">
        <v>12</v>
      </c>
      <c r="E30" s="6">
        <v>4</v>
      </c>
      <c r="F30" s="6" t="s">
        <v>11</v>
      </c>
      <c r="G30" s="6" t="s">
        <v>14</v>
      </c>
      <c r="H30" s="6">
        <f t="shared" si="0"/>
        <v>8.7327736455919533E-4</v>
      </c>
      <c r="I30" s="6">
        <f t="shared" si="1"/>
        <v>4.7707768744354104E-3</v>
      </c>
      <c r="J30" s="6" t="str">
        <f t="shared" si="2"/>
        <v>acc</v>
      </c>
      <c r="K30" s="6">
        <f t="shared" si="3"/>
        <v>1</v>
      </c>
      <c r="Q30" s="6" t="s">
        <v>37</v>
      </c>
      <c r="R30" s="6">
        <f>36/72</f>
        <v>0.5</v>
      </c>
      <c r="S30" s="6" t="s">
        <v>40</v>
      </c>
      <c r="T30" s="6">
        <f>18/92</f>
        <v>0.19565217391304349</v>
      </c>
      <c r="V30" s="6" t="s">
        <v>28</v>
      </c>
      <c r="W30" s="6">
        <f>36/72</f>
        <v>0.5</v>
      </c>
      <c r="X30" s="6" t="s">
        <v>31</v>
      </c>
      <c r="Y30" s="6">
        <f>19/92</f>
        <v>0.20652173913043478</v>
      </c>
      <c r="AA30" s="6">
        <f t="shared" si="4"/>
        <v>0.43902439024390244</v>
      </c>
      <c r="AB30" s="6">
        <f t="shared" si="5"/>
        <v>1</v>
      </c>
      <c r="AC30" s="6">
        <f t="shared" si="6"/>
        <v>0.3611111111111111</v>
      </c>
      <c r="AD30" s="6">
        <f t="shared" si="7"/>
        <v>0.5</v>
      </c>
      <c r="AE30" s="6">
        <f t="shared" si="8"/>
        <v>0.3611111111111111</v>
      </c>
      <c r="AF30" s="6">
        <f t="shared" si="9"/>
        <v>0.33333333333333331</v>
      </c>
      <c r="AG30" s="6">
        <f t="shared" si="10"/>
        <v>0.5</v>
      </c>
      <c r="AJ30" s="6">
        <f t="shared" si="11"/>
        <v>0.56097560975609762</v>
      </c>
      <c r="AK30" s="6">
        <f t="shared" si="12"/>
        <v>1</v>
      </c>
      <c r="AL30" s="6">
        <f t="shared" si="13"/>
        <v>0.32608695652173914</v>
      </c>
      <c r="AM30" s="6">
        <f t="shared" si="14"/>
        <v>0.21739130434782608</v>
      </c>
      <c r="AN30" s="6">
        <f t="shared" si="15"/>
        <v>0.32608695652173914</v>
      </c>
      <c r="AO30" s="6">
        <f t="shared" si="16"/>
        <v>0.32608695652173914</v>
      </c>
      <c r="AP30" s="6">
        <f t="shared" si="17"/>
        <v>0.20652173913043478</v>
      </c>
    </row>
    <row r="31" spans="1:42" x14ac:dyDescent="0.3">
      <c r="A31" s="6" t="s">
        <v>8</v>
      </c>
      <c r="B31" s="6" t="s">
        <v>10</v>
      </c>
      <c r="C31" s="6">
        <v>2</v>
      </c>
      <c r="D31" s="6" t="s">
        <v>7</v>
      </c>
      <c r="E31" s="6" t="s">
        <v>13</v>
      </c>
      <c r="F31" s="6" t="s">
        <v>8</v>
      </c>
      <c r="G31" s="6" t="s">
        <v>9</v>
      </c>
      <c r="H31" s="6">
        <f t="shared" si="0"/>
        <v>7.148005038749794E-3</v>
      </c>
      <c r="I31" s="6">
        <f t="shared" si="1"/>
        <v>0</v>
      </c>
      <c r="J31" s="6" t="str">
        <f t="shared" si="2"/>
        <v>unacc</v>
      </c>
      <c r="K31" s="6">
        <f t="shared" si="3"/>
        <v>1</v>
      </c>
      <c r="Q31" s="6" t="s">
        <v>38</v>
      </c>
      <c r="R31" s="6">
        <f>36/72</f>
        <v>0.5</v>
      </c>
      <c r="S31" s="6" t="s">
        <v>41</v>
      </c>
      <c r="T31" s="6">
        <f>20/92</f>
        <v>0.21739130434782608</v>
      </c>
      <c r="V31" s="6" t="s">
        <v>26</v>
      </c>
      <c r="W31" s="6">
        <f>36/72</f>
        <v>0.5</v>
      </c>
      <c r="X31" s="6" t="s">
        <v>32</v>
      </c>
      <c r="Y31" s="6">
        <f>19/92</f>
        <v>0.20652173913043478</v>
      </c>
      <c r="AA31" s="6">
        <f t="shared" si="4"/>
        <v>0.43902439024390244</v>
      </c>
      <c r="AB31" s="6">
        <f t="shared" si="5"/>
        <v>1</v>
      </c>
      <c r="AC31" s="6">
        <f t="shared" si="6"/>
        <v>0.3611111111111111</v>
      </c>
      <c r="AD31" s="6">
        <f t="shared" si="7"/>
        <v>0.5</v>
      </c>
      <c r="AE31" s="6">
        <f t="shared" si="8"/>
        <v>0.3611111111111111</v>
      </c>
      <c r="AF31" s="6">
        <f t="shared" si="9"/>
        <v>0.33333333333333331</v>
      </c>
      <c r="AG31" s="6">
        <f t="shared" si="10"/>
        <v>0.5</v>
      </c>
      <c r="AJ31" s="6">
        <f t="shared" si="11"/>
        <v>0.56097560975609762</v>
      </c>
      <c r="AK31" s="6">
        <f t="shared" si="12"/>
        <v>1</v>
      </c>
      <c r="AL31" s="6">
        <f t="shared" si="13"/>
        <v>0.32608695652173914</v>
      </c>
      <c r="AM31" s="6">
        <f t="shared" si="14"/>
        <v>0.21739130434782608</v>
      </c>
      <c r="AN31" s="6">
        <f t="shared" si="15"/>
        <v>0.32608695652173914</v>
      </c>
      <c r="AO31" s="6">
        <f t="shared" si="16"/>
        <v>0.32608695652173914</v>
      </c>
      <c r="AP31" s="6">
        <f t="shared" si="17"/>
        <v>0.20652173913043478</v>
      </c>
    </row>
    <row r="32" spans="1:42" x14ac:dyDescent="0.3">
      <c r="A32" s="6" t="s">
        <v>8</v>
      </c>
      <c r="B32" s="6" t="s">
        <v>10</v>
      </c>
      <c r="C32" s="6">
        <v>2</v>
      </c>
      <c r="D32" s="6" t="s">
        <v>7</v>
      </c>
      <c r="E32" s="6" t="s">
        <v>13</v>
      </c>
      <c r="F32" s="6" t="s">
        <v>10</v>
      </c>
      <c r="G32" s="6" t="s">
        <v>9</v>
      </c>
      <c r="H32" s="6">
        <f t="shared" si="0"/>
        <v>2.5150388099304827E-3</v>
      </c>
      <c r="I32" s="6">
        <f t="shared" si="1"/>
        <v>0</v>
      </c>
      <c r="J32" s="6" t="str">
        <f t="shared" si="2"/>
        <v>unacc</v>
      </c>
      <c r="K32" s="6">
        <f t="shared" si="3"/>
        <v>1</v>
      </c>
      <c r="AA32" s="6">
        <f t="shared" si="4"/>
        <v>0.43902439024390244</v>
      </c>
      <c r="AB32" s="6">
        <f t="shared" si="5"/>
        <v>1</v>
      </c>
      <c r="AC32" s="6">
        <f t="shared" si="6"/>
        <v>0.3611111111111111</v>
      </c>
      <c r="AD32" s="6">
        <f t="shared" si="7"/>
        <v>0</v>
      </c>
      <c r="AE32" s="6">
        <f t="shared" si="8"/>
        <v>0.30555555555555558</v>
      </c>
      <c r="AF32" s="6">
        <f t="shared" si="9"/>
        <v>0.33333333333333331</v>
      </c>
      <c r="AG32" s="6">
        <f t="shared" si="10"/>
        <v>0</v>
      </c>
      <c r="AJ32" s="6">
        <f t="shared" si="11"/>
        <v>0.56097560975609762</v>
      </c>
      <c r="AK32" s="6">
        <f t="shared" si="12"/>
        <v>1</v>
      </c>
      <c r="AL32" s="6">
        <f t="shared" si="13"/>
        <v>0.32608695652173914</v>
      </c>
      <c r="AM32" s="6">
        <f t="shared" si="14"/>
        <v>0.58695652173913049</v>
      </c>
      <c r="AN32" s="6">
        <f t="shared" si="15"/>
        <v>0.34782608695652173</v>
      </c>
      <c r="AO32" s="6">
        <f t="shared" si="16"/>
        <v>0.32608695652173914</v>
      </c>
      <c r="AP32" s="6">
        <f t="shared" si="17"/>
        <v>0.58695652173913049</v>
      </c>
    </row>
    <row r="33" spans="1:42" x14ac:dyDescent="0.3">
      <c r="A33" s="6" t="s">
        <v>8</v>
      </c>
      <c r="B33" s="6" t="s">
        <v>10</v>
      </c>
      <c r="C33" s="6">
        <v>2</v>
      </c>
      <c r="D33" s="6" t="s">
        <v>7</v>
      </c>
      <c r="E33" s="6" t="s">
        <v>13</v>
      </c>
      <c r="F33" s="6" t="s">
        <v>11</v>
      </c>
      <c r="G33" s="6" t="s">
        <v>9</v>
      </c>
      <c r="H33" s="6">
        <f t="shared" si="0"/>
        <v>2.5150388099304827E-3</v>
      </c>
      <c r="I33" s="6">
        <f t="shared" si="1"/>
        <v>0</v>
      </c>
      <c r="J33" s="6" t="str">
        <f t="shared" si="2"/>
        <v>unacc</v>
      </c>
      <c r="K33" s="6">
        <f t="shared" si="3"/>
        <v>1</v>
      </c>
      <c r="AA33" s="6">
        <f t="shared" si="4"/>
        <v>0.43902439024390244</v>
      </c>
      <c r="AB33" s="6">
        <f t="shared" si="5"/>
        <v>1</v>
      </c>
      <c r="AC33" s="6">
        <f t="shared" si="6"/>
        <v>0.3611111111111111</v>
      </c>
      <c r="AD33" s="6">
        <f t="shared" si="7"/>
        <v>0</v>
      </c>
      <c r="AE33" s="6">
        <f t="shared" si="8"/>
        <v>0.30555555555555558</v>
      </c>
      <c r="AF33" s="6">
        <f t="shared" si="9"/>
        <v>0.33333333333333331</v>
      </c>
      <c r="AG33" s="6">
        <f t="shared" si="10"/>
        <v>0.5</v>
      </c>
      <c r="AJ33" s="6">
        <f t="shared" si="11"/>
        <v>0.56097560975609762</v>
      </c>
      <c r="AK33" s="6">
        <f t="shared" si="12"/>
        <v>1</v>
      </c>
      <c r="AL33" s="6">
        <f t="shared" si="13"/>
        <v>0.32608695652173914</v>
      </c>
      <c r="AM33" s="6">
        <f t="shared" si="14"/>
        <v>0.58695652173913049</v>
      </c>
      <c r="AN33" s="6">
        <f t="shared" si="15"/>
        <v>0.34782608695652173</v>
      </c>
      <c r="AO33" s="6">
        <f t="shared" si="16"/>
        <v>0.32608695652173914</v>
      </c>
      <c r="AP33" s="6">
        <f t="shared" si="17"/>
        <v>0.20652173913043478</v>
      </c>
    </row>
    <row r="34" spans="1:42" x14ac:dyDescent="0.3">
      <c r="A34" s="6" t="s">
        <v>8</v>
      </c>
      <c r="B34" s="6" t="s">
        <v>10</v>
      </c>
      <c r="C34" s="6">
        <v>2</v>
      </c>
      <c r="D34" s="6" t="s">
        <v>10</v>
      </c>
      <c r="E34" s="6" t="s">
        <v>13</v>
      </c>
      <c r="F34" s="6" t="s">
        <v>8</v>
      </c>
      <c r="G34" s="6" t="s">
        <v>9</v>
      </c>
      <c r="H34" s="6">
        <f t="shared" si="0"/>
        <v>6.701254723827931E-3</v>
      </c>
      <c r="I34" s="6">
        <f t="shared" si="1"/>
        <v>0</v>
      </c>
      <c r="J34" s="6" t="str">
        <f t="shared" si="2"/>
        <v>unacc</v>
      </c>
      <c r="K34" s="6">
        <f t="shared" si="3"/>
        <v>1</v>
      </c>
      <c r="AA34" s="6">
        <f t="shared" si="4"/>
        <v>0.43902439024390244</v>
      </c>
      <c r="AB34" s="6">
        <f t="shared" si="5"/>
        <v>1</v>
      </c>
      <c r="AC34" s="6">
        <f t="shared" si="6"/>
        <v>0.3611111111111111</v>
      </c>
      <c r="AD34" s="6">
        <f t="shared" si="7"/>
        <v>0</v>
      </c>
      <c r="AE34" s="6">
        <f t="shared" si="8"/>
        <v>0.30555555555555558</v>
      </c>
      <c r="AF34" s="6">
        <f t="shared" si="9"/>
        <v>0.33333333333333331</v>
      </c>
      <c r="AG34" s="6">
        <f t="shared" si="10"/>
        <v>0.5</v>
      </c>
      <c r="AJ34" s="6">
        <f t="shared" si="11"/>
        <v>0.56097560975609762</v>
      </c>
      <c r="AK34" s="6">
        <f t="shared" si="12"/>
        <v>1</v>
      </c>
      <c r="AL34" s="6">
        <f t="shared" si="13"/>
        <v>0.32608695652173914</v>
      </c>
      <c r="AM34" s="6">
        <f t="shared" si="14"/>
        <v>0.58695652173913049</v>
      </c>
      <c r="AN34" s="6">
        <f t="shared" si="15"/>
        <v>0.34782608695652173</v>
      </c>
      <c r="AO34" s="6">
        <f t="shared" si="16"/>
        <v>0.32608695652173914</v>
      </c>
      <c r="AP34" s="6">
        <f t="shared" si="17"/>
        <v>0.20652173913043478</v>
      </c>
    </row>
    <row r="35" spans="1:42" x14ac:dyDescent="0.3">
      <c r="A35" s="6" t="s">
        <v>8</v>
      </c>
      <c r="B35" s="6" t="s">
        <v>10</v>
      </c>
      <c r="C35" s="6">
        <v>2</v>
      </c>
      <c r="D35" s="6" t="s">
        <v>10</v>
      </c>
      <c r="E35" s="6" t="s">
        <v>13</v>
      </c>
      <c r="F35" s="6" t="s">
        <v>10</v>
      </c>
      <c r="G35" s="6" t="s">
        <v>9</v>
      </c>
      <c r="H35" s="6">
        <f t="shared" si="0"/>
        <v>2.3578488843098272E-3</v>
      </c>
      <c r="I35" s="6">
        <f t="shared" si="1"/>
        <v>0</v>
      </c>
      <c r="J35" s="6" t="str">
        <f t="shared" si="2"/>
        <v>unacc</v>
      </c>
      <c r="K35" s="6">
        <f t="shared" si="3"/>
        <v>1</v>
      </c>
      <c r="AA35" s="6">
        <f t="shared" si="4"/>
        <v>0.43902439024390244</v>
      </c>
      <c r="AB35" s="6">
        <f t="shared" si="5"/>
        <v>1</v>
      </c>
      <c r="AC35" s="6">
        <f t="shared" si="6"/>
        <v>0.3611111111111111</v>
      </c>
      <c r="AD35" s="6">
        <f t="shared" si="7"/>
        <v>0</v>
      </c>
      <c r="AE35" s="6">
        <f t="shared" si="8"/>
        <v>0.33333333333333331</v>
      </c>
      <c r="AF35" s="6">
        <f t="shared" si="9"/>
        <v>0.33333333333333331</v>
      </c>
      <c r="AG35" s="6">
        <f t="shared" si="10"/>
        <v>0</v>
      </c>
      <c r="AJ35" s="6">
        <f t="shared" si="11"/>
        <v>0.56097560975609762</v>
      </c>
      <c r="AK35" s="6">
        <f t="shared" si="12"/>
        <v>1</v>
      </c>
      <c r="AL35" s="6">
        <f t="shared" si="13"/>
        <v>0.32608695652173914</v>
      </c>
      <c r="AM35" s="6">
        <f t="shared" si="14"/>
        <v>0.58695652173913049</v>
      </c>
      <c r="AN35" s="6">
        <f t="shared" si="15"/>
        <v>0.32608695652173914</v>
      </c>
      <c r="AO35" s="6">
        <f t="shared" si="16"/>
        <v>0.32608695652173914</v>
      </c>
      <c r="AP35" s="6">
        <f t="shared" si="17"/>
        <v>0.58695652173913049</v>
      </c>
    </row>
    <row r="36" spans="1:42" x14ac:dyDescent="0.3">
      <c r="A36" s="6" t="s">
        <v>8</v>
      </c>
      <c r="B36" s="6" t="s">
        <v>10</v>
      </c>
      <c r="C36" s="6">
        <v>2</v>
      </c>
      <c r="D36" s="6" t="s">
        <v>10</v>
      </c>
      <c r="E36" s="6" t="s">
        <v>13</v>
      </c>
      <c r="F36" s="6" t="s">
        <v>11</v>
      </c>
      <c r="G36" s="6" t="s">
        <v>9</v>
      </c>
      <c r="H36" s="6">
        <f t="shared" si="0"/>
        <v>2.3578488843098272E-3</v>
      </c>
      <c r="I36" s="6">
        <f t="shared" si="1"/>
        <v>0</v>
      </c>
      <c r="J36" s="6" t="str">
        <f t="shared" si="2"/>
        <v>unacc</v>
      </c>
      <c r="K36" s="6">
        <f t="shared" si="3"/>
        <v>1</v>
      </c>
      <c r="AA36" s="6">
        <f t="shared" si="4"/>
        <v>0.43902439024390244</v>
      </c>
      <c r="AB36" s="6">
        <f t="shared" si="5"/>
        <v>1</v>
      </c>
      <c r="AC36" s="6">
        <f t="shared" si="6"/>
        <v>0.3611111111111111</v>
      </c>
      <c r="AD36" s="6">
        <f t="shared" si="7"/>
        <v>0</v>
      </c>
      <c r="AE36" s="6">
        <f t="shared" si="8"/>
        <v>0.33333333333333331</v>
      </c>
      <c r="AF36" s="6">
        <f t="shared" si="9"/>
        <v>0.33333333333333331</v>
      </c>
      <c r="AG36" s="6">
        <f t="shared" si="10"/>
        <v>0.5</v>
      </c>
      <c r="AJ36" s="6">
        <f t="shared" si="11"/>
        <v>0.56097560975609762</v>
      </c>
      <c r="AK36" s="6">
        <f t="shared" si="12"/>
        <v>1</v>
      </c>
      <c r="AL36" s="6">
        <f t="shared" si="13"/>
        <v>0.32608695652173914</v>
      </c>
      <c r="AM36" s="6">
        <f t="shared" si="14"/>
        <v>0.58695652173913049</v>
      </c>
      <c r="AN36" s="6">
        <f t="shared" si="15"/>
        <v>0.32608695652173914</v>
      </c>
      <c r="AO36" s="6">
        <f t="shared" si="16"/>
        <v>0.32608695652173914</v>
      </c>
      <c r="AP36" s="6">
        <f t="shared" si="17"/>
        <v>0.20652173913043478</v>
      </c>
    </row>
    <row r="37" spans="1:42" x14ac:dyDescent="0.3">
      <c r="A37" s="6" t="s">
        <v>8</v>
      </c>
      <c r="B37" s="6" t="s">
        <v>10</v>
      </c>
      <c r="C37" s="6">
        <v>2</v>
      </c>
      <c r="D37" s="6" t="s">
        <v>12</v>
      </c>
      <c r="E37" s="6" t="s">
        <v>13</v>
      </c>
      <c r="F37" s="6" t="s">
        <v>8</v>
      </c>
      <c r="G37" s="6" t="s">
        <v>9</v>
      </c>
      <c r="H37" s="6">
        <f t="shared" si="0"/>
        <v>6.701254723827931E-3</v>
      </c>
      <c r="I37" s="6">
        <f t="shared" si="1"/>
        <v>0</v>
      </c>
      <c r="J37" s="6" t="str">
        <f t="shared" si="2"/>
        <v>unacc</v>
      </c>
      <c r="K37" s="6">
        <f t="shared" si="3"/>
        <v>1</v>
      </c>
      <c r="AA37" s="6">
        <f t="shared" si="4"/>
        <v>0.43902439024390244</v>
      </c>
      <c r="AB37" s="6">
        <f t="shared" si="5"/>
        <v>1</v>
      </c>
      <c r="AC37" s="6">
        <f t="shared" si="6"/>
        <v>0.3611111111111111</v>
      </c>
      <c r="AD37" s="6">
        <f t="shared" si="7"/>
        <v>0</v>
      </c>
      <c r="AE37" s="6">
        <f t="shared" si="8"/>
        <v>0.33333333333333331</v>
      </c>
      <c r="AF37" s="6">
        <f t="shared" si="9"/>
        <v>0.33333333333333331</v>
      </c>
      <c r="AG37" s="6">
        <f t="shared" si="10"/>
        <v>0.5</v>
      </c>
      <c r="AJ37" s="6">
        <f t="shared" si="11"/>
        <v>0.56097560975609762</v>
      </c>
      <c r="AK37" s="6">
        <f t="shared" si="12"/>
        <v>1</v>
      </c>
      <c r="AL37" s="6">
        <f t="shared" si="13"/>
        <v>0.32608695652173914</v>
      </c>
      <c r="AM37" s="6">
        <f t="shared" si="14"/>
        <v>0.58695652173913049</v>
      </c>
      <c r="AN37" s="6">
        <f t="shared" si="15"/>
        <v>0.32608695652173914</v>
      </c>
      <c r="AO37" s="6">
        <f t="shared" si="16"/>
        <v>0.32608695652173914</v>
      </c>
      <c r="AP37" s="6">
        <f t="shared" si="17"/>
        <v>0.20652173913043478</v>
      </c>
    </row>
    <row r="38" spans="1:42" x14ac:dyDescent="0.3">
      <c r="A38" s="6" t="s">
        <v>8</v>
      </c>
      <c r="B38" s="6" t="s">
        <v>10</v>
      </c>
      <c r="C38" s="6">
        <v>2</v>
      </c>
      <c r="D38" s="6" t="s">
        <v>12</v>
      </c>
      <c r="E38" s="6" t="s">
        <v>13</v>
      </c>
      <c r="F38" s="6" t="s">
        <v>10</v>
      </c>
      <c r="G38" s="6" t="s">
        <v>9</v>
      </c>
      <c r="H38" s="6">
        <f t="shared" si="0"/>
        <v>2.3578488843098272E-3</v>
      </c>
      <c r="I38" s="6">
        <f t="shared" si="1"/>
        <v>0</v>
      </c>
      <c r="J38" s="6" t="str">
        <f t="shared" si="2"/>
        <v>unacc</v>
      </c>
      <c r="K38" s="6">
        <f t="shared" si="3"/>
        <v>1</v>
      </c>
      <c r="AA38" s="6">
        <f t="shared" si="4"/>
        <v>0.43902439024390244</v>
      </c>
      <c r="AB38" s="6">
        <f t="shared" si="5"/>
        <v>1</v>
      </c>
      <c r="AC38" s="6">
        <f t="shared" si="6"/>
        <v>0.3611111111111111</v>
      </c>
      <c r="AD38" s="6">
        <f t="shared" si="7"/>
        <v>0</v>
      </c>
      <c r="AE38" s="6">
        <f t="shared" si="8"/>
        <v>0.3611111111111111</v>
      </c>
      <c r="AF38" s="6">
        <f t="shared" si="9"/>
        <v>0.33333333333333331</v>
      </c>
      <c r="AG38" s="6">
        <f t="shared" si="10"/>
        <v>0</v>
      </c>
      <c r="AJ38" s="6">
        <f t="shared" si="11"/>
        <v>0.56097560975609762</v>
      </c>
      <c r="AK38" s="6">
        <f t="shared" si="12"/>
        <v>1</v>
      </c>
      <c r="AL38" s="6">
        <f t="shared" si="13"/>
        <v>0.32608695652173914</v>
      </c>
      <c r="AM38" s="6">
        <f t="shared" si="14"/>
        <v>0.58695652173913049</v>
      </c>
      <c r="AN38" s="6">
        <f t="shared" si="15"/>
        <v>0.32608695652173914</v>
      </c>
      <c r="AO38" s="6">
        <f t="shared" si="16"/>
        <v>0.32608695652173914</v>
      </c>
      <c r="AP38" s="6">
        <f t="shared" si="17"/>
        <v>0.58695652173913049</v>
      </c>
    </row>
    <row r="39" spans="1:42" x14ac:dyDescent="0.3">
      <c r="A39" s="6" t="s">
        <v>8</v>
      </c>
      <c r="B39" s="6" t="s">
        <v>10</v>
      </c>
      <c r="C39" s="6">
        <v>2</v>
      </c>
      <c r="D39" s="6" t="s">
        <v>12</v>
      </c>
      <c r="E39" s="6" t="s">
        <v>13</v>
      </c>
      <c r="F39" s="6" t="s">
        <v>11</v>
      </c>
      <c r="G39" s="6" t="s">
        <v>9</v>
      </c>
      <c r="H39" s="6">
        <f t="shared" si="0"/>
        <v>2.3578488843098272E-3</v>
      </c>
      <c r="I39" s="6">
        <f t="shared" si="1"/>
        <v>0</v>
      </c>
      <c r="J39" s="6" t="str">
        <f t="shared" si="2"/>
        <v>unacc</v>
      </c>
      <c r="K39" s="6">
        <f t="shared" si="3"/>
        <v>1</v>
      </c>
      <c r="AA39" s="6">
        <f t="shared" si="4"/>
        <v>0.43902439024390244</v>
      </c>
      <c r="AB39" s="6">
        <f t="shared" si="5"/>
        <v>1</v>
      </c>
      <c r="AC39" s="6">
        <f t="shared" si="6"/>
        <v>0.3611111111111111</v>
      </c>
      <c r="AD39" s="6">
        <f t="shared" si="7"/>
        <v>0</v>
      </c>
      <c r="AE39" s="6">
        <f t="shared" si="8"/>
        <v>0.3611111111111111</v>
      </c>
      <c r="AF39" s="6">
        <f t="shared" si="9"/>
        <v>0.33333333333333331</v>
      </c>
      <c r="AG39" s="6">
        <f t="shared" si="10"/>
        <v>0.5</v>
      </c>
      <c r="AJ39" s="6">
        <f t="shared" si="11"/>
        <v>0.56097560975609762</v>
      </c>
      <c r="AK39" s="6">
        <f t="shared" si="12"/>
        <v>1</v>
      </c>
      <c r="AL39" s="6">
        <f t="shared" si="13"/>
        <v>0.32608695652173914</v>
      </c>
      <c r="AM39" s="6">
        <f t="shared" si="14"/>
        <v>0.58695652173913049</v>
      </c>
      <c r="AN39" s="6">
        <f t="shared" si="15"/>
        <v>0.32608695652173914</v>
      </c>
      <c r="AO39" s="6">
        <f t="shared" si="16"/>
        <v>0.32608695652173914</v>
      </c>
      <c r="AP39" s="6">
        <f t="shared" si="17"/>
        <v>0.20652173913043478</v>
      </c>
    </row>
    <row r="40" spans="1:42" x14ac:dyDescent="0.3">
      <c r="A40" s="6" t="s">
        <v>8</v>
      </c>
      <c r="B40" s="6" t="s">
        <v>10</v>
      </c>
      <c r="C40" s="6">
        <v>4</v>
      </c>
      <c r="D40" s="6" t="s">
        <v>7</v>
      </c>
      <c r="E40" s="6" t="s">
        <v>13</v>
      </c>
      <c r="F40" s="6" t="s">
        <v>8</v>
      </c>
      <c r="G40" s="6" t="s">
        <v>9</v>
      </c>
      <c r="H40" s="6">
        <f t="shared" si="0"/>
        <v>2.3826683462499316E-3</v>
      </c>
      <c r="I40" s="6">
        <f t="shared" si="1"/>
        <v>0</v>
      </c>
      <c r="J40" s="6" t="str">
        <f t="shared" si="2"/>
        <v>unacc</v>
      </c>
      <c r="K40" s="6">
        <f t="shared" si="3"/>
        <v>1</v>
      </c>
      <c r="AA40" s="6">
        <f t="shared" si="4"/>
        <v>0.43902439024390244</v>
      </c>
      <c r="AB40" s="6">
        <f t="shared" si="5"/>
        <v>1</v>
      </c>
      <c r="AC40" s="6">
        <f t="shared" si="6"/>
        <v>0.3611111111111111</v>
      </c>
      <c r="AD40" s="6">
        <f t="shared" si="7"/>
        <v>0</v>
      </c>
      <c r="AE40" s="6">
        <f t="shared" si="8"/>
        <v>0.3611111111111111</v>
      </c>
      <c r="AF40" s="6">
        <f t="shared" si="9"/>
        <v>0.33333333333333331</v>
      </c>
      <c r="AG40" s="6">
        <f t="shared" si="10"/>
        <v>0.5</v>
      </c>
      <c r="AJ40" s="6">
        <f t="shared" si="11"/>
        <v>0.56097560975609762</v>
      </c>
      <c r="AK40" s="6">
        <f t="shared" si="12"/>
        <v>1</v>
      </c>
      <c r="AL40" s="6">
        <f t="shared" si="13"/>
        <v>0.32608695652173914</v>
      </c>
      <c r="AM40" s="6">
        <f t="shared" si="14"/>
        <v>0.58695652173913049</v>
      </c>
      <c r="AN40" s="6">
        <f t="shared" si="15"/>
        <v>0.32608695652173914</v>
      </c>
      <c r="AO40" s="6">
        <f t="shared" si="16"/>
        <v>0.32608695652173914</v>
      </c>
      <c r="AP40" s="6">
        <f t="shared" si="17"/>
        <v>0.20652173913043478</v>
      </c>
    </row>
    <row r="41" spans="1:42" x14ac:dyDescent="0.3">
      <c r="A41" s="6" t="s">
        <v>8</v>
      </c>
      <c r="B41" s="6" t="s">
        <v>10</v>
      </c>
      <c r="C41" s="6">
        <v>4</v>
      </c>
      <c r="D41" s="6" t="s">
        <v>7</v>
      </c>
      <c r="E41" s="6" t="s">
        <v>13</v>
      </c>
      <c r="F41" s="6" t="s">
        <v>10</v>
      </c>
      <c r="G41" s="6" t="s">
        <v>14</v>
      </c>
      <c r="H41" s="6">
        <f t="shared" si="0"/>
        <v>8.3834626997682769E-4</v>
      </c>
      <c r="I41" s="6">
        <f t="shared" si="1"/>
        <v>4.0368112014453478E-3</v>
      </c>
      <c r="J41" s="6" t="str">
        <f t="shared" si="2"/>
        <v>acc</v>
      </c>
      <c r="K41" s="6">
        <f t="shared" si="3"/>
        <v>1</v>
      </c>
      <c r="AA41" s="6">
        <f t="shared" si="4"/>
        <v>0.43902439024390244</v>
      </c>
      <c r="AB41" s="6">
        <f t="shared" si="5"/>
        <v>1</v>
      </c>
      <c r="AC41" s="6">
        <f t="shared" si="6"/>
        <v>0.3611111111111111</v>
      </c>
      <c r="AD41" s="6">
        <f t="shared" si="7"/>
        <v>0.5</v>
      </c>
      <c r="AE41" s="6">
        <f t="shared" si="8"/>
        <v>0.30555555555555558</v>
      </c>
      <c r="AF41" s="6">
        <f t="shared" si="9"/>
        <v>0.33333333333333331</v>
      </c>
      <c r="AG41" s="6">
        <f t="shared" si="10"/>
        <v>0</v>
      </c>
      <c r="AJ41" s="6">
        <f t="shared" si="11"/>
        <v>0.56097560975609762</v>
      </c>
      <c r="AK41" s="6">
        <f t="shared" si="12"/>
        <v>1</v>
      </c>
      <c r="AL41" s="6">
        <f t="shared" si="13"/>
        <v>0.32608695652173914</v>
      </c>
      <c r="AM41" s="6">
        <f t="shared" si="14"/>
        <v>0.19565217391304349</v>
      </c>
      <c r="AN41" s="6">
        <f t="shared" si="15"/>
        <v>0.34782608695652173</v>
      </c>
      <c r="AO41" s="6">
        <f t="shared" si="16"/>
        <v>0.32608695652173914</v>
      </c>
      <c r="AP41" s="6">
        <f t="shared" si="17"/>
        <v>0.58695652173913049</v>
      </c>
    </row>
    <row r="42" spans="1:42" x14ac:dyDescent="0.3">
      <c r="A42" s="6" t="s">
        <v>8</v>
      </c>
      <c r="B42" s="6" t="s">
        <v>10</v>
      </c>
      <c r="C42" s="6">
        <v>4</v>
      </c>
      <c r="D42" s="6" t="s">
        <v>7</v>
      </c>
      <c r="E42" s="6" t="s">
        <v>13</v>
      </c>
      <c r="F42" s="6" t="s">
        <v>11</v>
      </c>
      <c r="G42" s="6" t="s">
        <v>14</v>
      </c>
      <c r="H42" s="6">
        <f t="shared" si="0"/>
        <v>8.3834626997682769E-4</v>
      </c>
      <c r="I42" s="6">
        <f t="shared" si="1"/>
        <v>4.0368112014453478E-3</v>
      </c>
      <c r="J42" s="6" t="str">
        <f t="shared" si="2"/>
        <v>acc</v>
      </c>
      <c r="K42" s="6">
        <f t="shared" si="3"/>
        <v>1</v>
      </c>
      <c r="AA42" s="6">
        <f t="shared" si="4"/>
        <v>0.43902439024390244</v>
      </c>
      <c r="AB42" s="6">
        <f t="shared" si="5"/>
        <v>1</v>
      </c>
      <c r="AC42" s="6">
        <f t="shared" si="6"/>
        <v>0.3611111111111111</v>
      </c>
      <c r="AD42" s="6">
        <f t="shared" si="7"/>
        <v>0.5</v>
      </c>
      <c r="AE42" s="6">
        <f t="shared" si="8"/>
        <v>0.30555555555555558</v>
      </c>
      <c r="AF42" s="6">
        <f t="shared" si="9"/>
        <v>0.33333333333333331</v>
      </c>
      <c r="AG42" s="6">
        <f t="shared" si="10"/>
        <v>0.5</v>
      </c>
      <c r="AJ42" s="6">
        <f t="shared" si="11"/>
        <v>0.56097560975609762</v>
      </c>
      <c r="AK42" s="6">
        <f t="shared" si="12"/>
        <v>1</v>
      </c>
      <c r="AL42" s="6">
        <f t="shared" si="13"/>
        <v>0.32608695652173914</v>
      </c>
      <c r="AM42" s="6">
        <f t="shared" si="14"/>
        <v>0.19565217391304349</v>
      </c>
      <c r="AN42" s="6">
        <f t="shared" si="15"/>
        <v>0.34782608695652173</v>
      </c>
      <c r="AO42" s="6">
        <f t="shared" si="16"/>
        <v>0.32608695652173914</v>
      </c>
      <c r="AP42" s="6">
        <f t="shared" si="17"/>
        <v>0.20652173913043478</v>
      </c>
    </row>
    <row r="43" spans="1:42" x14ac:dyDescent="0.3">
      <c r="A43" s="6" t="s">
        <v>8</v>
      </c>
      <c r="B43" s="6" t="s">
        <v>10</v>
      </c>
      <c r="C43" s="6">
        <v>4</v>
      </c>
      <c r="D43" s="6" t="s">
        <v>10</v>
      </c>
      <c r="E43" s="6" t="s">
        <v>13</v>
      </c>
      <c r="F43" s="6" t="s">
        <v>8</v>
      </c>
      <c r="G43" s="6" t="s">
        <v>9</v>
      </c>
      <c r="H43" s="6">
        <f t="shared" si="0"/>
        <v>2.2337515746093106E-3</v>
      </c>
      <c r="I43" s="6">
        <f t="shared" si="1"/>
        <v>0</v>
      </c>
      <c r="J43" s="6" t="str">
        <f t="shared" si="2"/>
        <v>unacc</v>
      </c>
      <c r="K43" s="6">
        <f t="shared" si="3"/>
        <v>1</v>
      </c>
      <c r="AA43" s="6">
        <f t="shared" si="4"/>
        <v>0.43902439024390244</v>
      </c>
      <c r="AB43" s="6">
        <f t="shared" si="5"/>
        <v>1</v>
      </c>
      <c r="AC43" s="6">
        <f t="shared" si="6"/>
        <v>0.3611111111111111</v>
      </c>
      <c r="AD43" s="6">
        <f t="shared" si="7"/>
        <v>0.5</v>
      </c>
      <c r="AE43" s="6">
        <f t="shared" si="8"/>
        <v>0.30555555555555558</v>
      </c>
      <c r="AF43" s="6">
        <f t="shared" si="9"/>
        <v>0.33333333333333331</v>
      </c>
      <c r="AG43" s="6">
        <f t="shared" si="10"/>
        <v>0.5</v>
      </c>
      <c r="AJ43" s="6">
        <f t="shared" si="11"/>
        <v>0.56097560975609762</v>
      </c>
      <c r="AK43" s="6">
        <f t="shared" si="12"/>
        <v>1</v>
      </c>
      <c r="AL43" s="6">
        <f t="shared" si="13"/>
        <v>0.32608695652173914</v>
      </c>
      <c r="AM43" s="6">
        <f t="shared" si="14"/>
        <v>0.19565217391304349</v>
      </c>
      <c r="AN43" s="6">
        <f t="shared" si="15"/>
        <v>0.34782608695652173</v>
      </c>
      <c r="AO43" s="6">
        <f t="shared" si="16"/>
        <v>0.32608695652173914</v>
      </c>
      <c r="AP43" s="6">
        <f t="shared" si="17"/>
        <v>0.20652173913043478</v>
      </c>
    </row>
    <row r="44" spans="1:42" x14ac:dyDescent="0.3">
      <c r="A44" s="6" t="s">
        <v>8</v>
      </c>
      <c r="B44" s="6" t="s">
        <v>10</v>
      </c>
      <c r="C44" s="6">
        <v>4</v>
      </c>
      <c r="D44" s="6" t="s">
        <v>10</v>
      </c>
      <c r="E44" s="6" t="s">
        <v>13</v>
      </c>
      <c r="F44" s="6" t="s">
        <v>10</v>
      </c>
      <c r="G44" s="6" t="s">
        <v>14</v>
      </c>
      <c r="H44" s="6">
        <f t="shared" si="0"/>
        <v>7.8594962810327597E-4</v>
      </c>
      <c r="I44" s="6">
        <f t="shared" si="1"/>
        <v>4.4037940379403791E-3</v>
      </c>
      <c r="J44" s="6" t="str">
        <f t="shared" si="2"/>
        <v>acc</v>
      </c>
      <c r="K44" s="6">
        <f t="shared" si="3"/>
        <v>1</v>
      </c>
      <c r="AA44" s="6">
        <f t="shared" si="4"/>
        <v>0.43902439024390244</v>
      </c>
      <c r="AB44" s="6">
        <f t="shared" si="5"/>
        <v>1</v>
      </c>
      <c r="AC44" s="6">
        <f t="shared" si="6"/>
        <v>0.3611111111111111</v>
      </c>
      <c r="AD44" s="6">
        <f t="shared" si="7"/>
        <v>0.5</v>
      </c>
      <c r="AE44" s="6">
        <f t="shared" si="8"/>
        <v>0.33333333333333331</v>
      </c>
      <c r="AF44" s="6">
        <f t="shared" si="9"/>
        <v>0.33333333333333331</v>
      </c>
      <c r="AG44" s="6">
        <f t="shared" si="10"/>
        <v>0</v>
      </c>
      <c r="AJ44" s="6">
        <f t="shared" si="11"/>
        <v>0.56097560975609762</v>
      </c>
      <c r="AK44" s="6">
        <f t="shared" si="12"/>
        <v>1</v>
      </c>
      <c r="AL44" s="6">
        <f t="shared" si="13"/>
        <v>0.32608695652173914</v>
      </c>
      <c r="AM44" s="6">
        <f t="shared" si="14"/>
        <v>0.19565217391304349</v>
      </c>
      <c r="AN44" s="6">
        <f t="shared" si="15"/>
        <v>0.32608695652173914</v>
      </c>
      <c r="AO44" s="6">
        <f t="shared" si="16"/>
        <v>0.32608695652173914</v>
      </c>
      <c r="AP44" s="6">
        <f t="shared" si="17"/>
        <v>0.58695652173913049</v>
      </c>
    </row>
    <row r="45" spans="1:42" x14ac:dyDescent="0.3">
      <c r="A45" s="6" t="s">
        <v>8</v>
      </c>
      <c r="B45" s="6" t="s">
        <v>10</v>
      </c>
      <c r="C45" s="6">
        <v>4</v>
      </c>
      <c r="D45" s="6" t="s">
        <v>10</v>
      </c>
      <c r="E45" s="6" t="s">
        <v>13</v>
      </c>
      <c r="F45" s="6" t="s">
        <v>11</v>
      </c>
      <c r="G45" s="6" t="s">
        <v>14</v>
      </c>
      <c r="H45" s="6">
        <f t="shared" si="0"/>
        <v>7.8594962810327597E-4</v>
      </c>
      <c r="I45" s="6">
        <f t="shared" si="1"/>
        <v>4.4037940379403791E-3</v>
      </c>
      <c r="J45" s="6" t="str">
        <f t="shared" si="2"/>
        <v>acc</v>
      </c>
      <c r="K45" s="6">
        <f t="shared" si="3"/>
        <v>1</v>
      </c>
      <c r="AA45" s="6">
        <f t="shared" si="4"/>
        <v>0.43902439024390244</v>
      </c>
      <c r="AB45" s="6">
        <f t="shared" si="5"/>
        <v>1</v>
      </c>
      <c r="AC45" s="6">
        <f t="shared" si="6"/>
        <v>0.3611111111111111</v>
      </c>
      <c r="AD45" s="6">
        <f t="shared" si="7"/>
        <v>0.5</v>
      </c>
      <c r="AE45" s="6">
        <f t="shared" si="8"/>
        <v>0.33333333333333331</v>
      </c>
      <c r="AF45" s="6">
        <f t="shared" si="9"/>
        <v>0.33333333333333331</v>
      </c>
      <c r="AG45" s="6">
        <f t="shared" si="10"/>
        <v>0.5</v>
      </c>
      <c r="AJ45" s="6">
        <f t="shared" si="11"/>
        <v>0.56097560975609762</v>
      </c>
      <c r="AK45" s="6">
        <f t="shared" si="12"/>
        <v>1</v>
      </c>
      <c r="AL45" s="6">
        <f t="shared" si="13"/>
        <v>0.32608695652173914</v>
      </c>
      <c r="AM45" s="6">
        <f t="shared" si="14"/>
        <v>0.19565217391304349</v>
      </c>
      <c r="AN45" s="6">
        <f t="shared" si="15"/>
        <v>0.32608695652173914</v>
      </c>
      <c r="AO45" s="6">
        <f t="shared" si="16"/>
        <v>0.32608695652173914</v>
      </c>
      <c r="AP45" s="6">
        <f t="shared" si="17"/>
        <v>0.20652173913043478</v>
      </c>
    </row>
    <row r="46" spans="1:42" x14ac:dyDescent="0.3">
      <c r="A46" s="6" t="s">
        <v>8</v>
      </c>
      <c r="B46" s="6" t="s">
        <v>10</v>
      </c>
      <c r="C46" s="6">
        <v>4</v>
      </c>
      <c r="D46" s="6" t="s">
        <v>12</v>
      </c>
      <c r="E46" s="6" t="s">
        <v>13</v>
      </c>
      <c r="F46" s="6" t="s">
        <v>8</v>
      </c>
      <c r="G46" s="6" t="s">
        <v>9</v>
      </c>
      <c r="H46" s="6">
        <f t="shared" si="0"/>
        <v>2.2337515746093106E-3</v>
      </c>
      <c r="I46" s="6">
        <f t="shared" si="1"/>
        <v>0</v>
      </c>
      <c r="J46" s="6" t="str">
        <f t="shared" si="2"/>
        <v>unacc</v>
      </c>
      <c r="K46" s="6">
        <f t="shared" si="3"/>
        <v>1</v>
      </c>
      <c r="AA46" s="6">
        <f t="shared" si="4"/>
        <v>0.43902439024390244</v>
      </c>
      <c r="AB46" s="6">
        <f t="shared" si="5"/>
        <v>1</v>
      </c>
      <c r="AC46" s="6">
        <f t="shared" si="6"/>
        <v>0.3611111111111111</v>
      </c>
      <c r="AD46" s="6">
        <f t="shared" si="7"/>
        <v>0.5</v>
      </c>
      <c r="AE46" s="6">
        <f t="shared" si="8"/>
        <v>0.33333333333333331</v>
      </c>
      <c r="AF46" s="6">
        <f t="shared" si="9"/>
        <v>0.33333333333333331</v>
      </c>
      <c r="AG46" s="6">
        <f t="shared" si="10"/>
        <v>0.5</v>
      </c>
      <c r="AJ46" s="6">
        <f t="shared" si="11"/>
        <v>0.56097560975609762</v>
      </c>
      <c r="AK46" s="6">
        <f t="shared" si="12"/>
        <v>1</v>
      </c>
      <c r="AL46" s="6">
        <f t="shared" si="13"/>
        <v>0.32608695652173914</v>
      </c>
      <c r="AM46" s="6">
        <f t="shared" si="14"/>
        <v>0.19565217391304349</v>
      </c>
      <c r="AN46" s="6">
        <f t="shared" si="15"/>
        <v>0.32608695652173914</v>
      </c>
      <c r="AO46" s="6">
        <f t="shared" si="16"/>
        <v>0.32608695652173914</v>
      </c>
      <c r="AP46" s="6">
        <f t="shared" si="17"/>
        <v>0.20652173913043478</v>
      </c>
    </row>
    <row r="47" spans="1:42" x14ac:dyDescent="0.3">
      <c r="A47" s="6" t="s">
        <v>8</v>
      </c>
      <c r="B47" s="6" t="s">
        <v>10</v>
      </c>
      <c r="C47" s="6">
        <v>4</v>
      </c>
      <c r="D47" s="6" t="s">
        <v>12</v>
      </c>
      <c r="E47" s="6" t="s">
        <v>13</v>
      </c>
      <c r="F47" s="6" t="s">
        <v>10</v>
      </c>
      <c r="G47" s="6" t="s">
        <v>14</v>
      </c>
      <c r="H47" s="6">
        <f t="shared" si="0"/>
        <v>7.8594962810327597E-4</v>
      </c>
      <c r="I47" s="6">
        <f t="shared" si="1"/>
        <v>4.7707768744354104E-3</v>
      </c>
      <c r="J47" s="6" t="str">
        <f t="shared" si="2"/>
        <v>acc</v>
      </c>
      <c r="K47" s="6">
        <f t="shared" si="3"/>
        <v>1</v>
      </c>
      <c r="AA47" s="6">
        <f t="shared" si="4"/>
        <v>0.43902439024390244</v>
      </c>
      <c r="AB47" s="6">
        <f t="shared" si="5"/>
        <v>1</v>
      </c>
      <c r="AC47" s="6">
        <f t="shared" si="6"/>
        <v>0.3611111111111111</v>
      </c>
      <c r="AD47" s="6">
        <f t="shared" si="7"/>
        <v>0.5</v>
      </c>
      <c r="AE47" s="6">
        <f t="shared" si="8"/>
        <v>0.3611111111111111</v>
      </c>
      <c r="AF47" s="6">
        <f t="shared" si="9"/>
        <v>0.33333333333333331</v>
      </c>
      <c r="AG47" s="6">
        <f t="shared" si="10"/>
        <v>0</v>
      </c>
      <c r="AJ47" s="6">
        <f t="shared" si="11"/>
        <v>0.56097560975609762</v>
      </c>
      <c r="AK47" s="6">
        <f t="shared" si="12"/>
        <v>1</v>
      </c>
      <c r="AL47" s="6">
        <f t="shared" si="13"/>
        <v>0.32608695652173914</v>
      </c>
      <c r="AM47" s="6">
        <f t="shared" si="14"/>
        <v>0.19565217391304349</v>
      </c>
      <c r="AN47" s="6">
        <f t="shared" si="15"/>
        <v>0.32608695652173914</v>
      </c>
      <c r="AO47" s="6">
        <f t="shared" si="16"/>
        <v>0.32608695652173914</v>
      </c>
      <c r="AP47" s="6">
        <f t="shared" si="17"/>
        <v>0.58695652173913049</v>
      </c>
    </row>
    <row r="48" spans="1:42" x14ac:dyDescent="0.3">
      <c r="A48" s="6" t="s">
        <v>8</v>
      </c>
      <c r="B48" s="6" t="s">
        <v>10</v>
      </c>
      <c r="C48" s="6">
        <v>4</v>
      </c>
      <c r="D48" s="6" t="s">
        <v>12</v>
      </c>
      <c r="E48" s="6" t="s">
        <v>13</v>
      </c>
      <c r="F48" s="6" t="s">
        <v>11</v>
      </c>
      <c r="G48" s="6" t="s">
        <v>14</v>
      </c>
      <c r="H48" s="6">
        <f t="shared" si="0"/>
        <v>7.8594962810327597E-4</v>
      </c>
      <c r="I48" s="6">
        <f t="shared" si="1"/>
        <v>4.7707768744354104E-3</v>
      </c>
      <c r="J48" s="6" t="str">
        <f t="shared" si="2"/>
        <v>acc</v>
      </c>
      <c r="K48" s="6">
        <f t="shared" si="3"/>
        <v>1</v>
      </c>
      <c r="AA48" s="6">
        <f t="shared" si="4"/>
        <v>0.43902439024390244</v>
      </c>
      <c r="AB48" s="6">
        <f t="shared" si="5"/>
        <v>1</v>
      </c>
      <c r="AC48" s="6">
        <f t="shared" si="6"/>
        <v>0.3611111111111111</v>
      </c>
      <c r="AD48" s="6">
        <f t="shared" si="7"/>
        <v>0.5</v>
      </c>
      <c r="AE48" s="6">
        <f t="shared" si="8"/>
        <v>0.3611111111111111</v>
      </c>
      <c r="AF48" s="6">
        <f t="shared" si="9"/>
        <v>0.33333333333333331</v>
      </c>
      <c r="AG48" s="6">
        <f t="shared" si="10"/>
        <v>0.5</v>
      </c>
      <c r="AJ48" s="6">
        <f t="shared" si="11"/>
        <v>0.56097560975609762</v>
      </c>
      <c r="AK48" s="6">
        <f t="shared" si="12"/>
        <v>1</v>
      </c>
      <c r="AL48" s="6">
        <f t="shared" si="13"/>
        <v>0.32608695652173914</v>
      </c>
      <c r="AM48" s="6">
        <f t="shared" si="14"/>
        <v>0.19565217391304349</v>
      </c>
      <c r="AN48" s="6">
        <f t="shared" si="15"/>
        <v>0.32608695652173914</v>
      </c>
      <c r="AO48" s="6">
        <f t="shared" si="16"/>
        <v>0.32608695652173914</v>
      </c>
      <c r="AP48" s="6">
        <f t="shared" si="17"/>
        <v>0.20652173913043478</v>
      </c>
    </row>
    <row r="49" spans="1:42" x14ac:dyDescent="0.3">
      <c r="A49" s="6" t="s">
        <v>8</v>
      </c>
      <c r="B49" s="6" t="s">
        <v>10</v>
      </c>
      <c r="C49" s="6" t="s">
        <v>13</v>
      </c>
      <c r="D49" s="6" t="s">
        <v>7</v>
      </c>
      <c r="E49" s="6" t="s">
        <v>13</v>
      </c>
      <c r="F49" s="6" t="s">
        <v>8</v>
      </c>
      <c r="G49" s="6" t="s">
        <v>9</v>
      </c>
      <c r="H49" s="6">
        <f t="shared" si="0"/>
        <v>2.6474092736110343E-3</v>
      </c>
      <c r="I49" s="6">
        <f t="shared" si="1"/>
        <v>0</v>
      </c>
      <c r="J49" s="6" t="str">
        <f t="shared" si="2"/>
        <v>unacc</v>
      </c>
      <c r="K49" s="6">
        <f t="shared" si="3"/>
        <v>1</v>
      </c>
      <c r="AA49" s="6">
        <f t="shared" si="4"/>
        <v>0.43902439024390244</v>
      </c>
      <c r="AB49" s="6">
        <f t="shared" si="5"/>
        <v>1</v>
      </c>
      <c r="AC49" s="6">
        <f t="shared" si="6"/>
        <v>0.3611111111111111</v>
      </c>
      <c r="AD49" s="6">
        <f t="shared" si="7"/>
        <v>0.5</v>
      </c>
      <c r="AE49" s="6">
        <f t="shared" si="8"/>
        <v>0.3611111111111111</v>
      </c>
      <c r="AF49" s="6">
        <f t="shared" si="9"/>
        <v>0.33333333333333331</v>
      </c>
      <c r="AG49" s="6">
        <f t="shared" si="10"/>
        <v>0.5</v>
      </c>
      <c r="AJ49" s="6">
        <f t="shared" si="11"/>
        <v>0.56097560975609762</v>
      </c>
      <c r="AK49" s="6">
        <f t="shared" si="12"/>
        <v>1</v>
      </c>
      <c r="AL49" s="6">
        <f t="shared" si="13"/>
        <v>0.32608695652173914</v>
      </c>
      <c r="AM49" s="6">
        <f t="shared" si="14"/>
        <v>0.19565217391304349</v>
      </c>
      <c r="AN49" s="6">
        <f t="shared" si="15"/>
        <v>0.32608695652173914</v>
      </c>
      <c r="AO49" s="6">
        <f t="shared" si="16"/>
        <v>0.32608695652173914</v>
      </c>
      <c r="AP49" s="6">
        <f t="shared" si="17"/>
        <v>0.20652173913043478</v>
      </c>
    </row>
    <row r="50" spans="1:42" x14ac:dyDescent="0.3">
      <c r="A50" s="6" t="s">
        <v>8</v>
      </c>
      <c r="B50" s="6" t="s">
        <v>10</v>
      </c>
      <c r="C50" s="6" t="s">
        <v>13</v>
      </c>
      <c r="D50" s="6" t="s">
        <v>7</v>
      </c>
      <c r="E50" s="6" t="s">
        <v>13</v>
      </c>
      <c r="F50" s="6" t="s">
        <v>10</v>
      </c>
      <c r="G50" s="6" t="s">
        <v>14</v>
      </c>
      <c r="H50" s="6">
        <f t="shared" si="0"/>
        <v>9.314958555298083E-4</v>
      </c>
      <c r="I50" s="6">
        <f t="shared" si="1"/>
        <v>4.0368112014453478E-3</v>
      </c>
      <c r="J50" s="6" t="str">
        <f t="shared" si="2"/>
        <v>acc</v>
      </c>
      <c r="K50" s="6">
        <f t="shared" si="3"/>
        <v>1</v>
      </c>
      <c r="AA50" s="6">
        <f t="shared" si="4"/>
        <v>0.43902439024390244</v>
      </c>
      <c r="AB50" s="6">
        <f t="shared" si="5"/>
        <v>1</v>
      </c>
      <c r="AC50" s="6">
        <f t="shared" si="6"/>
        <v>0.3611111111111111</v>
      </c>
      <c r="AD50" s="6">
        <f t="shared" si="7"/>
        <v>0.5</v>
      </c>
      <c r="AE50" s="6">
        <f t="shared" si="8"/>
        <v>0.30555555555555558</v>
      </c>
      <c r="AF50" s="6">
        <f t="shared" si="9"/>
        <v>0.33333333333333331</v>
      </c>
      <c r="AG50" s="6">
        <f t="shared" si="10"/>
        <v>0</v>
      </c>
      <c r="AJ50" s="6">
        <f t="shared" si="11"/>
        <v>0.56097560975609762</v>
      </c>
      <c r="AK50" s="6">
        <f t="shared" si="12"/>
        <v>1</v>
      </c>
      <c r="AL50" s="6">
        <f t="shared" si="13"/>
        <v>0.32608695652173914</v>
      </c>
      <c r="AM50" s="6">
        <f t="shared" si="14"/>
        <v>0.21739130434782608</v>
      </c>
      <c r="AN50" s="6">
        <f t="shared" si="15"/>
        <v>0.34782608695652173</v>
      </c>
      <c r="AO50" s="6">
        <f t="shared" si="16"/>
        <v>0.32608695652173914</v>
      </c>
      <c r="AP50" s="6">
        <f t="shared" si="17"/>
        <v>0.58695652173913049</v>
      </c>
    </row>
    <row r="51" spans="1:42" x14ac:dyDescent="0.3">
      <c r="A51" s="6" t="s">
        <v>8</v>
      </c>
      <c r="B51" s="6" t="s">
        <v>10</v>
      </c>
      <c r="C51" s="6" t="s">
        <v>13</v>
      </c>
      <c r="D51" s="6" t="s">
        <v>7</v>
      </c>
      <c r="E51" s="6" t="s">
        <v>13</v>
      </c>
      <c r="F51" s="6" t="s">
        <v>11</v>
      </c>
      <c r="G51" s="6" t="s">
        <v>14</v>
      </c>
      <c r="H51" s="6">
        <f t="shared" si="0"/>
        <v>9.314958555298083E-4</v>
      </c>
      <c r="I51" s="6">
        <f t="shared" si="1"/>
        <v>4.0368112014453478E-3</v>
      </c>
      <c r="J51" s="6" t="str">
        <f t="shared" si="2"/>
        <v>acc</v>
      </c>
      <c r="K51" s="6">
        <f t="shared" si="3"/>
        <v>1</v>
      </c>
      <c r="AA51" s="6">
        <f t="shared" si="4"/>
        <v>0.43902439024390244</v>
      </c>
      <c r="AB51" s="6">
        <f t="shared" si="5"/>
        <v>1</v>
      </c>
      <c r="AC51" s="6">
        <f t="shared" si="6"/>
        <v>0.3611111111111111</v>
      </c>
      <c r="AD51" s="6">
        <f t="shared" si="7"/>
        <v>0.5</v>
      </c>
      <c r="AE51" s="6">
        <f t="shared" si="8"/>
        <v>0.30555555555555558</v>
      </c>
      <c r="AF51" s="6">
        <f t="shared" si="9"/>
        <v>0.33333333333333331</v>
      </c>
      <c r="AG51" s="6">
        <f t="shared" si="10"/>
        <v>0.5</v>
      </c>
      <c r="AJ51" s="6">
        <f t="shared" si="11"/>
        <v>0.56097560975609762</v>
      </c>
      <c r="AK51" s="6">
        <f t="shared" si="12"/>
        <v>1</v>
      </c>
      <c r="AL51" s="6">
        <f t="shared" si="13"/>
        <v>0.32608695652173914</v>
      </c>
      <c r="AM51" s="6">
        <f t="shared" si="14"/>
        <v>0.21739130434782608</v>
      </c>
      <c r="AN51" s="6">
        <f t="shared" si="15"/>
        <v>0.34782608695652173</v>
      </c>
      <c r="AO51" s="6">
        <f t="shared" si="16"/>
        <v>0.32608695652173914</v>
      </c>
      <c r="AP51" s="6">
        <f t="shared" si="17"/>
        <v>0.20652173913043478</v>
      </c>
    </row>
    <row r="52" spans="1:42" x14ac:dyDescent="0.3">
      <c r="A52" s="6" t="s">
        <v>8</v>
      </c>
      <c r="B52" s="6" t="s">
        <v>10</v>
      </c>
      <c r="C52" s="6" t="s">
        <v>13</v>
      </c>
      <c r="D52" s="6" t="s">
        <v>10</v>
      </c>
      <c r="E52" s="6" t="s">
        <v>13</v>
      </c>
      <c r="F52" s="6" t="s">
        <v>8</v>
      </c>
      <c r="G52" s="6" t="s">
        <v>9</v>
      </c>
      <c r="H52" s="6">
        <f t="shared" si="0"/>
        <v>2.4819461940103447E-3</v>
      </c>
      <c r="I52" s="6">
        <f t="shared" si="1"/>
        <v>0</v>
      </c>
      <c r="J52" s="6" t="str">
        <f t="shared" si="2"/>
        <v>unacc</v>
      </c>
      <c r="K52" s="6">
        <f t="shared" si="3"/>
        <v>1</v>
      </c>
      <c r="AA52" s="6">
        <f t="shared" si="4"/>
        <v>0.43902439024390244</v>
      </c>
      <c r="AB52" s="6">
        <f t="shared" si="5"/>
        <v>1</v>
      </c>
      <c r="AC52" s="6">
        <f t="shared" si="6"/>
        <v>0.3611111111111111</v>
      </c>
      <c r="AD52" s="6">
        <f t="shared" si="7"/>
        <v>0.5</v>
      </c>
      <c r="AE52" s="6">
        <f t="shared" si="8"/>
        <v>0.30555555555555558</v>
      </c>
      <c r="AF52" s="6">
        <f t="shared" si="9"/>
        <v>0.33333333333333331</v>
      </c>
      <c r="AG52" s="6">
        <f t="shared" si="10"/>
        <v>0.5</v>
      </c>
      <c r="AJ52" s="6">
        <f t="shared" si="11"/>
        <v>0.56097560975609762</v>
      </c>
      <c r="AK52" s="6">
        <f t="shared" si="12"/>
        <v>1</v>
      </c>
      <c r="AL52" s="6">
        <f t="shared" si="13"/>
        <v>0.32608695652173914</v>
      </c>
      <c r="AM52" s="6">
        <f t="shared" si="14"/>
        <v>0.21739130434782608</v>
      </c>
      <c r="AN52" s="6">
        <f t="shared" si="15"/>
        <v>0.34782608695652173</v>
      </c>
      <c r="AO52" s="6">
        <f t="shared" si="16"/>
        <v>0.32608695652173914</v>
      </c>
      <c r="AP52" s="6">
        <f t="shared" si="17"/>
        <v>0.20652173913043478</v>
      </c>
    </row>
    <row r="53" spans="1:42" x14ac:dyDescent="0.3">
      <c r="A53" s="6" t="s">
        <v>8</v>
      </c>
      <c r="B53" s="6" t="s">
        <v>10</v>
      </c>
      <c r="C53" s="6" t="s">
        <v>13</v>
      </c>
      <c r="D53" s="6" t="s">
        <v>10</v>
      </c>
      <c r="E53" s="6" t="s">
        <v>13</v>
      </c>
      <c r="F53" s="6" t="s">
        <v>10</v>
      </c>
      <c r="G53" s="6" t="s">
        <v>14</v>
      </c>
      <c r="H53" s="6">
        <f t="shared" si="0"/>
        <v>8.7327736455919533E-4</v>
      </c>
      <c r="I53" s="6">
        <f t="shared" si="1"/>
        <v>4.4037940379403791E-3</v>
      </c>
      <c r="J53" s="6" t="str">
        <f t="shared" si="2"/>
        <v>acc</v>
      </c>
      <c r="K53" s="6">
        <f t="shared" si="3"/>
        <v>1</v>
      </c>
      <c r="AA53" s="6">
        <f t="shared" si="4"/>
        <v>0.43902439024390244</v>
      </c>
      <c r="AB53" s="6">
        <f t="shared" si="5"/>
        <v>1</v>
      </c>
      <c r="AC53" s="6">
        <f t="shared" si="6"/>
        <v>0.3611111111111111</v>
      </c>
      <c r="AD53" s="6">
        <f t="shared" si="7"/>
        <v>0.5</v>
      </c>
      <c r="AE53" s="6">
        <f t="shared" si="8"/>
        <v>0.33333333333333331</v>
      </c>
      <c r="AF53" s="6">
        <f t="shared" si="9"/>
        <v>0.33333333333333331</v>
      </c>
      <c r="AG53" s="6">
        <f t="shared" si="10"/>
        <v>0</v>
      </c>
      <c r="AJ53" s="6">
        <f t="shared" si="11"/>
        <v>0.56097560975609762</v>
      </c>
      <c r="AK53" s="6">
        <f t="shared" si="12"/>
        <v>1</v>
      </c>
      <c r="AL53" s="6">
        <f t="shared" si="13"/>
        <v>0.32608695652173914</v>
      </c>
      <c r="AM53" s="6">
        <f t="shared" si="14"/>
        <v>0.21739130434782608</v>
      </c>
      <c r="AN53" s="6">
        <f t="shared" si="15"/>
        <v>0.32608695652173914</v>
      </c>
      <c r="AO53" s="6">
        <f t="shared" si="16"/>
        <v>0.32608695652173914</v>
      </c>
      <c r="AP53" s="6">
        <f t="shared" si="17"/>
        <v>0.58695652173913049</v>
      </c>
    </row>
    <row r="54" spans="1:42" x14ac:dyDescent="0.3">
      <c r="A54" s="6" t="s">
        <v>8</v>
      </c>
      <c r="B54" s="6" t="s">
        <v>10</v>
      </c>
      <c r="C54" s="6" t="s">
        <v>13</v>
      </c>
      <c r="D54" s="6" t="s">
        <v>10</v>
      </c>
      <c r="E54" s="6" t="s">
        <v>13</v>
      </c>
      <c r="F54" s="6" t="s">
        <v>11</v>
      </c>
      <c r="G54" s="6" t="s">
        <v>14</v>
      </c>
      <c r="H54" s="6">
        <f t="shared" si="0"/>
        <v>8.7327736455919533E-4</v>
      </c>
      <c r="I54" s="6">
        <f t="shared" si="1"/>
        <v>4.4037940379403791E-3</v>
      </c>
      <c r="J54" s="6" t="str">
        <f t="shared" si="2"/>
        <v>acc</v>
      </c>
      <c r="K54" s="6">
        <f t="shared" si="3"/>
        <v>1</v>
      </c>
      <c r="AA54" s="6">
        <f t="shared" si="4"/>
        <v>0.43902439024390244</v>
      </c>
      <c r="AB54" s="6">
        <f t="shared" si="5"/>
        <v>1</v>
      </c>
      <c r="AC54" s="6">
        <f t="shared" si="6"/>
        <v>0.3611111111111111</v>
      </c>
      <c r="AD54" s="6">
        <f t="shared" si="7"/>
        <v>0.5</v>
      </c>
      <c r="AE54" s="6">
        <f t="shared" si="8"/>
        <v>0.33333333333333331</v>
      </c>
      <c r="AF54" s="6">
        <f t="shared" si="9"/>
        <v>0.33333333333333331</v>
      </c>
      <c r="AG54" s="6">
        <f t="shared" si="10"/>
        <v>0.5</v>
      </c>
      <c r="AJ54" s="6">
        <f t="shared" si="11"/>
        <v>0.56097560975609762</v>
      </c>
      <c r="AK54" s="6">
        <f t="shared" si="12"/>
        <v>1</v>
      </c>
      <c r="AL54" s="6">
        <f t="shared" si="13"/>
        <v>0.32608695652173914</v>
      </c>
      <c r="AM54" s="6">
        <f t="shared" si="14"/>
        <v>0.21739130434782608</v>
      </c>
      <c r="AN54" s="6">
        <f t="shared" si="15"/>
        <v>0.32608695652173914</v>
      </c>
      <c r="AO54" s="6">
        <f t="shared" si="16"/>
        <v>0.32608695652173914</v>
      </c>
      <c r="AP54" s="6">
        <f t="shared" si="17"/>
        <v>0.20652173913043478</v>
      </c>
    </row>
    <row r="55" spans="1:42" x14ac:dyDescent="0.3">
      <c r="A55" s="6" t="s">
        <v>8</v>
      </c>
      <c r="B55" s="6" t="s">
        <v>10</v>
      </c>
      <c r="C55" s="6" t="s">
        <v>13</v>
      </c>
      <c r="D55" s="6" t="s">
        <v>12</v>
      </c>
      <c r="E55" s="6" t="s">
        <v>13</v>
      </c>
      <c r="F55" s="6" t="s">
        <v>8</v>
      </c>
      <c r="G55" s="6" t="s">
        <v>9</v>
      </c>
      <c r="H55" s="6">
        <f t="shared" si="0"/>
        <v>2.4819461940103447E-3</v>
      </c>
      <c r="I55" s="6">
        <f t="shared" si="1"/>
        <v>0</v>
      </c>
      <c r="J55" s="6" t="str">
        <f t="shared" si="2"/>
        <v>unacc</v>
      </c>
      <c r="K55" s="6">
        <f t="shared" si="3"/>
        <v>1</v>
      </c>
      <c r="AA55" s="6">
        <f t="shared" si="4"/>
        <v>0.43902439024390244</v>
      </c>
      <c r="AB55" s="6">
        <f t="shared" si="5"/>
        <v>1</v>
      </c>
      <c r="AC55" s="6">
        <f t="shared" si="6"/>
        <v>0.3611111111111111</v>
      </c>
      <c r="AD55" s="6">
        <f t="shared" si="7"/>
        <v>0.5</v>
      </c>
      <c r="AE55" s="6">
        <f t="shared" si="8"/>
        <v>0.33333333333333331</v>
      </c>
      <c r="AF55" s="6">
        <f t="shared" si="9"/>
        <v>0.33333333333333331</v>
      </c>
      <c r="AG55" s="6">
        <f t="shared" si="10"/>
        <v>0.5</v>
      </c>
      <c r="AJ55" s="6">
        <f t="shared" si="11"/>
        <v>0.56097560975609762</v>
      </c>
      <c r="AK55" s="6">
        <f t="shared" si="12"/>
        <v>1</v>
      </c>
      <c r="AL55" s="6">
        <f t="shared" si="13"/>
        <v>0.32608695652173914</v>
      </c>
      <c r="AM55" s="6">
        <f t="shared" si="14"/>
        <v>0.21739130434782608</v>
      </c>
      <c r="AN55" s="6">
        <f t="shared" si="15"/>
        <v>0.32608695652173914</v>
      </c>
      <c r="AO55" s="6">
        <f t="shared" si="16"/>
        <v>0.32608695652173914</v>
      </c>
      <c r="AP55" s="6">
        <f t="shared" si="17"/>
        <v>0.20652173913043478</v>
      </c>
    </row>
    <row r="56" spans="1:42" x14ac:dyDescent="0.3">
      <c r="A56" s="6" t="s">
        <v>8</v>
      </c>
      <c r="B56" s="6" t="s">
        <v>10</v>
      </c>
      <c r="C56" s="6" t="s">
        <v>13</v>
      </c>
      <c r="D56" s="6" t="s">
        <v>12</v>
      </c>
      <c r="E56" s="6" t="s">
        <v>13</v>
      </c>
      <c r="F56" s="6" t="s">
        <v>10</v>
      </c>
      <c r="G56" s="6" t="s">
        <v>14</v>
      </c>
      <c r="H56" s="6">
        <f t="shared" si="0"/>
        <v>8.7327736455919533E-4</v>
      </c>
      <c r="I56" s="6">
        <f t="shared" si="1"/>
        <v>4.7707768744354104E-3</v>
      </c>
      <c r="J56" s="6" t="str">
        <f t="shared" si="2"/>
        <v>acc</v>
      </c>
      <c r="K56" s="6">
        <f t="shared" si="3"/>
        <v>1</v>
      </c>
      <c r="AA56" s="6">
        <f t="shared" si="4"/>
        <v>0.43902439024390244</v>
      </c>
      <c r="AB56" s="6">
        <f t="shared" si="5"/>
        <v>1</v>
      </c>
      <c r="AC56" s="6">
        <f t="shared" si="6"/>
        <v>0.3611111111111111</v>
      </c>
      <c r="AD56" s="6">
        <f t="shared" si="7"/>
        <v>0.5</v>
      </c>
      <c r="AE56" s="6">
        <f t="shared" si="8"/>
        <v>0.3611111111111111</v>
      </c>
      <c r="AF56" s="6">
        <f t="shared" si="9"/>
        <v>0.33333333333333331</v>
      </c>
      <c r="AG56" s="6">
        <f t="shared" si="10"/>
        <v>0</v>
      </c>
      <c r="AJ56" s="6">
        <f t="shared" si="11"/>
        <v>0.56097560975609762</v>
      </c>
      <c r="AK56" s="6">
        <f t="shared" si="12"/>
        <v>1</v>
      </c>
      <c r="AL56" s="6">
        <f t="shared" si="13"/>
        <v>0.32608695652173914</v>
      </c>
      <c r="AM56" s="6">
        <f t="shared" si="14"/>
        <v>0.21739130434782608</v>
      </c>
      <c r="AN56" s="6">
        <f t="shared" si="15"/>
        <v>0.32608695652173914</v>
      </c>
      <c r="AO56" s="6">
        <f t="shared" si="16"/>
        <v>0.32608695652173914</v>
      </c>
      <c r="AP56" s="6">
        <f t="shared" si="17"/>
        <v>0.58695652173913049</v>
      </c>
    </row>
    <row r="57" spans="1:42" x14ac:dyDescent="0.3">
      <c r="A57" s="6" t="s">
        <v>8</v>
      </c>
      <c r="B57" s="6" t="s">
        <v>10</v>
      </c>
      <c r="C57" s="6" t="s">
        <v>13</v>
      </c>
      <c r="D57" s="6" t="s">
        <v>12</v>
      </c>
      <c r="E57" s="6" t="s">
        <v>13</v>
      </c>
      <c r="F57" s="6" t="s">
        <v>11</v>
      </c>
      <c r="G57" s="6" t="s">
        <v>14</v>
      </c>
      <c r="H57" s="6">
        <f t="shared" si="0"/>
        <v>8.7327736455919533E-4</v>
      </c>
      <c r="I57" s="6">
        <f t="shared" si="1"/>
        <v>4.7707768744354104E-3</v>
      </c>
      <c r="J57" s="6" t="str">
        <f t="shared" si="2"/>
        <v>acc</v>
      </c>
      <c r="K57" s="6">
        <f t="shared" si="3"/>
        <v>1</v>
      </c>
      <c r="AA57" s="6">
        <f t="shared" si="4"/>
        <v>0.43902439024390244</v>
      </c>
      <c r="AB57" s="6">
        <f t="shared" si="5"/>
        <v>1</v>
      </c>
      <c r="AC57" s="6">
        <f t="shared" si="6"/>
        <v>0.3611111111111111</v>
      </c>
      <c r="AD57" s="6">
        <f t="shared" si="7"/>
        <v>0.5</v>
      </c>
      <c r="AE57" s="6">
        <f t="shared" si="8"/>
        <v>0.3611111111111111</v>
      </c>
      <c r="AF57" s="6">
        <f t="shared" si="9"/>
        <v>0.33333333333333331</v>
      </c>
      <c r="AG57" s="6">
        <f t="shared" si="10"/>
        <v>0.5</v>
      </c>
      <c r="AJ57" s="6">
        <f t="shared" si="11"/>
        <v>0.56097560975609762</v>
      </c>
      <c r="AK57" s="6">
        <f t="shared" si="12"/>
        <v>1</v>
      </c>
      <c r="AL57" s="6">
        <f t="shared" si="13"/>
        <v>0.32608695652173914</v>
      </c>
      <c r="AM57" s="6">
        <f t="shared" si="14"/>
        <v>0.21739130434782608</v>
      </c>
      <c r="AN57" s="6">
        <f t="shared" si="15"/>
        <v>0.32608695652173914</v>
      </c>
      <c r="AO57" s="6">
        <f t="shared" si="16"/>
        <v>0.32608695652173914</v>
      </c>
      <c r="AP57" s="6">
        <f t="shared" si="17"/>
        <v>0.20652173913043478</v>
      </c>
    </row>
    <row r="58" spans="1:42" x14ac:dyDescent="0.3">
      <c r="A58" s="6" t="s">
        <v>8</v>
      </c>
      <c r="B58" s="6" t="s">
        <v>8</v>
      </c>
      <c r="C58" s="6">
        <v>2</v>
      </c>
      <c r="D58" s="6" t="s">
        <v>7</v>
      </c>
      <c r="E58" s="6">
        <v>2</v>
      </c>
      <c r="F58" s="6" t="s">
        <v>8</v>
      </c>
      <c r="G58" s="6" t="s">
        <v>9</v>
      </c>
      <c r="H58" s="6">
        <f t="shared" si="0"/>
        <v>8.3711081231580917E-3</v>
      </c>
      <c r="I58" s="6">
        <f t="shared" si="1"/>
        <v>0</v>
      </c>
      <c r="J58" s="6" t="str">
        <f t="shared" si="2"/>
        <v>unacc</v>
      </c>
      <c r="K58" s="6">
        <f t="shared" si="3"/>
        <v>1</v>
      </c>
      <c r="AA58" s="6">
        <f t="shared" si="4"/>
        <v>0.43902439024390244</v>
      </c>
      <c r="AB58" s="6">
        <f t="shared" si="5"/>
        <v>1</v>
      </c>
      <c r="AC58" s="6">
        <f t="shared" si="6"/>
        <v>0.3611111111111111</v>
      </c>
      <c r="AD58" s="6">
        <f t="shared" si="7"/>
        <v>0.5</v>
      </c>
      <c r="AE58" s="6">
        <f t="shared" si="8"/>
        <v>0.3611111111111111</v>
      </c>
      <c r="AF58" s="6">
        <f t="shared" si="9"/>
        <v>0.33333333333333331</v>
      </c>
      <c r="AG58" s="6">
        <f t="shared" si="10"/>
        <v>0.5</v>
      </c>
      <c r="AJ58" s="6">
        <f t="shared" si="11"/>
        <v>0.56097560975609762</v>
      </c>
      <c r="AK58" s="6">
        <f t="shared" si="12"/>
        <v>1</v>
      </c>
      <c r="AL58" s="6">
        <f t="shared" si="13"/>
        <v>0.32608695652173914</v>
      </c>
      <c r="AM58" s="6">
        <f t="shared" si="14"/>
        <v>0.21739130434782608</v>
      </c>
      <c r="AN58" s="6">
        <f t="shared" si="15"/>
        <v>0.32608695652173914</v>
      </c>
      <c r="AO58" s="6">
        <f t="shared" si="16"/>
        <v>0.32608695652173914</v>
      </c>
      <c r="AP58" s="6">
        <f t="shared" si="17"/>
        <v>0.20652173913043478</v>
      </c>
    </row>
    <row r="59" spans="1:42" x14ac:dyDescent="0.3">
      <c r="A59" s="6" t="s">
        <v>8</v>
      </c>
      <c r="B59" s="6" t="s">
        <v>8</v>
      </c>
      <c r="C59" s="6">
        <v>2</v>
      </c>
      <c r="D59" s="6" t="s">
        <v>7</v>
      </c>
      <c r="E59" s="6">
        <v>2</v>
      </c>
      <c r="F59" s="6" t="s">
        <v>10</v>
      </c>
      <c r="G59" s="6" t="s">
        <v>9</v>
      </c>
      <c r="H59" s="6">
        <f t="shared" si="0"/>
        <v>2.9453898951852541E-3</v>
      </c>
      <c r="I59" s="6">
        <f t="shared" si="1"/>
        <v>0</v>
      </c>
      <c r="J59" s="6" t="str">
        <f t="shared" si="2"/>
        <v>unacc</v>
      </c>
      <c r="K59" s="6">
        <f t="shared" si="3"/>
        <v>1</v>
      </c>
      <c r="AA59" s="6">
        <f t="shared" si="4"/>
        <v>0.43902439024390244</v>
      </c>
      <c r="AB59" s="6">
        <f t="shared" si="5"/>
        <v>1</v>
      </c>
      <c r="AC59" s="6">
        <f t="shared" si="6"/>
        <v>0.63888888888888884</v>
      </c>
      <c r="AD59" s="6">
        <f t="shared" si="7"/>
        <v>0</v>
      </c>
      <c r="AE59" s="6">
        <f t="shared" si="8"/>
        <v>0.30555555555555558</v>
      </c>
      <c r="AF59" s="6">
        <f t="shared" si="9"/>
        <v>0.1388888888888889</v>
      </c>
      <c r="AG59" s="6">
        <f t="shared" si="10"/>
        <v>0</v>
      </c>
      <c r="AJ59" s="6">
        <f t="shared" si="11"/>
        <v>0.56097560975609762</v>
      </c>
      <c r="AK59" s="6">
        <f t="shared" si="12"/>
        <v>1</v>
      </c>
      <c r="AL59" s="6">
        <f t="shared" si="13"/>
        <v>0.67391304347826086</v>
      </c>
      <c r="AM59" s="6">
        <f t="shared" si="14"/>
        <v>0.58695652173913049</v>
      </c>
      <c r="AN59" s="6">
        <f t="shared" si="15"/>
        <v>0.34782608695652173</v>
      </c>
      <c r="AO59" s="6">
        <f t="shared" si="16"/>
        <v>0.18478260869565216</v>
      </c>
      <c r="AP59" s="6">
        <f t="shared" si="17"/>
        <v>0.58695652173913049</v>
      </c>
    </row>
    <row r="60" spans="1:42" x14ac:dyDescent="0.3">
      <c r="A60" s="6" t="s">
        <v>8</v>
      </c>
      <c r="B60" s="6" t="s">
        <v>8</v>
      </c>
      <c r="C60" s="6">
        <v>2</v>
      </c>
      <c r="D60" s="6" t="s">
        <v>7</v>
      </c>
      <c r="E60" s="6">
        <v>2</v>
      </c>
      <c r="F60" s="6" t="s">
        <v>11</v>
      </c>
      <c r="G60" s="6" t="s">
        <v>9</v>
      </c>
      <c r="H60" s="6">
        <f t="shared" si="0"/>
        <v>2.9453898951852541E-3</v>
      </c>
      <c r="I60" s="6">
        <f t="shared" si="1"/>
        <v>0</v>
      </c>
      <c r="J60" s="6" t="str">
        <f t="shared" si="2"/>
        <v>unacc</v>
      </c>
      <c r="K60" s="6">
        <f t="shared" si="3"/>
        <v>1</v>
      </c>
      <c r="AA60" s="6">
        <f t="shared" si="4"/>
        <v>0.43902439024390244</v>
      </c>
      <c r="AB60" s="6">
        <f t="shared" si="5"/>
        <v>1</v>
      </c>
      <c r="AC60" s="6">
        <f t="shared" si="6"/>
        <v>0.63888888888888884</v>
      </c>
      <c r="AD60" s="6">
        <f t="shared" si="7"/>
        <v>0</v>
      </c>
      <c r="AE60" s="6">
        <f t="shared" si="8"/>
        <v>0.30555555555555558</v>
      </c>
      <c r="AF60" s="6">
        <f t="shared" si="9"/>
        <v>0.1388888888888889</v>
      </c>
      <c r="AG60" s="6">
        <f t="shared" si="10"/>
        <v>0.5</v>
      </c>
      <c r="AJ60" s="6">
        <f t="shared" si="11"/>
        <v>0.56097560975609762</v>
      </c>
      <c r="AK60" s="6">
        <f t="shared" si="12"/>
        <v>1</v>
      </c>
      <c r="AL60" s="6">
        <f t="shared" si="13"/>
        <v>0.67391304347826086</v>
      </c>
      <c r="AM60" s="6">
        <f t="shared" si="14"/>
        <v>0.58695652173913049</v>
      </c>
      <c r="AN60" s="6">
        <f t="shared" si="15"/>
        <v>0.34782608695652173</v>
      </c>
      <c r="AO60" s="6">
        <f t="shared" si="16"/>
        <v>0.18478260869565216</v>
      </c>
      <c r="AP60" s="6">
        <f t="shared" si="17"/>
        <v>0.20652173913043478</v>
      </c>
    </row>
    <row r="61" spans="1:42" x14ac:dyDescent="0.3">
      <c r="A61" s="6" t="s">
        <v>8</v>
      </c>
      <c r="B61" s="6" t="s">
        <v>8</v>
      </c>
      <c r="C61" s="6">
        <v>2</v>
      </c>
      <c r="D61" s="6" t="s">
        <v>10</v>
      </c>
      <c r="E61" s="6">
        <v>2</v>
      </c>
      <c r="F61" s="6" t="s">
        <v>8</v>
      </c>
      <c r="G61" s="6" t="s">
        <v>9</v>
      </c>
      <c r="H61" s="6">
        <f t="shared" si="0"/>
        <v>7.8479138654607115E-3</v>
      </c>
      <c r="I61" s="6">
        <f t="shared" si="1"/>
        <v>0</v>
      </c>
      <c r="J61" s="6" t="str">
        <f t="shared" si="2"/>
        <v>unacc</v>
      </c>
      <c r="K61" s="6">
        <f t="shared" si="3"/>
        <v>1</v>
      </c>
      <c r="AA61" s="6">
        <f t="shared" si="4"/>
        <v>0.43902439024390244</v>
      </c>
      <c r="AB61" s="6">
        <f t="shared" si="5"/>
        <v>1</v>
      </c>
      <c r="AC61" s="6">
        <f t="shared" si="6"/>
        <v>0.63888888888888884</v>
      </c>
      <c r="AD61" s="6">
        <f t="shared" si="7"/>
        <v>0</v>
      </c>
      <c r="AE61" s="6">
        <f t="shared" si="8"/>
        <v>0.30555555555555558</v>
      </c>
      <c r="AF61" s="6">
        <f t="shared" si="9"/>
        <v>0.1388888888888889</v>
      </c>
      <c r="AG61" s="6">
        <f t="shared" si="10"/>
        <v>0.5</v>
      </c>
      <c r="AJ61" s="6">
        <f t="shared" si="11"/>
        <v>0.56097560975609762</v>
      </c>
      <c r="AK61" s="6">
        <f t="shared" si="12"/>
        <v>1</v>
      </c>
      <c r="AL61" s="6">
        <f t="shared" si="13"/>
        <v>0.67391304347826086</v>
      </c>
      <c r="AM61" s="6">
        <f t="shared" si="14"/>
        <v>0.58695652173913049</v>
      </c>
      <c r="AN61" s="6">
        <f t="shared" si="15"/>
        <v>0.34782608695652173</v>
      </c>
      <c r="AO61" s="6">
        <f t="shared" si="16"/>
        <v>0.18478260869565216</v>
      </c>
      <c r="AP61" s="6">
        <f t="shared" si="17"/>
        <v>0.20652173913043478</v>
      </c>
    </row>
    <row r="62" spans="1:42" x14ac:dyDescent="0.3">
      <c r="A62" s="6" t="s">
        <v>8</v>
      </c>
      <c r="B62" s="6" t="s">
        <v>8</v>
      </c>
      <c r="C62" s="6">
        <v>2</v>
      </c>
      <c r="D62" s="6" t="s">
        <v>10</v>
      </c>
      <c r="E62" s="6">
        <v>2</v>
      </c>
      <c r="F62" s="6" t="s">
        <v>10</v>
      </c>
      <c r="G62" s="6" t="s">
        <v>9</v>
      </c>
      <c r="H62" s="6">
        <f t="shared" si="0"/>
        <v>2.7613030267361759E-3</v>
      </c>
      <c r="I62" s="6">
        <f t="shared" si="1"/>
        <v>0</v>
      </c>
      <c r="J62" s="6" t="str">
        <f t="shared" si="2"/>
        <v>unacc</v>
      </c>
      <c r="K62" s="6">
        <f t="shared" si="3"/>
        <v>1</v>
      </c>
      <c r="AA62" s="6">
        <f t="shared" si="4"/>
        <v>0.43902439024390244</v>
      </c>
      <c r="AB62" s="6">
        <f t="shared" si="5"/>
        <v>1</v>
      </c>
      <c r="AC62" s="6">
        <f t="shared" si="6"/>
        <v>0.63888888888888884</v>
      </c>
      <c r="AD62" s="6">
        <f t="shared" si="7"/>
        <v>0</v>
      </c>
      <c r="AE62" s="6">
        <f t="shared" si="8"/>
        <v>0.33333333333333331</v>
      </c>
      <c r="AF62" s="6">
        <f t="shared" si="9"/>
        <v>0.1388888888888889</v>
      </c>
      <c r="AG62" s="6">
        <f t="shared" si="10"/>
        <v>0</v>
      </c>
      <c r="AJ62" s="6">
        <f t="shared" si="11"/>
        <v>0.56097560975609762</v>
      </c>
      <c r="AK62" s="6">
        <f t="shared" si="12"/>
        <v>1</v>
      </c>
      <c r="AL62" s="6">
        <f t="shared" si="13"/>
        <v>0.67391304347826086</v>
      </c>
      <c r="AM62" s="6">
        <f t="shared" si="14"/>
        <v>0.58695652173913049</v>
      </c>
      <c r="AN62" s="6">
        <f t="shared" si="15"/>
        <v>0.32608695652173914</v>
      </c>
      <c r="AO62" s="6">
        <f t="shared" si="16"/>
        <v>0.18478260869565216</v>
      </c>
      <c r="AP62" s="6">
        <f t="shared" si="17"/>
        <v>0.58695652173913049</v>
      </c>
    </row>
    <row r="63" spans="1:42" x14ac:dyDescent="0.3">
      <c r="A63" s="6" t="s">
        <v>8</v>
      </c>
      <c r="B63" s="6" t="s">
        <v>8</v>
      </c>
      <c r="C63" s="6">
        <v>2</v>
      </c>
      <c r="D63" s="6" t="s">
        <v>10</v>
      </c>
      <c r="E63" s="6">
        <v>2</v>
      </c>
      <c r="F63" s="6" t="s">
        <v>11</v>
      </c>
      <c r="G63" s="6" t="s">
        <v>9</v>
      </c>
      <c r="H63" s="6">
        <f t="shared" si="0"/>
        <v>2.7613030267361759E-3</v>
      </c>
      <c r="I63" s="6">
        <f t="shared" si="1"/>
        <v>0</v>
      </c>
      <c r="J63" s="6" t="str">
        <f t="shared" si="2"/>
        <v>unacc</v>
      </c>
      <c r="K63" s="6">
        <f t="shared" si="3"/>
        <v>1</v>
      </c>
      <c r="AA63" s="6">
        <f t="shared" si="4"/>
        <v>0.43902439024390244</v>
      </c>
      <c r="AB63" s="6">
        <f t="shared" si="5"/>
        <v>1</v>
      </c>
      <c r="AC63" s="6">
        <f t="shared" si="6"/>
        <v>0.63888888888888884</v>
      </c>
      <c r="AD63" s="6">
        <f t="shared" si="7"/>
        <v>0</v>
      </c>
      <c r="AE63" s="6">
        <f t="shared" si="8"/>
        <v>0.33333333333333331</v>
      </c>
      <c r="AF63" s="6">
        <f t="shared" si="9"/>
        <v>0.1388888888888889</v>
      </c>
      <c r="AG63" s="6">
        <f t="shared" si="10"/>
        <v>0.5</v>
      </c>
      <c r="AJ63" s="6">
        <f t="shared" si="11"/>
        <v>0.56097560975609762</v>
      </c>
      <c r="AK63" s="6">
        <f t="shared" si="12"/>
        <v>1</v>
      </c>
      <c r="AL63" s="6">
        <f t="shared" si="13"/>
        <v>0.67391304347826086</v>
      </c>
      <c r="AM63" s="6">
        <f t="shared" si="14"/>
        <v>0.58695652173913049</v>
      </c>
      <c r="AN63" s="6">
        <f t="shared" si="15"/>
        <v>0.32608695652173914</v>
      </c>
      <c r="AO63" s="6">
        <f t="shared" si="16"/>
        <v>0.18478260869565216</v>
      </c>
      <c r="AP63" s="6">
        <f t="shared" si="17"/>
        <v>0.20652173913043478</v>
      </c>
    </row>
    <row r="64" spans="1:42" x14ac:dyDescent="0.3">
      <c r="A64" s="6" t="s">
        <v>8</v>
      </c>
      <c r="B64" s="6" t="s">
        <v>8</v>
      </c>
      <c r="C64" s="6">
        <v>2</v>
      </c>
      <c r="D64" s="6" t="s">
        <v>12</v>
      </c>
      <c r="E64" s="6">
        <v>2</v>
      </c>
      <c r="F64" s="6" t="s">
        <v>8</v>
      </c>
      <c r="G64" s="6" t="s">
        <v>9</v>
      </c>
      <c r="H64" s="6">
        <f t="shared" si="0"/>
        <v>7.8479138654607115E-3</v>
      </c>
      <c r="I64" s="6">
        <f t="shared" si="1"/>
        <v>0</v>
      </c>
      <c r="J64" s="6" t="str">
        <f t="shared" si="2"/>
        <v>unacc</v>
      </c>
      <c r="K64" s="6">
        <f t="shared" si="3"/>
        <v>1</v>
      </c>
      <c r="AA64" s="6">
        <f t="shared" si="4"/>
        <v>0.43902439024390244</v>
      </c>
      <c r="AB64" s="6">
        <f t="shared" si="5"/>
        <v>1</v>
      </c>
      <c r="AC64" s="6">
        <f t="shared" si="6"/>
        <v>0.63888888888888884</v>
      </c>
      <c r="AD64" s="6">
        <f t="shared" si="7"/>
        <v>0</v>
      </c>
      <c r="AE64" s="6">
        <f t="shared" si="8"/>
        <v>0.33333333333333331</v>
      </c>
      <c r="AF64" s="6">
        <f t="shared" si="9"/>
        <v>0.1388888888888889</v>
      </c>
      <c r="AG64" s="6">
        <f t="shared" si="10"/>
        <v>0.5</v>
      </c>
      <c r="AJ64" s="6">
        <f t="shared" si="11"/>
        <v>0.56097560975609762</v>
      </c>
      <c r="AK64" s="6">
        <f t="shared" si="12"/>
        <v>1</v>
      </c>
      <c r="AL64" s="6">
        <f t="shared" si="13"/>
        <v>0.67391304347826086</v>
      </c>
      <c r="AM64" s="6">
        <f t="shared" si="14"/>
        <v>0.58695652173913049</v>
      </c>
      <c r="AN64" s="6">
        <f t="shared" si="15"/>
        <v>0.32608695652173914</v>
      </c>
      <c r="AO64" s="6">
        <f t="shared" si="16"/>
        <v>0.18478260869565216</v>
      </c>
      <c r="AP64" s="6">
        <f t="shared" si="17"/>
        <v>0.20652173913043478</v>
      </c>
    </row>
    <row r="65" spans="1:42" x14ac:dyDescent="0.3">
      <c r="A65" s="6" t="s">
        <v>8</v>
      </c>
      <c r="B65" s="6" t="s">
        <v>8</v>
      </c>
      <c r="C65" s="6">
        <v>2</v>
      </c>
      <c r="D65" s="6" t="s">
        <v>12</v>
      </c>
      <c r="E65" s="6">
        <v>2</v>
      </c>
      <c r="F65" s="6" t="s">
        <v>10</v>
      </c>
      <c r="G65" s="6" t="s">
        <v>9</v>
      </c>
      <c r="H65" s="6">
        <f t="shared" si="0"/>
        <v>2.7613030267361759E-3</v>
      </c>
      <c r="I65" s="6">
        <f t="shared" si="1"/>
        <v>0</v>
      </c>
      <c r="J65" s="6" t="str">
        <f t="shared" si="2"/>
        <v>unacc</v>
      </c>
      <c r="K65" s="6">
        <f t="shared" si="3"/>
        <v>1</v>
      </c>
      <c r="AA65" s="6">
        <f t="shared" si="4"/>
        <v>0.43902439024390244</v>
      </c>
      <c r="AB65" s="6">
        <f t="shared" si="5"/>
        <v>1</v>
      </c>
      <c r="AC65" s="6">
        <f t="shared" si="6"/>
        <v>0.63888888888888884</v>
      </c>
      <c r="AD65" s="6">
        <f t="shared" si="7"/>
        <v>0</v>
      </c>
      <c r="AE65" s="6">
        <f t="shared" si="8"/>
        <v>0.3611111111111111</v>
      </c>
      <c r="AF65" s="6">
        <f t="shared" si="9"/>
        <v>0.1388888888888889</v>
      </c>
      <c r="AG65" s="6">
        <f t="shared" si="10"/>
        <v>0</v>
      </c>
      <c r="AJ65" s="6">
        <f t="shared" si="11"/>
        <v>0.56097560975609762</v>
      </c>
      <c r="AK65" s="6">
        <f t="shared" si="12"/>
        <v>1</v>
      </c>
      <c r="AL65" s="6">
        <f t="shared" si="13"/>
        <v>0.67391304347826086</v>
      </c>
      <c r="AM65" s="6">
        <f t="shared" si="14"/>
        <v>0.58695652173913049</v>
      </c>
      <c r="AN65" s="6">
        <f t="shared" si="15"/>
        <v>0.32608695652173914</v>
      </c>
      <c r="AO65" s="6">
        <f t="shared" si="16"/>
        <v>0.18478260869565216</v>
      </c>
      <c r="AP65" s="6">
        <f t="shared" si="17"/>
        <v>0.58695652173913049</v>
      </c>
    </row>
    <row r="66" spans="1:42" x14ac:dyDescent="0.3">
      <c r="A66" s="6" t="s">
        <v>8</v>
      </c>
      <c r="B66" s="6" t="s">
        <v>8</v>
      </c>
      <c r="C66" s="6">
        <v>2</v>
      </c>
      <c r="D66" s="6" t="s">
        <v>12</v>
      </c>
      <c r="E66" s="6">
        <v>2</v>
      </c>
      <c r="F66" s="6" t="s">
        <v>11</v>
      </c>
      <c r="G66" s="6" t="s">
        <v>9</v>
      </c>
      <c r="H66" s="6">
        <f t="shared" si="0"/>
        <v>2.7613030267361759E-3</v>
      </c>
      <c r="I66" s="6">
        <f t="shared" si="1"/>
        <v>0</v>
      </c>
      <c r="J66" s="6" t="str">
        <f t="shared" si="2"/>
        <v>unacc</v>
      </c>
      <c r="K66" s="6">
        <f t="shared" si="3"/>
        <v>1</v>
      </c>
      <c r="AA66" s="6">
        <f t="shared" si="4"/>
        <v>0.43902439024390244</v>
      </c>
      <c r="AB66" s="6">
        <f t="shared" si="5"/>
        <v>1</v>
      </c>
      <c r="AC66" s="6">
        <f t="shared" si="6"/>
        <v>0.63888888888888884</v>
      </c>
      <c r="AD66" s="6">
        <f t="shared" si="7"/>
        <v>0</v>
      </c>
      <c r="AE66" s="6">
        <f t="shared" si="8"/>
        <v>0.3611111111111111</v>
      </c>
      <c r="AF66" s="6">
        <f t="shared" si="9"/>
        <v>0.1388888888888889</v>
      </c>
      <c r="AG66" s="6">
        <f t="shared" si="10"/>
        <v>0.5</v>
      </c>
      <c r="AJ66" s="6">
        <f t="shared" si="11"/>
        <v>0.56097560975609762</v>
      </c>
      <c r="AK66" s="6">
        <f t="shared" si="12"/>
        <v>1</v>
      </c>
      <c r="AL66" s="6">
        <f t="shared" si="13"/>
        <v>0.67391304347826086</v>
      </c>
      <c r="AM66" s="6">
        <f t="shared" si="14"/>
        <v>0.58695652173913049</v>
      </c>
      <c r="AN66" s="6">
        <f t="shared" si="15"/>
        <v>0.32608695652173914</v>
      </c>
      <c r="AO66" s="6">
        <f t="shared" si="16"/>
        <v>0.18478260869565216</v>
      </c>
      <c r="AP66" s="6">
        <f t="shared" si="17"/>
        <v>0.20652173913043478</v>
      </c>
    </row>
    <row r="67" spans="1:42" x14ac:dyDescent="0.3">
      <c r="A67" s="6" t="s">
        <v>8</v>
      </c>
      <c r="B67" s="6" t="s">
        <v>8</v>
      </c>
      <c r="C67" s="6">
        <v>4</v>
      </c>
      <c r="D67" s="6" t="s">
        <v>7</v>
      </c>
      <c r="E67" s="6">
        <v>2</v>
      </c>
      <c r="F67" s="6" t="s">
        <v>8</v>
      </c>
      <c r="G67" s="6" t="s">
        <v>9</v>
      </c>
      <c r="H67" s="6">
        <f t="shared" ref="H67:H130" si="18">AJ68*AK68*AL68*AM68*AN68*AO68*AP68</f>
        <v>2.79036937438603E-3</v>
      </c>
      <c r="I67" s="6">
        <f t="shared" ref="I67:I130" si="19">AA68*AB68*AC68*AD68*AE68*AF68*AG68</f>
        <v>0</v>
      </c>
      <c r="J67" s="6" t="str">
        <f t="shared" ref="J67:J130" si="20">IF(I67&gt;H67,"acc","unacc")</f>
        <v>unacc</v>
      </c>
      <c r="K67" s="6">
        <f t="shared" ref="K67:K130" si="21">IF(J67=G67,1,0)</f>
        <v>1</v>
      </c>
      <c r="AA67" s="6">
        <f t="shared" si="4"/>
        <v>0.43902439024390244</v>
      </c>
      <c r="AB67" s="6">
        <f t="shared" si="5"/>
        <v>1</v>
      </c>
      <c r="AC67" s="6">
        <f t="shared" si="6"/>
        <v>0.63888888888888884</v>
      </c>
      <c r="AD67" s="6">
        <f t="shared" si="7"/>
        <v>0</v>
      </c>
      <c r="AE67" s="6">
        <f t="shared" si="8"/>
        <v>0.3611111111111111</v>
      </c>
      <c r="AF67" s="6">
        <f t="shared" si="9"/>
        <v>0.1388888888888889</v>
      </c>
      <c r="AG67" s="6">
        <f t="shared" si="10"/>
        <v>0.5</v>
      </c>
      <c r="AJ67" s="6">
        <f t="shared" si="11"/>
        <v>0.56097560975609762</v>
      </c>
      <c r="AK67" s="6">
        <f t="shared" si="12"/>
        <v>1</v>
      </c>
      <c r="AL67" s="6">
        <f t="shared" si="13"/>
        <v>0.67391304347826086</v>
      </c>
      <c r="AM67" s="6">
        <f t="shared" si="14"/>
        <v>0.58695652173913049</v>
      </c>
      <c r="AN67" s="6">
        <f t="shared" si="15"/>
        <v>0.32608695652173914</v>
      </c>
      <c r="AO67" s="6">
        <f t="shared" si="16"/>
        <v>0.18478260869565216</v>
      </c>
      <c r="AP67" s="6">
        <f t="shared" si="17"/>
        <v>0.20652173913043478</v>
      </c>
    </row>
    <row r="68" spans="1:42" x14ac:dyDescent="0.3">
      <c r="A68" s="6" t="s">
        <v>8</v>
      </c>
      <c r="B68" s="6" t="s">
        <v>8</v>
      </c>
      <c r="C68" s="6">
        <v>4</v>
      </c>
      <c r="D68" s="6" t="s">
        <v>7</v>
      </c>
      <c r="E68" s="6">
        <v>2</v>
      </c>
      <c r="F68" s="6" t="s">
        <v>10</v>
      </c>
      <c r="G68" s="6" t="s">
        <v>14</v>
      </c>
      <c r="H68" s="6">
        <f t="shared" si="18"/>
        <v>9.817966317284179E-4</v>
      </c>
      <c r="I68" s="6">
        <f t="shared" si="19"/>
        <v>2.975854411321891E-3</v>
      </c>
      <c r="J68" s="6" t="str">
        <f t="shared" si="20"/>
        <v>acc</v>
      </c>
      <c r="K68" s="6">
        <f t="shared" si="21"/>
        <v>1</v>
      </c>
      <c r="AA68" s="6">
        <f t="shared" ref="AA68:AA131" si="22">72/164</f>
        <v>0.43902439024390244</v>
      </c>
      <c r="AB68" s="6">
        <f t="shared" ref="AB68:AB131" si="23">IF(A67=$R$3,$R$17,IF(A67=$S$3,$R$18,IF(A67=$T$3,$R$19,$R$20)))</f>
        <v>1</v>
      </c>
      <c r="AC68" s="6">
        <f t="shared" ref="AC68:AC131" si="24">IF(B67=$R$3,$R$23,IF(B67=$S$3,$R$24,IF(B67=$T$3,$R$25,$R$26)))</f>
        <v>0.63888888888888884</v>
      </c>
      <c r="AD68" s="6">
        <f t="shared" ref="AD68:AD131" si="25">IF(C67=$R$5,$R$29,IF(C67=$T$5,$R$30,$R$31))</f>
        <v>0.5</v>
      </c>
      <c r="AE68" s="6">
        <f t="shared" ref="AE68:AE131" si="26">IF(D67=$R$4,$W$17,IF(D67=$S$4,$W$18,$W$19))</f>
        <v>0.30555555555555558</v>
      </c>
      <c r="AF68" s="6">
        <f t="shared" ref="AF68:AF131" si="27">IF(E67=$R$5,$W$23,IF(E67=$S$5,$W$24,IF(E67=$T$5,$W$25,$W$26)))</f>
        <v>0.1388888888888889</v>
      </c>
      <c r="AG68" s="6">
        <f t="shared" ref="AG68:AG131" si="28">IF(F67=$R$3,$W$29,IF(F67=$S$3,$W$30,$W$31))</f>
        <v>0</v>
      </c>
      <c r="AJ68" s="6">
        <f t="shared" ref="AJ68:AJ131" si="29">92/164</f>
        <v>0.56097560975609762</v>
      </c>
      <c r="AK68" s="6">
        <f t="shared" ref="AK68:AK131" si="30">IF(A67=$R$3,$T$17,IF(A67=$S$3,$T$18,IF(A67=$T$3,$T$19,$T$20)))</f>
        <v>1</v>
      </c>
      <c r="AL68" s="6">
        <f t="shared" ref="AL68:AL131" si="31">IF(B67=$R$3,$T$23,IF(B67=$S$3,$T$24,IF(B67=$T$3,$T$25,$T$26)))</f>
        <v>0.67391304347826086</v>
      </c>
      <c r="AM68" s="6">
        <f t="shared" ref="AM68:AM131" si="32">IF(C67=$R$5,$T$29,IF(C67=$T$5,$T$30,$T$31))</f>
        <v>0.19565217391304349</v>
      </c>
      <c r="AN68" s="6">
        <f t="shared" ref="AN68:AN131" si="33">IF(D67=$R$4,$Y$17,IF(D67=$S$4,$Y$18,$Y$19))</f>
        <v>0.34782608695652173</v>
      </c>
      <c r="AO68" s="6">
        <f t="shared" ref="AO68:AO131" si="34">IF(E67=$R$5,$Y$23,IF(E67=$S$5,$Y$24,IF(E67=$T$5,$Y$25,$Y$26)))</f>
        <v>0.18478260869565216</v>
      </c>
      <c r="AP68" s="6">
        <f t="shared" ref="AP68:AP131" si="35">IF(F67=$R$3,$Y$29,IF(F67=$S$3,$Y$30,$Y$31))</f>
        <v>0.58695652173913049</v>
      </c>
    </row>
    <row r="69" spans="1:42" x14ac:dyDescent="0.3">
      <c r="A69" s="6" t="s">
        <v>8</v>
      </c>
      <c r="B69" s="6" t="s">
        <v>8</v>
      </c>
      <c r="C69" s="6">
        <v>4</v>
      </c>
      <c r="D69" s="6" t="s">
        <v>7</v>
      </c>
      <c r="E69" s="6">
        <v>2</v>
      </c>
      <c r="F69" s="6" t="s">
        <v>11</v>
      </c>
      <c r="G69" s="6" t="s">
        <v>14</v>
      </c>
      <c r="H69" s="6">
        <f t="shared" si="18"/>
        <v>9.817966317284179E-4</v>
      </c>
      <c r="I69" s="6">
        <f t="shared" si="19"/>
        <v>2.975854411321891E-3</v>
      </c>
      <c r="J69" s="6" t="str">
        <f t="shared" si="20"/>
        <v>acc</v>
      </c>
      <c r="K69" s="6">
        <f t="shared" si="21"/>
        <v>1</v>
      </c>
      <c r="AA69" s="6">
        <f t="shared" si="22"/>
        <v>0.43902439024390244</v>
      </c>
      <c r="AB69" s="6">
        <f t="shared" si="23"/>
        <v>1</v>
      </c>
      <c r="AC69" s="6">
        <f t="shared" si="24"/>
        <v>0.63888888888888884</v>
      </c>
      <c r="AD69" s="6">
        <f t="shared" si="25"/>
        <v>0.5</v>
      </c>
      <c r="AE69" s="6">
        <f t="shared" si="26"/>
        <v>0.30555555555555558</v>
      </c>
      <c r="AF69" s="6">
        <f t="shared" si="27"/>
        <v>0.1388888888888889</v>
      </c>
      <c r="AG69" s="6">
        <f t="shared" si="28"/>
        <v>0.5</v>
      </c>
      <c r="AJ69" s="6">
        <f t="shared" si="29"/>
        <v>0.56097560975609762</v>
      </c>
      <c r="AK69" s="6">
        <f t="shared" si="30"/>
        <v>1</v>
      </c>
      <c r="AL69" s="6">
        <f t="shared" si="31"/>
        <v>0.67391304347826086</v>
      </c>
      <c r="AM69" s="6">
        <f t="shared" si="32"/>
        <v>0.19565217391304349</v>
      </c>
      <c r="AN69" s="6">
        <f t="shared" si="33"/>
        <v>0.34782608695652173</v>
      </c>
      <c r="AO69" s="6">
        <f t="shared" si="34"/>
        <v>0.18478260869565216</v>
      </c>
      <c r="AP69" s="6">
        <f t="shared" si="35"/>
        <v>0.20652173913043478</v>
      </c>
    </row>
    <row r="70" spans="1:42" x14ac:dyDescent="0.3">
      <c r="A70" s="6" t="s">
        <v>8</v>
      </c>
      <c r="B70" s="6" t="s">
        <v>8</v>
      </c>
      <c r="C70" s="6">
        <v>4</v>
      </c>
      <c r="D70" s="6" t="s">
        <v>10</v>
      </c>
      <c r="E70" s="6">
        <v>2</v>
      </c>
      <c r="F70" s="6" t="s">
        <v>8</v>
      </c>
      <c r="G70" s="6" t="s">
        <v>9</v>
      </c>
      <c r="H70" s="6">
        <f t="shared" si="18"/>
        <v>2.6159712884869036E-3</v>
      </c>
      <c r="I70" s="6">
        <f t="shared" si="19"/>
        <v>0</v>
      </c>
      <c r="J70" s="6" t="str">
        <f t="shared" si="20"/>
        <v>unacc</v>
      </c>
      <c r="K70" s="6">
        <f t="shared" si="21"/>
        <v>1</v>
      </c>
      <c r="AA70" s="6">
        <f t="shared" si="22"/>
        <v>0.43902439024390244</v>
      </c>
      <c r="AB70" s="6">
        <f t="shared" si="23"/>
        <v>1</v>
      </c>
      <c r="AC70" s="6">
        <f t="shared" si="24"/>
        <v>0.63888888888888884</v>
      </c>
      <c r="AD70" s="6">
        <f t="shared" si="25"/>
        <v>0.5</v>
      </c>
      <c r="AE70" s="6">
        <f t="shared" si="26"/>
        <v>0.30555555555555558</v>
      </c>
      <c r="AF70" s="6">
        <f t="shared" si="27"/>
        <v>0.1388888888888889</v>
      </c>
      <c r="AG70" s="6">
        <f t="shared" si="28"/>
        <v>0.5</v>
      </c>
      <c r="AJ70" s="6">
        <f t="shared" si="29"/>
        <v>0.56097560975609762</v>
      </c>
      <c r="AK70" s="6">
        <f t="shared" si="30"/>
        <v>1</v>
      </c>
      <c r="AL70" s="6">
        <f t="shared" si="31"/>
        <v>0.67391304347826086</v>
      </c>
      <c r="AM70" s="6">
        <f t="shared" si="32"/>
        <v>0.19565217391304349</v>
      </c>
      <c r="AN70" s="6">
        <f t="shared" si="33"/>
        <v>0.34782608695652173</v>
      </c>
      <c r="AO70" s="6">
        <f t="shared" si="34"/>
        <v>0.18478260869565216</v>
      </c>
      <c r="AP70" s="6">
        <f t="shared" si="35"/>
        <v>0.20652173913043478</v>
      </c>
    </row>
    <row r="71" spans="1:42" x14ac:dyDescent="0.3">
      <c r="A71" s="6" t="s">
        <v>8</v>
      </c>
      <c r="B71" s="6" t="s">
        <v>8</v>
      </c>
      <c r="C71" s="6">
        <v>4</v>
      </c>
      <c r="D71" s="6" t="s">
        <v>10</v>
      </c>
      <c r="E71" s="6">
        <v>2</v>
      </c>
      <c r="F71" s="6" t="s">
        <v>10</v>
      </c>
      <c r="G71" s="6" t="s">
        <v>14</v>
      </c>
      <c r="H71" s="6">
        <f t="shared" si="18"/>
        <v>9.2043434224539189E-4</v>
      </c>
      <c r="I71" s="6">
        <f t="shared" si="19"/>
        <v>3.2463866305329713E-3</v>
      </c>
      <c r="J71" s="6" t="str">
        <f t="shared" si="20"/>
        <v>acc</v>
      </c>
      <c r="K71" s="6">
        <f t="shared" si="21"/>
        <v>1</v>
      </c>
      <c r="AA71" s="6">
        <f t="shared" si="22"/>
        <v>0.43902439024390244</v>
      </c>
      <c r="AB71" s="6">
        <f t="shared" si="23"/>
        <v>1</v>
      </c>
      <c r="AC71" s="6">
        <f t="shared" si="24"/>
        <v>0.63888888888888884</v>
      </c>
      <c r="AD71" s="6">
        <f t="shared" si="25"/>
        <v>0.5</v>
      </c>
      <c r="AE71" s="6">
        <f t="shared" si="26"/>
        <v>0.33333333333333331</v>
      </c>
      <c r="AF71" s="6">
        <f t="shared" si="27"/>
        <v>0.1388888888888889</v>
      </c>
      <c r="AG71" s="6">
        <f t="shared" si="28"/>
        <v>0</v>
      </c>
      <c r="AJ71" s="6">
        <f t="shared" si="29"/>
        <v>0.56097560975609762</v>
      </c>
      <c r="AK71" s="6">
        <f t="shared" si="30"/>
        <v>1</v>
      </c>
      <c r="AL71" s="6">
        <f t="shared" si="31"/>
        <v>0.67391304347826086</v>
      </c>
      <c r="AM71" s="6">
        <f t="shared" si="32"/>
        <v>0.19565217391304349</v>
      </c>
      <c r="AN71" s="6">
        <f t="shared" si="33"/>
        <v>0.32608695652173914</v>
      </c>
      <c r="AO71" s="6">
        <f t="shared" si="34"/>
        <v>0.18478260869565216</v>
      </c>
      <c r="AP71" s="6">
        <f t="shared" si="35"/>
        <v>0.58695652173913049</v>
      </c>
    </row>
    <row r="72" spans="1:42" x14ac:dyDescent="0.3">
      <c r="A72" s="6" t="s">
        <v>8</v>
      </c>
      <c r="B72" s="6" t="s">
        <v>8</v>
      </c>
      <c r="C72" s="6">
        <v>4</v>
      </c>
      <c r="D72" s="6" t="s">
        <v>10</v>
      </c>
      <c r="E72" s="6">
        <v>2</v>
      </c>
      <c r="F72" s="6" t="s">
        <v>11</v>
      </c>
      <c r="G72" s="6" t="s">
        <v>14</v>
      </c>
      <c r="H72" s="6">
        <f t="shared" si="18"/>
        <v>9.2043434224539189E-4</v>
      </c>
      <c r="I72" s="6">
        <f t="shared" si="19"/>
        <v>3.2463866305329713E-3</v>
      </c>
      <c r="J72" s="6" t="str">
        <f t="shared" si="20"/>
        <v>acc</v>
      </c>
      <c r="K72" s="6">
        <f t="shared" si="21"/>
        <v>1</v>
      </c>
      <c r="AA72" s="6">
        <f t="shared" si="22"/>
        <v>0.43902439024390244</v>
      </c>
      <c r="AB72" s="6">
        <f t="shared" si="23"/>
        <v>1</v>
      </c>
      <c r="AC72" s="6">
        <f t="shared" si="24"/>
        <v>0.63888888888888884</v>
      </c>
      <c r="AD72" s="6">
        <f t="shared" si="25"/>
        <v>0.5</v>
      </c>
      <c r="AE72" s="6">
        <f t="shared" si="26"/>
        <v>0.33333333333333331</v>
      </c>
      <c r="AF72" s="6">
        <f t="shared" si="27"/>
        <v>0.1388888888888889</v>
      </c>
      <c r="AG72" s="6">
        <f t="shared" si="28"/>
        <v>0.5</v>
      </c>
      <c r="AJ72" s="6">
        <f t="shared" si="29"/>
        <v>0.56097560975609762</v>
      </c>
      <c r="AK72" s="6">
        <f t="shared" si="30"/>
        <v>1</v>
      </c>
      <c r="AL72" s="6">
        <f t="shared" si="31"/>
        <v>0.67391304347826086</v>
      </c>
      <c r="AM72" s="6">
        <f t="shared" si="32"/>
        <v>0.19565217391304349</v>
      </c>
      <c r="AN72" s="6">
        <f t="shared" si="33"/>
        <v>0.32608695652173914</v>
      </c>
      <c r="AO72" s="6">
        <f t="shared" si="34"/>
        <v>0.18478260869565216</v>
      </c>
      <c r="AP72" s="6">
        <f t="shared" si="35"/>
        <v>0.20652173913043478</v>
      </c>
    </row>
    <row r="73" spans="1:42" x14ac:dyDescent="0.3">
      <c r="A73" s="6" t="s">
        <v>8</v>
      </c>
      <c r="B73" s="6" t="s">
        <v>8</v>
      </c>
      <c r="C73" s="6">
        <v>4</v>
      </c>
      <c r="D73" s="6" t="s">
        <v>12</v>
      </c>
      <c r="E73" s="6">
        <v>2</v>
      </c>
      <c r="F73" s="6" t="s">
        <v>8</v>
      </c>
      <c r="G73" s="6" t="s">
        <v>9</v>
      </c>
      <c r="H73" s="6">
        <f t="shared" si="18"/>
        <v>2.6159712884869036E-3</v>
      </c>
      <c r="I73" s="6">
        <f t="shared" si="19"/>
        <v>0</v>
      </c>
      <c r="J73" s="6" t="str">
        <f t="shared" si="20"/>
        <v>unacc</v>
      </c>
      <c r="K73" s="6">
        <f t="shared" si="21"/>
        <v>1</v>
      </c>
      <c r="AA73" s="6">
        <f t="shared" si="22"/>
        <v>0.43902439024390244</v>
      </c>
      <c r="AB73" s="6">
        <f t="shared" si="23"/>
        <v>1</v>
      </c>
      <c r="AC73" s="6">
        <f t="shared" si="24"/>
        <v>0.63888888888888884</v>
      </c>
      <c r="AD73" s="6">
        <f t="shared" si="25"/>
        <v>0.5</v>
      </c>
      <c r="AE73" s="6">
        <f t="shared" si="26"/>
        <v>0.33333333333333331</v>
      </c>
      <c r="AF73" s="6">
        <f t="shared" si="27"/>
        <v>0.1388888888888889</v>
      </c>
      <c r="AG73" s="6">
        <f t="shared" si="28"/>
        <v>0.5</v>
      </c>
      <c r="AJ73" s="6">
        <f t="shared" si="29"/>
        <v>0.56097560975609762</v>
      </c>
      <c r="AK73" s="6">
        <f t="shared" si="30"/>
        <v>1</v>
      </c>
      <c r="AL73" s="6">
        <f t="shared" si="31"/>
        <v>0.67391304347826086</v>
      </c>
      <c r="AM73" s="6">
        <f t="shared" si="32"/>
        <v>0.19565217391304349</v>
      </c>
      <c r="AN73" s="6">
        <f t="shared" si="33"/>
        <v>0.32608695652173914</v>
      </c>
      <c r="AO73" s="6">
        <f t="shared" si="34"/>
        <v>0.18478260869565216</v>
      </c>
      <c r="AP73" s="6">
        <f t="shared" si="35"/>
        <v>0.20652173913043478</v>
      </c>
    </row>
    <row r="74" spans="1:42" x14ac:dyDescent="0.3">
      <c r="A74" s="6" t="s">
        <v>8</v>
      </c>
      <c r="B74" s="6" t="s">
        <v>8</v>
      </c>
      <c r="C74" s="6">
        <v>4</v>
      </c>
      <c r="D74" s="6" t="s">
        <v>12</v>
      </c>
      <c r="E74" s="6">
        <v>2</v>
      </c>
      <c r="F74" s="6" t="s">
        <v>10</v>
      </c>
      <c r="G74" s="6" t="s">
        <v>14</v>
      </c>
      <c r="H74" s="6">
        <f t="shared" si="18"/>
        <v>9.2043434224539189E-4</v>
      </c>
      <c r="I74" s="6">
        <f t="shared" si="19"/>
        <v>3.5169188497440524E-3</v>
      </c>
      <c r="J74" s="6" t="str">
        <f t="shared" si="20"/>
        <v>acc</v>
      </c>
      <c r="K74" s="6">
        <f t="shared" si="21"/>
        <v>1</v>
      </c>
      <c r="AA74" s="6">
        <f t="shared" si="22"/>
        <v>0.43902439024390244</v>
      </c>
      <c r="AB74" s="6">
        <f t="shared" si="23"/>
        <v>1</v>
      </c>
      <c r="AC74" s="6">
        <f t="shared" si="24"/>
        <v>0.63888888888888884</v>
      </c>
      <c r="AD74" s="6">
        <f t="shared" si="25"/>
        <v>0.5</v>
      </c>
      <c r="AE74" s="6">
        <f t="shared" si="26"/>
        <v>0.3611111111111111</v>
      </c>
      <c r="AF74" s="6">
        <f t="shared" si="27"/>
        <v>0.1388888888888889</v>
      </c>
      <c r="AG74" s="6">
        <f t="shared" si="28"/>
        <v>0</v>
      </c>
      <c r="AJ74" s="6">
        <f t="shared" si="29"/>
        <v>0.56097560975609762</v>
      </c>
      <c r="AK74" s="6">
        <f t="shared" si="30"/>
        <v>1</v>
      </c>
      <c r="AL74" s="6">
        <f t="shared" si="31"/>
        <v>0.67391304347826086</v>
      </c>
      <c r="AM74" s="6">
        <f t="shared" si="32"/>
        <v>0.19565217391304349</v>
      </c>
      <c r="AN74" s="6">
        <f t="shared" si="33"/>
        <v>0.32608695652173914</v>
      </c>
      <c r="AO74" s="6">
        <f t="shared" si="34"/>
        <v>0.18478260869565216</v>
      </c>
      <c r="AP74" s="6">
        <f t="shared" si="35"/>
        <v>0.58695652173913049</v>
      </c>
    </row>
    <row r="75" spans="1:42" x14ac:dyDescent="0.3">
      <c r="A75" s="6" t="s">
        <v>8</v>
      </c>
      <c r="B75" s="6" t="s">
        <v>8</v>
      </c>
      <c r="C75" s="6">
        <v>4</v>
      </c>
      <c r="D75" s="6" t="s">
        <v>12</v>
      </c>
      <c r="E75" s="6">
        <v>2</v>
      </c>
      <c r="F75" s="6" t="s">
        <v>11</v>
      </c>
      <c r="G75" s="6" t="s">
        <v>14</v>
      </c>
      <c r="H75" s="6">
        <f t="shared" si="18"/>
        <v>9.2043434224539189E-4</v>
      </c>
      <c r="I75" s="6">
        <f t="shared" si="19"/>
        <v>3.5169188497440524E-3</v>
      </c>
      <c r="J75" s="6" t="str">
        <f t="shared" si="20"/>
        <v>acc</v>
      </c>
      <c r="K75" s="6">
        <f t="shared" si="21"/>
        <v>1</v>
      </c>
      <c r="AA75" s="6">
        <f t="shared" si="22"/>
        <v>0.43902439024390244</v>
      </c>
      <c r="AB75" s="6">
        <f t="shared" si="23"/>
        <v>1</v>
      </c>
      <c r="AC75" s="6">
        <f t="shared" si="24"/>
        <v>0.63888888888888884</v>
      </c>
      <c r="AD75" s="6">
        <f t="shared" si="25"/>
        <v>0.5</v>
      </c>
      <c r="AE75" s="6">
        <f t="shared" si="26"/>
        <v>0.3611111111111111</v>
      </c>
      <c r="AF75" s="6">
        <f t="shared" si="27"/>
        <v>0.1388888888888889</v>
      </c>
      <c r="AG75" s="6">
        <f t="shared" si="28"/>
        <v>0.5</v>
      </c>
      <c r="AJ75" s="6">
        <f t="shared" si="29"/>
        <v>0.56097560975609762</v>
      </c>
      <c r="AK75" s="6">
        <f t="shared" si="30"/>
        <v>1</v>
      </c>
      <c r="AL75" s="6">
        <f t="shared" si="31"/>
        <v>0.67391304347826086</v>
      </c>
      <c r="AM75" s="6">
        <f t="shared" si="32"/>
        <v>0.19565217391304349</v>
      </c>
      <c r="AN75" s="6">
        <f t="shared" si="33"/>
        <v>0.32608695652173914</v>
      </c>
      <c r="AO75" s="6">
        <f t="shared" si="34"/>
        <v>0.18478260869565216</v>
      </c>
      <c r="AP75" s="6">
        <f t="shared" si="35"/>
        <v>0.20652173913043478</v>
      </c>
    </row>
    <row r="76" spans="1:42" x14ac:dyDescent="0.3">
      <c r="A76" s="6" t="s">
        <v>8</v>
      </c>
      <c r="B76" s="6" t="s">
        <v>8</v>
      </c>
      <c r="C76" s="6" t="s">
        <v>13</v>
      </c>
      <c r="D76" s="6" t="s">
        <v>7</v>
      </c>
      <c r="E76" s="6">
        <v>2</v>
      </c>
      <c r="F76" s="6" t="s">
        <v>8</v>
      </c>
      <c r="G76" s="6" t="s">
        <v>9</v>
      </c>
      <c r="H76" s="6">
        <f t="shared" si="18"/>
        <v>3.1004104159844783E-3</v>
      </c>
      <c r="I76" s="6">
        <f t="shared" si="19"/>
        <v>0</v>
      </c>
      <c r="J76" s="6" t="str">
        <f t="shared" si="20"/>
        <v>unacc</v>
      </c>
      <c r="K76" s="6">
        <f t="shared" si="21"/>
        <v>1</v>
      </c>
      <c r="AA76" s="6">
        <f t="shared" si="22"/>
        <v>0.43902439024390244</v>
      </c>
      <c r="AB76" s="6">
        <f t="shared" si="23"/>
        <v>1</v>
      </c>
      <c r="AC76" s="6">
        <f t="shared" si="24"/>
        <v>0.63888888888888884</v>
      </c>
      <c r="AD76" s="6">
        <f t="shared" si="25"/>
        <v>0.5</v>
      </c>
      <c r="AE76" s="6">
        <f t="shared" si="26"/>
        <v>0.3611111111111111</v>
      </c>
      <c r="AF76" s="6">
        <f t="shared" si="27"/>
        <v>0.1388888888888889</v>
      </c>
      <c r="AG76" s="6">
        <f t="shared" si="28"/>
        <v>0.5</v>
      </c>
      <c r="AJ76" s="6">
        <f t="shared" si="29"/>
        <v>0.56097560975609762</v>
      </c>
      <c r="AK76" s="6">
        <f t="shared" si="30"/>
        <v>1</v>
      </c>
      <c r="AL76" s="6">
        <f t="shared" si="31"/>
        <v>0.67391304347826086</v>
      </c>
      <c r="AM76" s="6">
        <f t="shared" si="32"/>
        <v>0.19565217391304349</v>
      </c>
      <c r="AN76" s="6">
        <f t="shared" si="33"/>
        <v>0.32608695652173914</v>
      </c>
      <c r="AO76" s="6">
        <f t="shared" si="34"/>
        <v>0.18478260869565216</v>
      </c>
      <c r="AP76" s="6">
        <f t="shared" si="35"/>
        <v>0.20652173913043478</v>
      </c>
    </row>
    <row r="77" spans="1:42" x14ac:dyDescent="0.3">
      <c r="A77" s="6" t="s">
        <v>8</v>
      </c>
      <c r="B77" s="6" t="s">
        <v>8</v>
      </c>
      <c r="C77" s="6" t="s">
        <v>13</v>
      </c>
      <c r="D77" s="6" t="s">
        <v>7</v>
      </c>
      <c r="E77" s="6">
        <v>2</v>
      </c>
      <c r="F77" s="6" t="s">
        <v>10</v>
      </c>
      <c r="G77" s="6" t="s">
        <v>9</v>
      </c>
      <c r="H77" s="6">
        <f t="shared" si="18"/>
        <v>1.0908851463649089E-3</v>
      </c>
      <c r="I77" s="6">
        <f t="shared" si="19"/>
        <v>2.975854411321891E-3</v>
      </c>
      <c r="J77" s="6" t="str">
        <f t="shared" si="20"/>
        <v>acc</v>
      </c>
      <c r="K77" s="6">
        <f t="shared" si="21"/>
        <v>0</v>
      </c>
      <c r="AA77" s="6">
        <f t="shared" si="22"/>
        <v>0.43902439024390244</v>
      </c>
      <c r="AB77" s="6">
        <f t="shared" si="23"/>
        <v>1</v>
      </c>
      <c r="AC77" s="6">
        <f t="shared" si="24"/>
        <v>0.63888888888888884</v>
      </c>
      <c r="AD77" s="6">
        <f t="shared" si="25"/>
        <v>0.5</v>
      </c>
      <c r="AE77" s="6">
        <f t="shared" si="26"/>
        <v>0.30555555555555558</v>
      </c>
      <c r="AF77" s="6">
        <f t="shared" si="27"/>
        <v>0.1388888888888889</v>
      </c>
      <c r="AG77" s="6">
        <f t="shared" si="28"/>
        <v>0</v>
      </c>
      <c r="AJ77" s="6">
        <f t="shared" si="29"/>
        <v>0.56097560975609762</v>
      </c>
      <c r="AK77" s="6">
        <f t="shared" si="30"/>
        <v>1</v>
      </c>
      <c r="AL77" s="6">
        <f t="shared" si="31"/>
        <v>0.67391304347826086</v>
      </c>
      <c r="AM77" s="6">
        <f t="shared" si="32"/>
        <v>0.21739130434782608</v>
      </c>
      <c r="AN77" s="6">
        <f t="shared" si="33"/>
        <v>0.34782608695652173</v>
      </c>
      <c r="AO77" s="6">
        <f t="shared" si="34"/>
        <v>0.18478260869565216</v>
      </c>
      <c r="AP77" s="6">
        <f t="shared" si="35"/>
        <v>0.58695652173913049</v>
      </c>
    </row>
    <row r="78" spans="1:42" x14ac:dyDescent="0.3">
      <c r="A78" s="6" t="s">
        <v>8</v>
      </c>
      <c r="B78" s="6" t="s">
        <v>8</v>
      </c>
      <c r="C78" s="6" t="s">
        <v>13</v>
      </c>
      <c r="D78" s="6" t="s">
        <v>7</v>
      </c>
      <c r="E78" s="6">
        <v>2</v>
      </c>
      <c r="F78" s="6" t="s">
        <v>11</v>
      </c>
      <c r="G78" s="6" t="s">
        <v>9</v>
      </c>
      <c r="H78" s="6">
        <f t="shared" si="18"/>
        <v>1.0908851463649089E-3</v>
      </c>
      <c r="I78" s="6">
        <f t="shared" si="19"/>
        <v>2.975854411321891E-3</v>
      </c>
      <c r="J78" s="6" t="str">
        <f t="shared" si="20"/>
        <v>acc</v>
      </c>
      <c r="K78" s="6">
        <f t="shared" si="21"/>
        <v>0</v>
      </c>
      <c r="AA78" s="6">
        <f t="shared" si="22"/>
        <v>0.43902439024390244</v>
      </c>
      <c r="AB78" s="6">
        <f t="shared" si="23"/>
        <v>1</v>
      </c>
      <c r="AC78" s="6">
        <f t="shared" si="24"/>
        <v>0.63888888888888884</v>
      </c>
      <c r="AD78" s="6">
        <f t="shared" si="25"/>
        <v>0.5</v>
      </c>
      <c r="AE78" s="6">
        <f t="shared" si="26"/>
        <v>0.30555555555555558</v>
      </c>
      <c r="AF78" s="6">
        <f t="shared" si="27"/>
        <v>0.1388888888888889</v>
      </c>
      <c r="AG78" s="6">
        <f t="shared" si="28"/>
        <v>0.5</v>
      </c>
      <c r="AJ78" s="6">
        <f t="shared" si="29"/>
        <v>0.56097560975609762</v>
      </c>
      <c r="AK78" s="6">
        <f t="shared" si="30"/>
        <v>1</v>
      </c>
      <c r="AL78" s="6">
        <f t="shared" si="31"/>
        <v>0.67391304347826086</v>
      </c>
      <c r="AM78" s="6">
        <f t="shared" si="32"/>
        <v>0.21739130434782608</v>
      </c>
      <c r="AN78" s="6">
        <f t="shared" si="33"/>
        <v>0.34782608695652173</v>
      </c>
      <c r="AO78" s="6">
        <f t="shared" si="34"/>
        <v>0.18478260869565216</v>
      </c>
      <c r="AP78" s="6">
        <f t="shared" si="35"/>
        <v>0.20652173913043478</v>
      </c>
    </row>
    <row r="79" spans="1:42" x14ac:dyDescent="0.3">
      <c r="A79" s="6" t="s">
        <v>8</v>
      </c>
      <c r="B79" s="6" t="s">
        <v>8</v>
      </c>
      <c r="C79" s="6" t="s">
        <v>13</v>
      </c>
      <c r="D79" s="6" t="s">
        <v>10</v>
      </c>
      <c r="E79" s="6">
        <v>2</v>
      </c>
      <c r="F79" s="6" t="s">
        <v>8</v>
      </c>
      <c r="G79" s="6" t="s">
        <v>9</v>
      </c>
      <c r="H79" s="6">
        <f t="shared" si="18"/>
        <v>2.9066347649854482E-3</v>
      </c>
      <c r="I79" s="6">
        <f t="shared" si="19"/>
        <v>0</v>
      </c>
      <c r="J79" s="6" t="str">
        <f t="shared" si="20"/>
        <v>unacc</v>
      </c>
      <c r="K79" s="6">
        <f t="shared" si="21"/>
        <v>1</v>
      </c>
      <c r="AA79" s="6">
        <f t="shared" si="22"/>
        <v>0.43902439024390244</v>
      </c>
      <c r="AB79" s="6">
        <f t="shared" si="23"/>
        <v>1</v>
      </c>
      <c r="AC79" s="6">
        <f t="shared" si="24"/>
        <v>0.63888888888888884</v>
      </c>
      <c r="AD79" s="6">
        <f t="shared" si="25"/>
        <v>0.5</v>
      </c>
      <c r="AE79" s="6">
        <f t="shared" si="26"/>
        <v>0.30555555555555558</v>
      </c>
      <c r="AF79" s="6">
        <f t="shared" si="27"/>
        <v>0.1388888888888889</v>
      </c>
      <c r="AG79" s="6">
        <f t="shared" si="28"/>
        <v>0.5</v>
      </c>
      <c r="AJ79" s="6">
        <f t="shared" si="29"/>
        <v>0.56097560975609762</v>
      </c>
      <c r="AK79" s="6">
        <f t="shared" si="30"/>
        <v>1</v>
      </c>
      <c r="AL79" s="6">
        <f t="shared" si="31"/>
        <v>0.67391304347826086</v>
      </c>
      <c r="AM79" s="6">
        <f t="shared" si="32"/>
        <v>0.21739130434782608</v>
      </c>
      <c r="AN79" s="6">
        <f t="shared" si="33"/>
        <v>0.34782608695652173</v>
      </c>
      <c r="AO79" s="6">
        <f t="shared" si="34"/>
        <v>0.18478260869565216</v>
      </c>
      <c r="AP79" s="6">
        <f t="shared" si="35"/>
        <v>0.20652173913043478</v>
      </c>
    </row>
    <row r="80" spans="1:42" x14ac:dyDescent="0.3">
      <c r="A80" s="6" t="s">
        <v>8</v>
      </c>
      <c r="B80" s="6" t="s">
        <v>8</v>
      </c>
      <c r="C80" s="6" t="s">
        <v>13</v>
      </c>
      <c r="D80" s="6" t="s">
        <v>10</v>
      </c>
      <c r="E80" s="6">
        <v>2</v>
      </c>
      <c r="F80" s="6" t="s">
        <v>10</v>
      </c>
      <c r="G80" s="6" t="s">
        <v>14</v>
      </c>
      <c r="H80" s="6">
        <f t="shared" si="18"/>
        <v>1.022704824717102E-3</v>
      </c>
      <c r="I80" s="6">
        <f t="shared" si="19"/>
        <v>3.2463866305329713E-3</v>
      </c>
      <c r="J80" s="6" t="str">
        <f t="shared" si="20"/>
        <v>acc</v>
      </c>
      <c r="K80" s="6">
        <f t="shared" si="21"/>
        <v>1</v>
      </c>
      <c r="AA80" s="6">
        <f t="shared" si="22"/>
        <v>0.43902439024390244</v>
      </c>
      <c r="AB80" s="6">
        <f t="shared" si="23"/>
        <v>1</v>
      </c>
      <c r="AC80" s="6">
        <f t="shared" si="24"/>
        <v>0.63888888888888884</v>
      </c>
      <c r="AD80" s="6">
        <f t="shared" si="25"/>
        <v>0.5</v>
      </c>
      <c r="AE80" s="6">
        <f t="shared" si="26"/>
        <v>0.33333333333333331</v>
      </c>
      <c r="AF80" s="6">
        <f t="shared" si="27"/>
        <v>0.1388888888888889</v>
      </c>
      <c r="AG80" s="6">
        <f t="shared" si="28"/>
        <v>0</v>
      </c>
      <c r="AJ80" s="6">
        <f t="shared" si="29"/>
        <v>0.56097560975609762</v>
      </c>
      <c r="AK80" s="6">
        <f t="shared" si="30"/>
        <v>1</v>
      </c>
      <c r="AL80" s="6">
        <f t="shared" si="31"/>
        <v>0.67391304347826086</v>
      </c>
      <c r="AM80" s="6">
        <f t="shared" si="32"/>
        <v>0.21739130434782608</v>
      </c>
      <c r="AN80" s="6">
        <f t="shared" si="33"/>
        <v>0.32608695652173914</v>
      </c>
      <c r="AO80" s="6">
        <f t="shared" si="34"/>
        <v>0.18478260869565216</v>
      </c>
      <c r="AP80" s="6">
        <f t="shared" si="35"/>
        <v>0.58695652173913049</v>
      </c>
    </row>
    <row r="81" spans="1:42" x14ac:dyDescent="0.3">
      <c r="A81" s="6" t="s">
        <v>8</v>
      </c>
      <c r="B81" s="6" t="s">
        <v>8</v>
      </c>
      <c r="C81" s="6" t="s">
        <v>13</v>
      </c>
      <c r="D81" s="6" t="s">
        <v>10</v>
      </c>
      <c r="E81" s="6">
        <v>2</v>
      </c>
      <c r="F81" s="6" t="s">
        <v>11</v>
      </c>
      <c r="G81" s="6" t="s">
        <v>14</v>
      </c>
      <c r="H81" s="6">
        <f t="shared" si="18"/>
        <v>1.022704824717102E-3</v>
      </c>
      <c r="I81" s="6">
        <f t="shared" si="19"/>
        <v>3.2463866305329713E-3</v>
      </c>
      <c r="J81" s="6" t="str">
        <f t="shared" si="20"/>
        <v>acc</v>
      </c>
      <c r="K81" s="6">
        <f t="shared" si="21"/>
        <v>1</v>
      </c>
      <c r="AA81" s="6">
        <f t="shared" si="22"/>
        <v>0.43902439024390244</v>
      </c>
      <c r="AB81" s="6">
        <f t="shared" si="23"/>
        <v>1</v>
      </c>
      <c r="AC81" s="6">
        <f t="shared" si="24"/>
        <v>0.63888888888888884</v>
      </c>
      <c r="AD81" s="6">
        <f t="shared" si="25"/>
        <v>0.5</v>
      </c>
      <c r="AE81" s="6">
        <f t="shared" si="26"/>
        <v>0.33333333333333331</v>
      </c>
      <c r="AF81" s="6">
        <f t="shared" si="27"/>
        <v>0.1388888888888889</v>
      </c>
      <c r="AG81" s="6">
        <f t="shared" si="28"/>
        <v>0.5</v>
      </c>
      <c r="AJ81" s="6">
        <f t="shared" si="29"/>
        <v>0.56097560975609762</v>
      </c>
      <c r="AK81" s="6">
        <f t="shared" si="30"/>
        <v>1</v>
      </c>
      <c r="AL81" s="6">
        <f t="shared" si="31"/>
        <v>0.67391304347826086</v>
      </c>
      <c r="AM81" s="6">
        <f t="shared" si="32"/>
        <v>0.21739130434782608</v>
      </c>
      <c r="AN81" s="6">
        <f t="shared" si="33"/>
        <v>0.32608695652173914</v>
      </c>
      <c r="AO81" s="6">
        <f t="shared" si="34"/>
        <v>0.18478260869565216</v>
      </c>
      <c r="AP81" s="6">
        <f t="shared" si="35"/>
        <v>0.20652173913043478</v>
      </c>
    </row>
    <row r="82" spans="1:42" x14ac:dyDescent="0.3">
      <c r="A82" s="6" t="s">
        <v>8</v>
      </c>
      <c r="B82" s="6" t="s">
        <v>8</v>
      </c>
      <c r="C82" s="6" t="s">
        <v>13</v>
      </c>
      <c r="D82" s="6" t="s">
        <v>12</v>
      </c>
      <c r="E82" s="6">
        <v>2</v>
      </c>
      <c r="F82" s="6" t="s">
        <v>8</v>
      </c>
      <c r="G82" s="6" t="s">
        <v>9</v>
      </c>
      <c r="H82" s="6">
        <f t="shared" si="18"/>
        <v>2.9066347649854482E-3</v>
      </c>
      <c r="I82" s="6">
        <f t="shared" si="19"/>
        <v>0</v>
      </c>
      <c r="J82" s="6" t="str">
        <f t="shared" si="20"/>
        <v>unacc</v>
      </c>
      <c r="K82" s="6">
        <f t="shared" si="21"/>
        <v>1</v>
      </c>
      <c r="AA82" s="6">
        <f t="shared" si="22"/>
        <v>0.43902439024390244</v>
      </c>
      <c r="AB82" s="6">
        <f t="shared" si="23"/>
        <v>1</v>
      </c>
      <c r="AC82" s="6">
        <f t="shared" si="24"/>
        <v>0.63888888888888884</v>
      </c>
      <c r="AD82" s="6">
        <f t="shared" si="25"/>
        <v>0.5</v>
      </c>
      <c r="AE82" s="6">
        <f t="shared" si="26"/>
        <v>0.33333333333333331</v>
      </c>
      <c r="AF82" s="6">
        <f t="shared" si="27"/>
        <v>0.1388888888888889</v>
      </c>
      <c r="AG82" s="6">
        <f t="shared" si="28"/>
        <v>0.5</v>
      </c>
      <c r="AJ82" s="6">
        <f t="shared" si="29"/>
        <v>0.56097560975609762</v>
      </c>
      <c r="AK82" s="6">
        <f t="shared" si="30"/>
        <v>1</v>
      </c>
      <c r="AL82" s="6">
        <f t="shared" si="31"/>
        <v>0.67391304347826086</v>
      </c>
      <c r="AM82" s="6">
        <f t="shared" si="32"/>
        <v>0.21739130434782608</v>
      </c>
      <c r="AN82" s="6">
        <f t="shared" si="33"/>
        <v>0.32608695652173914</v>
      </c>
      <c r="AO82" s="6">
        <f t="shared" si="34"/>
        <v>0.18478260869565216</v>
      </c>
      <c r="AP82" s="6">
        <f t="shared" si="35"/>
        <v>0.20652173913043478</v>
      </c>
    </row>
    <row r="83" spans="1:42" x14ac:dyDescent="0.3">
      <c r="A83" s="6" t="s">
        <v>8</v>
      </c>
      <c r="B83" s="6" t="s">
        <v>8</v>
      </c>
      <c r="C83" s="6" t="s">
        <v>13</v>
      </c>
      <c r="D83" s="6" t="s">
        <v>12</v>
      </c>
      <c r="E83" s="6">
        <v>2</v>
      </c>
      <c r="F83" s="6" t="s">
        <v>10</v>
      </c>
      <c r="G83" s="6" t="s">
        <v>14</v>
      </c>
      <c r="H83" s="6">
        <f t="shared" si="18"/>
        <v>1.022704824717102E-3</v>
      </c>
      <c r="I83" s="6">
        <f t="shared" si="19"/>
        <v>3.5169188497440524E-3</v>
      </c>
      <c r="J83" s="6" t="str">
        <f t="shared" si="20"/>
        <v>acc</v>
      </c>
      <c r="K83" s="6">
        <f t="shared" si="21"/>
        <v>1</v>
      </c>
      <c r="AA83" s="6">
        <f t="shared" si="22"/>
        <v>0.43902439024390244</v>
      </c>
      <c r="AB83" s="6">
        <f t="shared" si="23"/>
        <v>1</v>
      </c>
      <c r="AC83" s="6">
        <f t="shared" si="24"/>
        <v>0.63888888888888884</v>
      </c>
      <c r="AD83" s="6">
        <f t="shared" si="25"/>
        <v>0.5</v>
      </c>
      <c r="AE83" s="6">
        <f t="shared" si="26"/>
        <v>0.3611111111111111</v>
      </c>
      <c r="AF83" s="6">
        <f t="shared" si="27"/>
        <v>0.1388888888888889</v>
      </c>
      <c r="AG83" s="6">
        <f t="shared" si="28"/>
        <v>0</v>
      </c>
      <c r="AJ83" s="6">
        <f t="shared" si="29"/>
        <v>0.56097560975609762</v>
      </c>
      <c r="AK83" s="6">
        <f t="shared" si="30"/>
        <v>1</v>
      </c>
      <c r="AL83" s="6">
        <f t="shared" si="31"/>
        <v>0.67391304347826086</v>
      </c>
      <c r="AM83" s="6">
        <f t="shared" si="32"/>
        <v>0.21739130434782608</v>
      </c>
      <c r="AN83" s="6">
        <f t="shared" si="33"/>
        <v>0.32608695652173914</v>
      </c>
      <c r="AO83" s="6">
        <f t="shared" si="34"/>
        <v>0.18478260869565216</v>
      </c>
      <c r="AP83" s="6">
        <f t="shared" si="35"/>
        <v>0.58695652173913049</v>
      </c>
    </row>
    <row r="84" spans="1:42" x14ac:dyDescent="0.3">
      <c r="A84" s="6" t="s">
        <v>8</v>
      </c>
      <c r="B84" s="6" t="s">
        <v>8</v>
      </c>
      <c r="C84" s="6" t="s">
        <v>13</v>
      </c>
      <c r="D84" s="6" t="s">
        <v>12</v>
      </c>
      <c r="E84" s="6">
        <v>2</v>
      </c>
      <c r="F84" s="6" t="s">
        <v>11</v>
      </c>
      <c r="G84" s="6" t="s">
        <v>14</v>
      </c>
      <c r="H84" s="6">
        <f t="shared" si="18"/>
        <v>1.022704824717102E-3</v>
      </c>
      <c r="I84" s="6">
        <f t="shared" si="19"/>
        <v>3.5169188497440524E-3</v>
      </c>
      <c r="J84" s="6" t="str">
        <f t="shared" si="20"/>
        <v>acc</v>
      </c>
      <c r="K84" s="6">
        <f t="shared" si="21"/>
        <v>1</v>
      </c>
      <c r="AA84" s="6">
        <f t="shared" si="22"/>
        <v>0.43902439024390244</v>
      </c>
      <c r="AB84" s="6">
        <f t="shared" si="23"/>
        <v>1</v>
      </c>
      <c r="AC84" s="6">
        <f t="shared" si="24"/>
        <v>0.63888888888888884</v>
      </c>
      <c r="AD84" s="6">
        <f t="shared" si="25"/>
        <v>0.5</v>
      </c>
      <c r="AE84" s="6">
        <f t="shared" si="26"/>
        <v>0.3611111111111111</v>
      </c>
      <c r="AF84" s="6">
        <f t="shared" si="27"/>
        <v>0.1388888888888889</v>
      </c>
      <c r="AG84" s="6">
        <f t="shared" si="28"/>
        <v>0.5</v>
      </c>
      <c r="AJ84" s="6">
        <f t="shared" si="29"/>
        <v>0.56097560975609762</v>
      </c>
      <c r="AK84" s="6">
        <f t="shared" si="30"/>
        <v>1</v>
      </c>
      <c r="AL84" s="6">
        <f t="shared" si="31"/>
        <v>0.67391304347826086</v>
      </c>
      <c r="AM84" s="6">
        <f t="shared" si="32"/>
        <v>0.21739130434782608</v>
      </c>
      <c r="AN84" s="6">
        <f t="shared" si="33"/>
        <v>0.32608695652173914</v>
      </c>
      <c r="AO84" s="6">
        <f t="shared" si="34"/>
        <v>0.18478260869565216</v>
      </c>
      <c r="AP84" s="6">
        <f t="shared" si="35"/>
        <v>0.20652173913043478</v>
      </c>
    </row>
    <row r="85" spans="1:42" x14ac:dyDescent="0.3">
      <c r="A85" s="6" t="s">
        <v>8</v>
      </c>
      <c r="B85" s="6" t="s">
        <v>8</v>
      </c>
      <c r="C85" s="6">
        <v>2</v>
      </c>
      <c r="D85" s="6" t="s">
        <v>7</v>
      </c>
      <c r="E85" s="6">
        <v>3</v>
      </c>
      <c r="F85" s="6" t="s">
        <v>8</v>
      </c>
      <c r="G85" s="6" t="s">
        <v>9</v>
      </c>
      <c r="H85" s="6">
        <f t="shared" si="18"/>
        <v>7.3862718733747872E-3</v>
      </c>
      <c r="I85" s="6">
        <f t="shared" si="19"/>
        <v>0</v>
      </c>
      <c r="J85" s="6" t="str">
        <f t="shared" si="20"/>
        <v>unacc</v>
      </c>
      <c r="K85" s="6">
        <f t="shared" si="21"/>
        <v>1</v>
      </c>
      <c r="AA85" s="6">
        <f t="shared" si="22"/>
        <v>0.43902439024390244</v>
      </c>
      <c r="AB85" s="6">
        <f t="shared" si="23"/>
        <v>1</v>
      </c>
      <c r="AC85" s="6">
        <f t="shared" si="24"/>
        <v>0.63888888888888884</v>
      </c>
      <c r="AD85" s="6">
        <f t="shared" si="25"/>
        <v>0.5</v>
      </c>
      <c r="AE85" s="6">
        <f t="shared" si="26"/>
        <v>0.3611111111111111</v>
      </c>
      <c r="AF85" s="6">
        <f t="shared" si="27"/>
        <v>0.1388888888888889</v>
      </c>
      <c r="AG85" s="6">
        <f t="shared" si="28"/>
        <v>0.5</v>
      </c>
      <c r="AJ85" s="6">
        <f t="shared" si="29"/>
        <v>0.56097560975609762</v>
      </c>
      <c r="AK85" s="6">
        <f t="shared" si="30"/>
        <v>1</v>
      </c>
      <c r="AL85" s="6">
        <f t="shared" si="31"/>
        <v>0.67391304347826086</v>
      </c>
      <c r="AM85" s="6">
        <f t="shared" si="32"/>
        <v>0.21739130434782608</v>
      </c>
      <c r="AN85" s="6">
        <f t="shared" si="33"/>
        <v>0.32608695652173914</v>
      </c>
      <c r="AO85" s="6">
        <f t="shared" si="34"/>
        <v>0.18478260869565216</v>
      </c>
      <c r="AP85" s="6">
        <f t="shared" si="35"/>
        <v>0.20652173913043478</v>
      </c>
    </row>
    <row r="86" spans="1:42" x14ac:dyDescent="0.3">
      <c r="A86" s="6" t="s">
        <v>8</v>
      </c>
      <c r="B86" s="6" t="s">
        <v>8</v>
      </c>
      <c r="C86" s="6">
        <v>2</v>
      </c>
      <c r="D86" s="6" t="s">
        <v>7</v>
      </c>
      <c r="E86" s="6">
        <v>3</v>
      </c>
      <c r="F86" s="6" t="s">
        <v>10</v>
      </c>
      <c r="G86" s="6" t="s">
        <v>9</v>
      </c>
      <c r="H86" s="6">
        <f t="shared" si="18"/>
        <v>2.5988734369281658E-3</v>
      </c>
      <c r="I86" s="6">
        <f t="shared" si="19"/>
        <v>0</v>
      </c>
      <c r="J86" s="6" t="str">
        <f t="shared" si="20"/>
        <v>unacc</v>
      </c>
      <c r="K86" s="6">
        <f t="shared" si="21"/>
        <v>1</v>
      </c>
      <c r="AA86" s="6">
        <f t="shared" si="22"/>
        <v>0.43902439024390244</v>
      </c>
      <c r="AB86" s="6">
        <f t="shared" si="23"/>
        <v>1</v>
      </c>
      <c r="AC86" s="6">
        <f t="shared" si="24"/>
        <v>0.63888888888888884</v>
      </c>
      <c r="AD86" s="6">
        <f t="shared" si="25"/>
        <v>0</v>
      </c>
      <c r="AE86" s="6">
        <f t="shared" si="26"/>
        <v>0.30555555555555558</v>
      </c>
      <c r="AF86" s="6">
        <f t="shared" si="27"/>
        <v>0.19444444444444445</v>
      </c>
      <c r="AG86" s="6">
        <f t="shared" si="28"/>
        <v>0</v>
      </c>
      <c r="AJ86" s="6">
        <f t="shared" si="29"/>
        <v>0.56097560975609762</v>
      </c>
      <c r="AK86" s="6">
        <f t="shared" si="30"/>
        <v>1</v>
      </c>
      <c r="AL86" s="6">
        <f t="shared" si="31"/>
        <v>0.67391304347826086</v>
      </c>
      <c r="AM86" s="6">
        <f t="shared" si="32"/>
        <v>0.58695652173913049</v>
      </c>
      <c r="AN86" s="6">
        <f t="shared" si="33"/>
        <v>0.34782608695652173</v>
      </c>
      <c r="AO86" s="6">
        <f t="shared" si="34"/>
        <v>0.16304347826086957</v>
      </c>
      <c r="AP86" s="6">
        <f t="shared" si="35"/>
        <v>0.58695652173913049</v>
      </c>
    </row>
    <row r="87" spans="1:42" x14ac:dyDescent="0.3">
      <c r="A87" s="6" t="s">
        <v>8</v>
      </c>
      <c r="B87" s="6" t="s">
        <v>8</v>
      </c>
      <c r="C87" s="6">
        <v>2</v>
      </c>
      <c r="D87" s="6" t="s">
        <v>7</v>
      </c>
      <c r="E87" s="6">
        <v>3</v>
      </c>
      <c r="F87" s="6" t="s">
        <v>11</v>
      </c>
      <c r="G87" s="6" t="s">
        <v>9</v>
      </c>
      <c r="H87" s="6">
        <f t="shared" si="18"/>
        <v>2.5988734369281658E-3</v>
      </c>
      <c r="I87" s="6">
        <f t="shared" si="19"/>
        <v>0</v>
      </c>
      <c r="J87" s="6" t="str">
        <f t="shared" si="20"/>
        <v>unacc</v>
      </c>
      <c r="K87" s="6">
        <f t="shared" si="21"/>
        <v>1</v>
      </c>
      <c r="AA87" s="6">
        <f t="shared" si="22"/>
        <v>0.43902439024390244</v>
      </c>
      <c r="AB87" s="6">
        <f t="shared" si="23"/>
        <v>1</v>
      </c>
      <c r="AC87" s="6">
        <f t="shared" si="24"/>
        <v>0.63888888888888884</v>
      </c>
      <c r="AD87" s="6">
        <f t="shared" si="25"/>
        <v>0</v>
      </c>
      <c r="AE87" s="6">
        <f t="shared" si="26"/>
        <v>0.30555555555555558</v>
      </c>
      <c r="AF87" s="6">
        <f t="shared" si="27"/>
        <v>0.19444444444444445</v>
      </c>
      <c r="AG87" s="6">
        <f t="shared" si="28"/>
        <v>0.5</v>
      </c>
      <c r="AJ87" s="6">
        <f t="shared" si="29"/>
        <v>0.56097560975609762</v>
      </c>
      <c r="AK87" s="6">
        <f t="shared" si="30"/>
        <v>1</v>
      </c>
      <c r="AL87" s="6">
        <f t="shared" si="31"/>
        <v>0.67391304347826086</v>
      </c>
      <c r="AM87" s="6">
        <f t="shared" si="32"/>
        <v>0.58695652173913049</v>
      </c>
      <c r="AN87" s="6">
        <f t="shared" si="33"/>
        <v>0.34782608695652173</v>
      </c>
      <c r="AO87" s="6">
        <f t="shared" si="34"/>
        <v>0.16304347826086957</v>
      </c>
      <c r="AP87" s="6">
        <f t="shared" si="35"/>
        <v>0.20652173913043478</v>
      </c>
    </row>
    <row r="88" spans="1:42" x14ac:dyDescent="0.3">
      <c r="A88" s="6" t="s">
        <v>8</v>
      </c>
      <c r="B88" s="6" t="s">
        <v>8</v>
      </c>
      <c r="C88" s="6">
        <v>2</v>
      </c>
      <c r="D88" s="6" t="s">
        <v>10</v>
      </c>
      <c r="E88" s="6">
        <v>3</v>
      </c>
      <c r="F88" s="6" t="s">
        <v>8</v>
      </c>
      <c r="G88" s="6" t="s">
        <v>9</v>
      </c>
      <c r="H88" s="6">
        <f t="shared" si="18"/>
        <v>6.9246298812888629E-3</v>
      </c>
      <c r="I88" s="6">
        <f t="shared" si="19"/>
        <v>0</v>
      </c>
      <c r="J88" s="6" t="str">
        <f t="shared" si="20"/>
        <v>unacc</v>
      </c>
      <c r="K88" s="6">
        <f t="shared" si="21"/>
        <v>1</v>
      </c>
      <c r="AA88" s="6">
        <f t="shared" si="22"/>
        <v>0.43902439024390244</v>
      </c>
      <c r="AB88" s="6">
        <f t="shared" si="23"/>
        <v>1</v>
      </c>
      <c r="AC88" s="6">
        <f t="shared" si="24"/>
        <v>0.63888888888888884</v>
      </c>
      <c r="AD88" s="6">
        <f t="shared" si="25"/>
        <v>0</v>
      </c>
      <c r="AE88" s="6">
        <f t="shared" si="26"/>
        <v>0.30555555555555558</v>
      </c>
      <c r="AF88" s="6">
        <f t="shared" si="27"/>
        <v>0.19444444444444445</v>
      </c>
      <c r="AG88" s="6">
        <f t="shared" si="28"/>
        <v>0.5</v>
      </c>
      <c r="AJ88" s="6">
        <f t="shared" si="29"/>
        <v>0.56097560975609762</v>
      </c>
      <c r="AK88" s="6">
        <f t="shared" si="30"/>
        <v>1</v>
      </c>
      <c r="AL88" s="6">
        <f t="shared" si="31"/>
        <v>0.67391304347826086</v>
      </c>
      <c r="AM88" s="6">
        <f t="shared" si="32"/>
        <v>0.58695652173913049</v>
      </c>
      <c r="AN88" s="6">
        <f t="shared" si="33"/>
        <v>0.34782608695652173</v>
      </c>
      <c r="AO88" s="6">
        <f t="shared" si="34"/>
        <v>0.16304347826086957</v>
      </c>
      <c r="AP88" s="6">
        <f t="shared" si="35"/>
        <v>0.20652173913043478</v>
      </c>
    </row>
    <row r="89" spans="1:42" x14ac:dyDescent="0.3">
      <c r="A89" s="6" t="s">
        <v>8</v>
      </c>
      <c r="B89" s="6" t="s">
        <v>8</v>
      </c>
      <c r="C89" s="6">
        <v>2</v>
      </c>
      <c r="D89" s="6" t="s">
        <v>10</v>
      </c>
      <c r="E89" s="6">
        <v>3</v>
      </c>
      <c r="F89" s="6" t="s">
        <v>10</v>
      </c>
      <c r="G89" s="6" t="s">
        <v>9</v>
      </c>
      <c r="H89" s="6">
        <f t="shared" si="18"/>
        <v>2.4364438471201552E-3</v>
      </c>
      <c r="I89" s="6">
        <f t="shared" si="19"/>
        <v>0</v>
      </c>
      <c r="J89" s="6" t="str">
        <f t="shared" si="20"/>
        <v>unacc</v>
      </c>
      <c r="K89" s="6">
        <f t="shared" si="21"/>
        <v>1</v>
      </c>
      <c r="AA89" s="6">
        <f t="shared" si="22"/>
        <v>0.43902439024390244</v>
      </c>
      <c r="AB89" s="6">
        <f t="shared" si="23"/>
        <v>1</v>
      </c>
      <c r="AC89" s="6">
        <f t="shared" si="24"/>
        <v>0.63888888888888884</v>
      </c>
      <c r="AD89" s="6">
        <f t="shared" si="25"/>
        <v>0</v>
      </c>
      <c r="AE89" s="6">
        <f t="shared" si="26"/>
        <v>0.33333333333333331</v>
      </c>
      <c r="AF89" s="6">
        <f t="shared" si="27"/>
        <v>0.19444444444444445</v>
      </c>
      <c r="AG89" s="6">
        <f t="shared" si="28"/>
        <v>0</v>
      </c>
      <c r="AJ89" s="6">
        <f t="shared" si="29"/>
        <v>0.56097560975609762</v>
      </c>
      <c r="AK89" s="6">
        <f t="shared" si="30"/>
        <v>1</v>
      </c>
      <c r="AL89" s="6">
        <f t="shared" si="31"/>
        <v>0.67391304347826086</v>
      </c>
      <c r="AM89" s="6">
        <f t="shared" si="32"/>
        <v>0.58695652173913049</v>
      </c>
      <c r="AN89" s="6">
        <f t="shared" si="33"/>
        <v>0.32608695652173914</v>
      </c>
      <c r="AO89" s="6">
        <f t="shared" si="34"/>
        <v>0.16304347826086957</v>
      </c>
      <c r="AP89" s="6">
        <f t="shared" si="35"/>
        <v>0.58695652173913049</v>
      </c>
    </row>
    <row r="90" spans="1:42" x14ac:dyDescent="0.3">
      <c r="A90" s="6" t="s">
        <v>8</v>
      </c>
      <c r="B90" s="6" t="s">
        <v>8</v>
      </c>
      <c r="C90" s="6">
        <v>2</v>
      </c>
      <c r="D90" s="6" t="s">
        <v>10</v>
      </c>
      <c r="E90" s="6">
        <v>3</v>
      </c>
      <c r="F90" s="6" t="s">
        <v>11</v>
      </c>
      <c r="G90" s="6" t="s">
        <v>9</v>
      </c>
      <c r="H90" s="6">
        <f t="shared" si="18"/>
        <v>2.4364438471201552E-3</v>
      </c>
      <c r="I90" s="6">
        <f t="shared" si="19"/>
        <v>0</v>
      </c>
      <c r="J90" s="6" t="str">
        <f t="shared" si="20"/>
        <v>unacc</v>
      </c>
      <c r="K90" s="6">
        <f t="shared" si="21"/>
        <v>1</v>
      </c>
      <c r="AA90" s="6">
        <f t="shared" si="22"/>
        <v>0.43902439024390244</v>
      </c>
      <c r="AB90" s="6">
        <f t="shared" si="23"/>
        <v>1</v>
      </c>
      <c r="AC90" s="6">
        <f t="shared" si="24"/>
        <v>0.63888888888888884</v>
      </c>
      <c r="AD90" s="6">
        <f t="shared" si="25"/>
        <v>0</v>
      </c>
      <c r="AE90" s="6">
        <f t="shared" si="26"/>
        <v>0.33333333333333331</v>
      </c>
      <c r="AF90" s="6">
        <f t="shared" si="27"/>
        <v>0.19444444444444445</v>
      </c>
      <c r="AG90" s="6">
        <f t="shared" si="28"/>
        <v>0.5</v>
      </c>
      <c r="AJ90" s="6">
        <f t="shared" si="29"/>
        <v>0.56097560975609762</v>
      </c>
      <c r="AK90" s="6">
        <f t="shared" si="30"/>
        <v>1</v>
      </c>
      <c r="AL90" s="6">
        <f t="shared" si="31"/>
        <v>0.67391304347826086</v>
      </c>
      <c r="AM90" s="6">
        <f t="shared" si="32"/>
        <v>0.58695652173913049</v>
      </c>
      <c r="AN90" s="6">
        <f t="shared" si="33"/>
        <v>0.32608695652173914</v>
      </c>
      <c r="AO90" s="6">
        <f t="shared" si="34"/>
        <v>0.16304347826086957</v>
      </c>
      <c r="AP90" s="6">
        <f t="shared" si="35"/>
        <v>0.20652173913043478</v>
      </c>
    </row>
    <row r="91" spans="1:42" x14ac:dyDescent="0.3">
      <c r="A91" s="6" t="s">
        <v>8</v>
      </c>
      <c r="B91" s="6" t="s">
        <v>8</v>
      </c>
      <c r="C91" s="6">
        <v>2</v>
      </c>
      <c r="D91" s="6" t="s">
        <v>12</v>
      </c>
      <c r="E91" s="6">
        <v>3</v>
      </c>
      <c r="F91" s="6" t="s">
        <v>8</v>
      </c>
      <c r="G91" s="6" t="s">
        <v>9</v>
      </c>
      <c r="H91" s="6">
        <f t="shared" si="18"/>
        <v>6.9246298812888629E-3</v>
      </c>
      <c r="I91" s="6">
        <f t="shared" si="19"/>
        <v>0</v>
      </c>
      <c r="J91" s="6" t="str">
        <f t="shared" si="20"/>
        <v>unacc</v>
      </c>
      <c r="K91" s="6">
        <f t="shared" si="21"/>
        <v>1</v>
      </c>
      <c r="AA91" s="6">
        <f t="shared" si="22"/>
        <v>0.43902439024390244</v>
      </c>
      <c r="AB91" s="6">
        <f t="shared" si="23"/>
        <v>1</v>
      </c>
      <c r="AC91" s="6">
        <f t="shared" si="24"/>
        <v>0.63888888888888884</v>
      </c>
      <c r="AD91" s="6">
        <f t="shared" si="25"/>
        <v>0</v>
      </c>
      <c r="AE91" s="6">
        <f t="shared" si="26"/>
        <v>0.33333333333333331</v>
      </c>
      <c r="AF91" s="6">
        <f t="shared" si="27"/>
        <v>0.19444444444444445</v>
      </c>
      <c r="AG91" s="6">
        <f t="shared" si="28"/>
        <v>0.5</v>
      </c>
      <c r="AJ91" s="6">
        <f t="shared" si="29"/>
        <v>0.56097560975609762</v>
      </c>
      <c r="AK91" s="6">
        <f t="shared" si="30"/>
        <v>1</v>
      </c>
      <c r="AL91" s="6">
        <f t="shared" si="31"/>
        <v>0.67391304347826086</v>
      </c>
      <c r="AM91" s="6">
        <f t="shared" si="32"/>
        <v>0.58695652173913049</v>
      </c>
      <c r="AN91" s="6">
        <f t="shared" si="33"/>
        <v>0.32608695652173914</v>
      </c>
      <c r="AO91" s="6">
        <f t="shared" si="34"/>
        <v>0.16304347826086957</v>
      </c>
      <c r="AP91" s="6">
        <f t="shared" si="35"/>
        <v>0.20652173913043478</v>
      </c>
    </row>
    <row r="92" spans="1:42" x14ac:dyDescent="0.3">
      <c r="A92" s="6" t="s">
        <v>8</v>
      </c>
      <c r="B92" s="6" t="s">
        <v>8</v>
      </c>
      <c r="C92" s="6">
        <v>2</v>
      </c>
      <c r="D92" s="6" t="s">
        <v>12</v>
      </c>
      <c r="E92" s="6">
        <v>3</v>
      </c>
      <c r="F92" s="6" t="s">
        <v>10</v>
      </c>
      <c r="G92" s="6" t="s">
        <v>9</v>
      </c>
      <c r="H92" s="6">
        <f t="shared" si="18"/>
        <v>2.4364438471201552E-3</v>
      </c>
      <c r="I92" s="6">
        <f t="shared" si="19"/>
        <v>0</v>
      </c>
      <c r="J92" s="6" t="str">
        <f t="shared" si="20"/>
        <v>unacc</v>
      </c>
      <c r="K92" s="6">
        <f t="shared" si="21"/>
        <v>1</v>
      </c>
      <c r="AA92" s="6">
        <f t="shared" si="22"/>
        <v>0.43902439024390244</v>
      </c>
      <c r="AB92" s="6">
        <f t="shared" si="23"/>
        <v>1</v>
      </c>
      <c r="AC92" s="6">
        <f t="shared" si="24"/>
        <v>0.63888888888888884</v>
      </c>
      <c r="AD92" s="6">
        <f t="shared" si="25"/>
        <v>0</v>
      </c>
      <c r="AE92" s="6">
        <f t="shared" si="26"/>
        <v>0.3611111111111111</v>
      </c>
      <c r="AF92" s="6">
        <f t="shared" si="27"/>
        <v>0.19444444444444445</v>
      </c>
      <c r="AG92" s="6">
        <f t="shared" si="28"/>
        <v>0</v>
      </c>
      <c r="AJ92" s="6">
        <f t="shared" si="29"/>
        <v>0.56097560975609762</v>
      </c>
      <c r="AK92" s="6">
        <f t="shared" si="30"/>
        <v>1</v>
      </c>
      <c r="AL92" s="6">
        <f t="shared" si="31"/>
        <v>0.67391304347826086</v>
      </c>
      <c r="AM92" s="6">
        <f t="shared" si="32"/>
        <v>0.58695652173913049</v>
      </c>
      <c r="AN92" s="6">
        <f t="shared" si="33"/>
        <v>0.32608695652173914</v>
      </c>
      <c r="AO92" s="6">
        <f t="shared" si="34"/>
        <v>0.16304347826086957</v>
      </c>
      <c r="AP92" s="6">
        <f t="shared" si="35"/>
        <v>0.58695652173913049</v>
      </c>
    </row>
    <row r="93" spans="1:42" x14ac:dyDescent="0.3">
      <c r="A93" s="6" t="s">
        <v>8</v>
      </c>
      <c r="B93" s="6" t="s">
        <v>8</v>
      </c>
      <c r="C93" s="6">
        <v>2</v>
      </c>
      <c r="D93" s="6" t="s">
        <v>12</v>
      </c>
      <c r="E93" s="6">
        <v>3</v>
      </c>
      <c r="F93" s="6" t="s">
        <v>11</v>
      </c>
      <c r="G93" s="6" t="s">
        <v>9</v>
      </c>
      <c r="H93" s="6">
        <f t="shared" si="18"/>
        <v>2.4364438471201552E-3</v>
      </c>
      <c r="I93" s="6">
        <f t="shared" si="19"/>
        <v>0</v>
      </c>
      <c r="J93" s="6" t="str">
        <f t="shared" si="20"/>
        <v>unacc</v>
      </c>
      <c r="K93" s="6">
        <f t="shared" si="21"/>
        <v>1</v>
      </c>
      <c r="AA93" s="6">
        <f t="shared" si="22"/>
        <v>0.43902439024390244</v>
      </c>
      <c r="AB93" s="6">
        <f t="shared" si="23"/>
        <v>1</v>
      </c>
      <c r="AC93" s="6">
        <f t="shared" si="24"/>
        <v>0.63888888888888884</v>
      </c>
      <c r="AD93" s="6">
        <f t="shared" si="25"/>
        <v>0</v>
      </c>
      <c r="AE93" s="6">
        <f t="shared" si="26"/>
        <v>0.3611111111111111</v>
      </c>
      <c r="AF93" s="6">
        <f t="shared" si="27"/>
        <v>0.19444444444444445</v>
      </c>
      <c r="AG93" s="6">
        <f t="shared" si="28"/>
        <v>0.5</v>
      </c>
      <c r="AJ93" s="6">
        <f t="shared" si="29"/>
        <v>0.56097560975609762</v>
      </c>
      <c r="AK93" s="6">
        <f t="shared" si="30"/>
        <v>1</v>
      </c>
      <c r="AL93" s="6">
        <f t="shared" si="31"/>
        <v>0.67391304347826086</v>
      </c>
      <c r="AM93" s="6">
        <f t="shared" si="32"/>
        <v>0.58695652173913049</v>
      </c>
      <c r="AN93" s="6">
        <f t="shared" si="33"/>
        <v>0.32608695652173914</v>
      </c>
      <c r="AO93" s="6">
        <f t="shared" si="34"/>
        <v>0.16304347826086957</v>
      </c>
      <c r="AP93" s="6">
        <f t="shared" si="35"/>
        <v>0.20652173913043478</v>
      </c>
    </row>
    <row r="94" spans="1:42" x14ac:dyDescent="0.3">
      <c r="A94" s="6" t="s">
        <v>8</v>
      </c>
      <c r="B94" s="6" t="s">
        <v>8</v>
      </c>
      <c r="C94" s="6">
        <v>4</v>
      </c>
      <c r="D94" s="6" t="s">
        <v>7</v>
      </c>
      <c r="E94" s="6">
        <v>3</v>
      </c>
      <c r="F94" s="6" t="s">
        <v>8</v>
      </c>
      <c r="G94" s="6" t="s">
        <v>9</v>
      </c>
      <c r="H94" s="6">
        <f t="shared" si="18"/>
        <v>2.4620906244582621E-3</v>
      </c>
      <c r="I94" s="6">
        <f t="shared" si="19"/>
        <v>0</v>
      </c>
      <c r="J94" s="6" t="str">
        <f t="shared" si="20"/>
        <v>unacc</v>
      </c>
      <c r="K94" s="6">
        <f t="shared" si="21"/>
        <v>1</v>
      </c>
      <c r="AA94" s="6">
        <f t="shared" si="22"/>
        <v>0.43902439024390244</v>
      </c>
      <c r="AB94" s="6">
        <f t="shared" si="23"/>
        <v>1</v>
      </c>
      <c r="AC94" s="6">
        <f t="shared" si="24"/>
        <v>0.63888888888888884</v>
      </c>
      <c r="AD94" s="6">
        <f t="shared" si="25"/>
        <v>0</v>
      </c>
      <c r="AE94" s="6">
        <f t="shared" si="26"/>
        <v>0.3611111111111111</v>
      </c>
      <c r="AF94" s="6">
        <f t="shared" si="27"/>
        <v>0.19444444444444445</v>
      </c>
      <c r="AG94" s="6">
        <f t="shared" si="28"/>
        <v>0.5</v>
      </c>
      <c r="AJ94" s="6">
        <f t="shared" si="29"/>
        <v>0.56097560975609762</v>
      </c>
      <c r="AK94" s="6">
        <f t="shared" si="30"/>
        <v>1</v>
      </c>
      <c r="AL94" s="6">
        <f t="shared" si="31"/>
        <v>0.67391304347826086</v>
      </c>
      <c r="AM94" s="6">
        <f t="shared" si="32"/>
        <v>0.58695652173913049</v>
      </c>
      <c r="AN94" s="6">
        <f t="shared" si="33"/>
        <v>0.32608695652173914</v>
      </c>
      <c r="AO94" s="6">
        <f t="shared" si="34"/>
        <v>0.16304347826086957</v>
      </c>
      <c r="AP94" s="6">
        <f t="shared" si="35"/>
        <v>0.20652173913043478</v>
      </c>
    </row>
    <row r="95" spans="1:42" x14ac:dyDescent="0.3">
      <c r="A95" s="6" t="s">
        <v>8</v>
      </c>
      <c r="B95" s="6" t="s">
        <v>8</v>
      </c>
      <c r="C95" s="6">
        <v>4</v>
      </c>
      <c r="D95" s="6" t="s">
        <v>7</v>
      </c>
      <c r="E95" s="6">
        <v>3</v>
      </c>
      <c r="F95" s="6" t="s">
        <v>10</v>
      </c>
      <c r="G95" s="6" t="s">
        <v>14</v>
      </c>
      <c r="H95" s="6">
        <f t="shared" si="18"/>
        <v>8.6629114564272178E-4</v>
      </c>
      <c r="I95" s="6">
        <f t="shared" si="19"/>
        <v>4.166196175850647E-3</v>
      </c>
      <c r="J95" s="6" t="str">
        <f t="shared" si="20"/>
        <v>acc</v>
      </c>
      <c r="K95" s="6">
        <f t="shared" si="21"/>
        <v>1</v>
      </c>
      <c r="AA95" s="6">
        <f t="shared" si="22"/>
        <v>0.43902439024390244</v>
      </c>
      <c r="AB95" s="6">
        <f t="shared" si="23"/>
        <v>1</v>
      </c>
      <c r="AC95" s="6">
        <f t="shared" si="24"/>
        <v>0.63888888888888884</v>
      </c>
      <c r="AD95" s="6">
        <f t="shared" si="25"/>
        <v>0.5</v>
      </c>
      <c r="AE95" s="6">
        <f t="shared" si="26"/>
        <v>0.30555555555555558</v>
      </c>
      <c r="AF95" s="6">
        <f t="shared" si="27"/>
        <v>0.19444444444444445</v>
      </c>
      <c r="AG95" s="6">
        <f t="shared" si="28"/>
        <v>0</v>
      </c>
      <c r="AJ95" s="6">
        <f t="shared" si="29"/>
        <v>0.56097560975609762</v>
      </c>
      <c r="AK95" s="6">
        <f t="shared" si="30"/>
        <v>1</v>
      </c>
      <c r="AL95" s="6">
        <f t="shared" si="31"/>
        <v>0.67391304347826086</v>
      </c>
      <c r="AM95" s="6">
        <f t="shared" si="32"/>
        <v>0.19565217391304349</v>
      </c>
      <c r="AN95" s="6">
        <f t="shared" si="33"/>
        <v>0.34782608695652173</v>
      </c>
      <c r="AO95" s="6">
        <f t="shared" si="34"/>
        <v>0.16304347826086957</v>
      </c>
      <c r="AP95" s="6">
        <f t="shared" si="35"/>
        <v>0.58695652173913049</v>
      </c>
    </row>
    <row r="96" spans="1:42" x14ac:dyDescent="0.3">
      <c r="A96" s="6" t="s">
        <v>8</v>
      </c>
      <c r="B96" s="6" t="s">
        <v>8</v>
      </c>
      <c r="C96" s="6">
        <v>4</v>
      </c>
      <c r="D96" s="6" t="s">
        <v>7</v>
      </c>
      <c r="E96" s="6">
        <v>3</v>
      </c>
      <c r="F96" s="6" t="s">
        <v>11</v>
      </c>
      <c r="G96" s="6" t="s">
        <v>14</v>
      </c>
      <c r="H96" s="6">
        <f t="shared" si="18"/>
        <v>8.6629114564272178E-4</v>
      </c>
      <c r="I96" s="6">
        <f t="shared" si="19"/>
        <v>4.166196175850647E-3</v>
      </c>
      <c r="J96" s="6" t="str">
        <f t="shared" si="20"/>
        <v>acc</v>
      </c>
      <c r="K96" s="6">
        <f t="shared" si="21"/>
        <v>1</v>
      </c>
      <c r="AA96" s="6">
        <f t="shared" si="22"/>
        <v>0.43902439024390244</v>
      </c>
      <c r="AB96" s="6">
        <f t="shared" si="23"/>
        <v>1</v>
      </c>
      <c r="AC96" s="6">
        <f t="shared" si="24"/>
        <v>0.63888888888888884</v>
      </c>
      <c r="AD96" s="6">
        <f t="shared" si="25"/>
        <v>0.5</v>
      </c>
      <c r="AE96" s="6">
        <f t="shared" si="26"/>
        <v>0.30555555555555558</v>
      </c>
      <c r="AF96" s="6">
        <f t="shared" si="27"/>
        <v>0.19444444444444445</v>
      </c>
      <c r="AG96" s="6">
        <f t="shared" si="28"/>
        <v>0.5</v>
      </c>
      <c r="AJ96" s="6">
        <f t="shared" si="29"/>
        <v>0.56097560975609762</v>
      </c>
      <c r="AK96" s="6">
        <f t="shared" si="30"/>
        <v>1</v>
      </c>
      <c r="AL96" s="6">
        <f t="shared" si="31"/>
        <v>0.67391304347826086</v>
      </c>
      <c r="AM96" s="6">
        <f t="shared" si="32"/>
        <v>0.19565217391304349</v>
      </c>
      <c r="AN96" s="6">
        <f t="shared" si="33"/>
        <v>0.34782608695652173</v>
      </c>
      <c r="AO96" s="6">
        <f t="shared" si="34"/>
        <v>0.16304347826086957</v>
      </c>
      <c r="AP96" s="6">
        <f t="shared" si="35"/>
        <v>0.20652173913043478</v>
      </c>
    </row>
    <row r="97" spans="1:42" x14ac:dyDescent="0.3">
      <c r="A97" s="6" t="s">
        <v>8</v>
      </c>
      <c r="B97" s="6" t="s">
        <v>8</v>
      </c>
      <c r="C97" s="6">
        <v>4</v>
      </c>
      <c r="D97" s="6" t="s">
        <v>10</v>
      </c>
      <c r="E97" s="6">
        <v>3</v>
      </c>
      <c r="F97" s="6" t="s">
        <v>8</v>
      </c>
      <c r="G97" s="6" t="s">
        <v>9</v>
      </c>
      <c r="H97" s="6">
        <f t="shared" si="18"/>
        <v>2.3082099604296211E-3</v>
      </c>
      <c r="I97" s="6">
        <f t="shared" si="19"/>
        <v>0</v>
      </c>
      <c r="J97" s="6" t="str">
        <f t="shared" si="20"/>
        <v>unacc</v>
      </c>
      <c r="K97" s="6">
        <f t="shared" si="21"/>
        <v>1</v>
      </c>
      <c r="AA97" s="6">
        <f t="shared" si="22"/>
        <v>0.43902439024390244</v>
      </c>
      <c r="AB97" s="6">
        <f t="shared" si="23"/>
        <v>1</v>
      </c>
      <c r="AC97" s="6">
        <f t="shared" si="24"/>
        <v>0.63888888888888884</v>
      </c>
      <c r="AD97" s="6">
        <f t="shared" si="25"/>
        <v>0.5</v>
      </c>
      <c r="AE97" s="6">
        <f t="shared" si="26"/>
        <v>0.30555555555555558</v>
      </c>
      <c r="AF97" s="6">
        <f t="shared" si="27"/>
        <v>0.19444444444444445</v>
      </c>
      <c r="AG97" s="6">
        <f t="shared" si="28"/>
        <v>0.5</v>
      </c>
      <c r="AJ97" s="6">
        <f t="shared" si="29"/>
        <v>0.56097560975609762</v>
      </c>
      <c r="AK97" s="6">
        <f t="shared" si="30"/>
        <v>1</v>
      </c>
      <c r="AL97" s="6">
        <f t="shared" si="31"/>
        <v>0.67391304347826086</v>
      </c>
      <c r="AM97" s="6">
        <f t="shared" si="32"/>
        <v>0.19565217391304349</v>
      </c>
      <c r="AN97" s="6">
        <f t="shared" si="33"/>
        <v>0.34782608695652173</v>
      </c>
      <c r="AO97" s="6">
        <f t="shared" si="34"/>
        <v>0.16304347826086957</v>
      </c>
      <c r="AP97" s="6">
        <f t="shared" si="35"/>
        <v>0.20652173913043478</v>
      </c>
    </row>
    <row r="98" spans="1:42" x14ac:dyDescent="0.3">
      <c r="A98" s="6" t="s">
        <v>8</v>
      </c>
      <c r="B98" s="6" t="s">
        <v>8</v>
      </c>
      <c r="C98" s="6">
        <v>4</v>
      </c>
      <c r="D98" s="6" t="s">
        <v>10</v>
      </c>
      <c r="E98" s="6">
        <v>3</v>
      </c>
      <c r="F98" s="6" t="s">
        <v>10</v>
      </c>
      <c r="G98" s="6" t="s">
        <v>14</v>
      </c>
      <c r="H98" s="6">
        <f t="shared" si="18"/>
        <v>8.1214794904005177E-4</v>
      </c>
      <c r="I98" s="6">
        <f t="shared" si="19"/>
        <v>4.5449412827461601E-3</v>
      </c>
      <c r="J98" s="6" t="str">
        <f t="shared" si="20"/>
        <v>acc</v>
      </c>
      <c r="K98" s="6">
        <f t="shared" si="21"/>
        <v>1</v>
      </c>
      <c r="AA98" s="6">
        <f t="shared" si="22"/>
        <v>0.43902439024390244</v>
      </c>
      <c r="AB98" s="6">
        <f t="shared" si="23"/>
        <v>1</v>
      </c>
      <c r="AC98" s="6">
        <f t="shared" si="24"/>
        <v>0.63888888888888884</v>
      </c>
      <c r="AD98" s="6">
        <f t="shared" si="25"/>
        <v>0.5</v>
      </c>
      <c r="AE98" s="6">
        <f t="shared" si="26"/>
        <v>0.33333333333333331</v>
      </c>
      <c r="AF98" s="6">
        <f t="shared" si="27"/>
        <v>0.19444444444444445</v>
      </c>
      <c r="AG98" s="6">
        <f t="shared" si="28"/>
        <v>0</v>
      </c>
      <c r="AJ98" s="6">
        <f t="shared" si="29"/>
        <v>0.56097560975609762</v>
      </c>
      <c r="AK98" s="6">
        <f t="shared" si="30"/>
        <v>1</v>
      </c>
      <c r="AL98" s="6">
        <f t="shared" si="31"/>
        <v>0.67391304347826086</v>
      </c>
      <c r="AM98" s="6">
        <f t="shared" si="32"/>
        <v>0.19565217391304349</v>
      </c>
      <c r="AN98" s="6">
        <f t="shared" si="33"/>
        <v>0.32608695652173914</v>
      </c>
      <c r="AO98" s="6">
        <f t="shared" si="34"/>
        <v>0.16304347826086957</v>
      </c>
      <c r="AP98" s="6">
        <f t="shared" si="35"/>
        <v>0.58695652173913049</v>
      </c>
    </row>
    <row r="99" spans="1:42" x14ac:dyDescent="0.3">
      <c r="A99" s="6" t="s">
        <v>8</v>
      </c>
      <c r="B99" s="6" t="s">
        <v>8</v>
      </c>
      <c r="C99" s="6">
        <v>4</v>
      </c>
      <c r="D99" s="6" t="s">
        <v>10</v>
      </c>
      <c r="E99" s="6">
        <v>3</v>
      </c>
      <c r="F99" s="6" t="s">
        <v>11</v>
      </c>
      <c r="G99" s="6" t="s">
        <v>14</v>
      </c>
      <c r="H99" s="6">
        <f t="shared" si="18"/>
        <v>8.1214794904005177E-4</v>
      </c>
      <c r="I99" s="6">
        <f t="shared" si="19"/>
        <v>4.5449412827461601E-3</v>
      </c>
      <c r="J99" s="6" t="str">
        <f t="shared" si="20"/>
        <v>acc</v>
      </c>
      <c r="K99" s="6">
        <f t="shared" si="21"/>
        <v>1</v>
      </c>
      <c r="AA99" s="6">
        <f t="shared" si="22"/>
        <v>0.43902439024390244</v>
      </c>
      <c r="AB99" s="6">
        <f t="shared" si="23"/>
        <v>1</v>
      </c>
      <c r="AC99" s="6">
        <f t="shared" si="24"/>
        <v>0.63888888888888884</v>
      </c>
      <c r="AD99" s="6">
        <f t="shared" si="25"/>
        <v>0.5</v>
      </c>
      <c r="AE99" s="6">
        <f t="shared" si="26"/>
        <v>0.33333333333333331</v>
      </c>
      <c r="AF99" s="6">
        <f t="shared" si="27"/>
        <v>0.19444444444444445</v>
      </c>
      <c r="AG99" s="6">
        <f t="shared" si="28"/>
        <v>0.5</v>
      </c>
      <c r="AJ99" s="6">
        <f t="shared" si="29"/>
        <v>0.56097560975609762</v>
      </c>
      <c r="AK99" s="6">
        <f t="shared" si="30"/>
        <v>1</v>
      </c>
      <c r="AL99" s="6">
        <f t="shared" si="31"/>
        <v>0.67391304347826086</v>
      </c>
      <c r="AM99" s="6">
        <f t="shared" si="32"/>
        <v>0.19565217391304349</v>
      </c>
      <c r="AN99" s="6">
        <f t="shared" si="33"/>
        <v>0.32608695652173914</v>
      </c>
      <c r="AO99" s="6">
        <f t="shared" si="34"/>
        <v>0.16304347826086957</v>
      </c>
      <c r="AP99" s="6">
        <f t="shared" si="35"/>
        <v>0.20652173913043478</v>
      </c>
    </row>
    <row r="100" spans="1:42" x14ac:dyDescent="0.3">
      <c r="A100" s="6" t="s">
        <v>8</v>
      </c>
      <c r="B100" s="6" t="s">
        <v>8</v>
      </c>
      <c r="C100" s="6">
        <v>4</v>
      </c>
      <c r="D100" s="6" t="s">
        <v>12</v>
      </c>
      <c r="E100" s="6">
        <v>3</v>
      </c>
      <c r="F100" s="6" t="s">
        <v>8</v>
      </c>
      <c r="G100" s="6" t="s">
        <v>9</v>
      </c>
      <c r="H100" s="6">
        <f t="shared" si="18"/>
        <v>2.3082099604296211E-3</v>
      </c>
      <c r="I100" s="6">
        <f t="shared" si="19"/>
        <v>0</v>
      </c>
      <c r="J100" s="6" t="str">
        <f t="shared" si="20"/>
        <v>unacc</v>
      </c>
      <c r="K100" s="6">
        <f t="shared" si="21"/>
        <v>1</v>
      </c>
      <c r="AA100" s="6">
        <f t="shared" si="22"/>
        <v>0.43902439024390244</v>
      </c>
      <c r="AB100" s="6">
        <f t="shared" si="23"/>
        <v>1</v>
      </c>
      <c r="AC100" s="6">
        <f t="shared" si="24"/>
        <v>0.63888888888888884</v>
      </c>
      <c r="AD100" s="6">
        <f t="shared" si="25"/>
        <v>0.5</v>
      </c>
      <c r="AE100" s="6">
        <f t="shared" si="26"/>
        <v>0.33333333333333331</v>
      </c>
      <c r="AF100" s="6">
        <f t="shared" si="27"/>
        <v>0.19444444444444445</v>
      </c>
      <c r="AG100" s="6">
        <f t="shared" si="28"/>
        <v>0.5</v>
      </c>
      <c r="AJ100" s="6">
        <f t="shared" si="29"/>
        <v>0.56097560975609762</v>
      </c>
      <c r="AK100" s="6">
        <f t="shared" si="30"/>
        <v>1</v>
      </c>
      <c r="AL100" s="6">
        <f t="shared" si="31"/>
        <v>0.67391304347826086</v>
      </c>
      <c r="AM100" s="6">
        <f t="shared" si="32"/>
        <v>0.19565217391304349</v>
      </c>
      <c r="AN100" s="6">
        <f t="shared" si="33"/>
        <v>0.32608695652173914</v>
      </c>
      <c r="AO100" s="6">
        <f t="shared" si="34"/>
        <v>0.16304347826086957</v>
      </c>
      <c r="AP100" s="6">
        <f t="shared" si="35"/>
        <v>0.20652173913043478</v>
      </c>
    </row>
    <row r="101" spans="1:42" x14ac:dyDescent="0.3">
      <c r="A101" s="6" t="s">
        <v>8</v>
      </c>
      <c r="B101" s="6" t="s">
        <v>8</v>
      </c>
      <c r="C101" s="6">
        <v>4</v>
      </c>
      <c r="D101" s="6" t="s">
        <v>12</v>
      </c>
      <c r="E101" s="6">
        <v>3</v>
      </c>
      <c r="F101" s="6" t="s">
        <v>10</v>
      </c>
      <c r="G101" s="6" t="s">
        <v>14</v>
      </c>
      <c r="H101" s="6">
        <f t="shared" si="18"/>
        <v>8.1214794904005177E-4</v>
      </c>
      <c r="I101" s="6">
        <f t="shared" si="19"/>
        <v>4.9236863896416731E-3</v>
      </c>
      <c r="J101" s="6" t="str">
        <f t="shared" si="20"/>
        <v>acc</v>
      </c>
      <c r="K101" s="6">
        <f t="shared" si="21"/>
        <v>1</v>
      </c>
      <c r="AA101" s="6">
        <f t="shared" si="22"/>
        <v>0.43902439024390244</v>
      </c>
      <c r="AB101" s="6">
        <f t="shared" si="23"/>
        <v>1</v>
      </c>
      <c r="AC101" s="6">
        <f t="shared" si="24"/>
        <v>0.63888888888888884</v>
      </c>
      <c r="AD101" s="6">
        <f t="shared" si="25"/>
        <v>0.5</v>
      </c>
      <c r="AE101" s="6">
        <f t="shared" si="26"/>
        <v>0.3611111111111111</v>
      </c>
      <c r="AF101" s="6">
        <f t="shared" si="27"/>
        <v>0.19444444444444445</v>
      </c>
      <c r="AG101" s="6">
        <f t="shared" si="28"/>
        <v>0</v>
      </c>
      <c r="AJ101" s="6">
        <f t="shared" si="29"/>
        <v>0.56097560975609762</v>
      </c>
      <c r="AK101" s="6">
        <f t="shared" si="30"/>
        <v>1</v>
      </c>
      <c r="AL101" s="6">
        <f t="shared" si="31"/>
        <v>0.67391304347826086</v>
      </c>
      <c r="AM101" s="6">
        <f t="shared" si="32"/>
        <v>0.19565217391304349</v>
      </c>
      <c r="AN101" s="6">
        <f t="shared" si="33"/>
        <v>0.32608695652173914</v>
      </c>
      <c r="AO101" s="6">
        <f t="shared" si="34"/>
        <v>0.16304347826086957</v>
      </c>
      <c r="AP101" s="6">
        <f t="shared" si="35"/>
        <v>0.58695652173913049</v>
      </c>
    </row>
    <row r="102" spans="1:42" x14ac:dyDescent="0.3">
      <c r="A102" s="6" t="s">
        <v>8</v>
      </c>
      <c r="B102" s="6" t="s">
        <v>8</v>
      </c>
      <c r="C102" s="6">
        <v>4</v>
      </c>
      <c r="D102" s="6" t="s">
        <v>12</v>
      </c>
      <c r="E102" s="6">
        <v>3</v>
      </c>
      <c r="F102" s="6" t="s">
        <v>11</v>
      </c>
      <c r="G102" s="6" t="s">
        <v>14</v>
      </c>
      <c r="H102" s="6">
        <f t="shared" si="18"/>
        <v>8.1214794904005177E-4</v>
      </c>
      <c r="I102" s="6">
        <f t="shared" si="19"/>
        <v>4.9236863896416731E-3</v>
      </c>
      <c r="J102" s="6" t="str">
        <f t="shared" si="20"/>
        <v>acc</v>
      </c>
      <c r="K102" s="6">
        <f t="shared" si="21"/>
        <v>1</v>
      </c>
      <c r="AA102" s="6">
        <f t="shared" si="22"/>
        <v>0.43902439024390244</v>
      </c>
      <c r="AB102" s="6">
        <f t="shared" si="23"/>
        <v>1</v>
      </c>
      <c r="AC102" s="6">
        <f t="shared" si="24"/>
        <v>0.63888888888888884</v>
      </c>
      <c r="AD102" s="6">
        <f t="shared" si="25"/>
        <v>0.5</v>
      </c>
      <c r="AE102" s="6">
        <f t="shared" si="26"/>
        <v>0.3611111111111111</v>
      </c>
      <c r="AF102" s="6">
        <f t="shared" si="27"/>
        <v>0.19444444444444445</v>
      </c>
      <c r="AG102" s="6">
        <f t="shared" si="28"/>
        <v>0.5</v>
      </c>
      <c r="AJ102" s="6">
        <f t="shared" si="29"/>
        <v>0.56097560975609762</v>
      </c>
      <c r="AK102" s="6">
        <f t="shared" si="30"/>
        <v>1</v>
      </c>
      <c r="AL102" s="6">
        <f t="shared" si="31"/>
        <v>0.67391304347826086</v>
      </c>
      <c r="AM102" s="6">
        <f t="shared" si="32"/>
        <v>0.19565217391304349</v>
      </c>
      <c r="AN102" s="6">
        <f t="shared" si="33"/>
        <v>0.32608695652173914</v>
      </c>
      <c r="AO102" s="6">
        <f t="shared" si="34"/>
        <v>0.16304347826086957</v>
      </c>
      <c r="AP102" s="6">
        <f t="shared" si="35"/>
        <v>0.20652173913043478</v>
      </c>
    </row>
    <row r="103" spans="1:42" x14ac:dyDescent="0.3">
      <c r="A103" s="6" t="s">
        <v>8</v>
      </c>
      <c r="B103" s="6" t="s">
        <v>8</v>
      </c>
      <c r="C103" s="6" t="s">
        <v>13</v>
      </c>
      <c r="D103" s="6" t="s">
        <v>7</v>
      </c>
      <c r="E103" s="6">
        <v>3</v>
      </c>
      <c r="F103" s="6" t="s">
        <v>8</v>
      </c>
      <c r="G103" s="6" t="s">
        <v>9</v>
      </c>
      <c r="H103" s="6">
        <f t="shared" si="18"/>
        <v>2.735656249398069E-3</v>
      </c>
      <c r="I103" s="6">
        <f t="shared" si="19"/>
        <v>0</v>
      </c>
      <c r="J103" s="6" t="str">
        <f t="shared" si="20"/>
        <v>unacc</v>
      </c>
      <c r="K103" s="6">
        <f t="shared" si="21"/>
        <v>1</v>
      </c>
      <c r="AA103" s="6">
        <f t="shared" si="22"/>
        <v>0.43902439024390244</v>
      </c>
      <c r="AB103" s="6">
        <f t="shared" si="23"/>
        <v>1</v>
      </c>
      <c r="AC103" s="6">
        <f t="shared" si="24"/>
        <v>0.63888888888888884</v>
      </c>
      <c r="AD103" s="6">
        <f t="shared" si="25"/>
        <v>0.5</v>
      </c>
      <c r="AE103" s="6">
        <f t="shared" si="26"/>
        <v>0.3611111111111111</v>
      </c>
      <c r="AF103" s="6">
        <f t="shared" si="27"/>
        <v>0.19444444444444445</v>
      </c>
      <c r="AG103" s="6">
        <f t="shared" si="28"/>
        <v>0.5</v>
      </c>
      <c r="AJ103" s="6">
        <f t="shared" si="29"/>
        <v>0.56097560975609762</v>
      </c>
      <c r="AK103" s="6">
        <f t="shared" si="30"/>
        <v>1</v>
      </c>
      <c r="AL103" s="6">
        <f t="shared" si="31"/>
        <v>0.67391304347826086</v>
      </c>
      <c r="AM103" s="6">
        <f t="shared" si="32"/>
        <v>0.19565217391304349</v>
      </c>
      <c r="AN103" s="6">
        <f t="shared" si="33"/>
        <v>0.32608695652173914</v>
      </c>
      <c r="AO103" s="6">
        <f t="shared" si="34"/>
        <v>0.16304347826086957</v>
      </c>
      <c r="AP103" s="6">
        <f t="shared" si="35"/>
        <v>0.20652173913043478</v>
      </c>
    </row>
    <row r="104" spans="1:42" x14ac:dyDescent="0.3">
      <c r="A104" s="6" t="s">
        <v>8</v>
      </c>
      <c r="B104" s="6" t="s">
        <v>8</v>
      </c>
      <c r="C104" s="6" t="s">
        <v>13</v>
      </c>
      <c r="D104" s="6" t="s">
        <v>7</v>
      </c>
      <c r="E104" s="6">
        <v>3</v>
      </c>
      <c r="F104" s="6" t="s">
        <v>10</v>
      </c>
      <c r="G104" s="6" t="s">
        <v>14</v>
      </c>
      <c r="H104" s="6">
        <f t="shared" si="18"/>
        <v>9.6254571738080188E-4</v>
      </c>
      <c r="I104" s="6">
        <f t="shared" si="19"/>
        <v>4.166196175850647E-3</v>
      </c>
      <c r="J104" s="6" t="str">
        <f t="shared" si="20"/>
        <v>acc</v>
      </c>
      <c r="K104" s="6">
        <f t="shared" si="21"/>
        <v>1</v>
      </c>
      <c r="AA104" s="6">
        <f t="shared" si="22"/>
        <v>0.43902439024390244</v>
      </c>
      <c r="AB104" s="6">
        <f t="shared" si="23"/>
        <v>1</v>
      </c>
      <c r="AC104" s="6">
        <f t="shared" si="24"/>
        <v>0.63888888888888884</v>
      </c>
      <c r="AD104" s="6">
        <f t="shared" si="25"/>
        <v>0.5</v>
      </c>
      <c r="AE104" s="6">
        <f t="shared" si="26"/>
        <v>0.30555555555555558</v>
      </c>
      <c r="AF104" s="6">
        <f t="shared" si="27"/>
        <v>0.19444444444444445</v>
      </c>
      <c r="AG104" s="6">
        <f t="shared" si="28"/>
        <v>0</v>
      </c>
      <c r="AJ104" s="6">
        <f t="shared" si="29"/>
        <v>0.56097560975609762</v>
      </c>
      <c r="AK104" s="6">
        <f t="shared" si="30"/>
        <v>1</v>
      </c>
      <c r="AL104" s="6">
        <f t="shared" si="31"/>
        <v>0.67391304347826086</v>
      </c>
      <c r="AM104" s="6">
        <f t="shared" si="32"/>
        <v>0.21739130434782608</v>
      </c>
      <c r="AN104" s="6">
        <f t="shared" si="33"/>
        <v>0.34782608695652173</v>
      </c>
      <c r="AO104" s="6">
        <f t="shared" si="34"/>
        <v>0.16304347826086957</v>
      </c>
      <c r="AP104" s="6">
        <f t="shared" si="35"/>
        <v>0.58695652173913049</v>
      </c>
    </row>
    <row r="105" spans="1:42" x14ac:dyDescent="0.3">
      <c r="A105" s="6" t="s">
        <v>8</v>
      </c>
      <c r="B105" s="6" t="s">
        <v>8</v>
      </c>
      <c r="C105" s="6" t="s">
        <v>13</v>
      </c>
      <c r="D105" s="6" t="s">
        <v>7</v>
      </c>
      <c r="E105" s="6">
        <v>3</v>
      </c>
      <c r="F105" s="6" t="s">
        <v>11</v>
      </c>
      <c r="G105" s="6" t="s">
        <v>14</v>
      </c>
      <c r="H105" s="6">
        <f t="shared" si="18"/>
        <v>9.6254571738080188E-4</v>
      </c>
      <c r="I105" s="6">
        <f t="shared" si="19"/>
        <v>4.166196175850647E-3</v>
      </c>
      <c r="J105" s="6" t="str">
        <f t="shared" si="20"/>
        <v>acc</v>
      </c>
      <c r="K105" s="6">
        <f t="shared" si="21"/>
        <v>1</v>
      </c>
      <c r="AA105" s="6">
        <f t="shared" si="22"/>
        <v>0.43902439024390244</v>
      </c>
      <c r="AB105" s="6">
        <f t="shared" si="23"/>
        <v>1</v>
      </c>
      <c r="AC105" s="6">
        <f t="shared" si="24"/>
        <v>0.63888888888888884</v>
      </c>
      <c r="AD105" s="6">
        <f t="shared" si="25"/>
        <v>0.5</v>
      </c>
      <c r="AE105" s="6">
        <f t="shared" si="26"/>
        <v>0.30555555555555558</v>
      </c>
      <c r="AF105" s="6">
        <f t="shared" si="27"/>
        <v>0.19444444444444445</v>
      </c>
      <c r="AG105" s="6">
        <f t="shared" si="28"/>
        <v>0.5</v>
      </c>
      <c r="AJ105" s="6">
        <f t="shared" si="29"/>
        <v>0.56097560975609762</v>
      </c>
      <c r="AK105" s="6">
        <f t="shared" si="30"/>
        <v>1</v>
      </c>
      <c r="AL105" s="6">
        <f t="shared" si="31"/>
        <v>0.67391304347826086</v>
      </c>
      <c r="AM105" s="6">
        <f t="shared" si="32"/>
        <v>0.21739130434782608</v>
      </c>
      <c r="AN105" s="6">
        <f t="shared" si="33"/>
        <v>0.34782608695652173</v>
      </c>
      <c r="AO105" s="6">
        <f t="shared" si="34"/>
        <v>0.16304347826086957</v>
      </c>
      <c r="AP105" s="6">
        <f t="shared" si="35"/>
        <v>0.20652173913043478</v>
      </c>
    </row>
    <row r="106" spans="1:42" x14ac:dyDescent="0.3">
      <c r="A106" s="6" t="s">
        <v>8</v>
      </c>
      <c r="B106" s="6" t="s">
        <v>8</v>
      </c>
      <c r="C106" s="6" t="s">
        <v>13</v>
      </c>
      <c r="D106" s="6" t="s">
        <v>10</v>
      </c>
      <c r="E106" s="6">
        <v>3</v>
      </c>
      <c r="F106" s="6" t="s">
        <v>8</v>
      </c>
      <c r="G106" s="6" t="s">
        <v>9</v>
      </c>
      <c r="H106" s="6">
        <f t="shared" si="18"/>
        <v>2.5646777338106897E-3</v>
      </c>
      <c r="I106" s="6">
        <f t="shared" si="19"/>
        <v>0</v>
      </c>
      <c r="J106" s="6" t="str">
        <f t="shared" si="20"/>
        <v>unacc</v>
      </c>
      <c r="K106" s="6">
        <f t="shared" si="21"/>
        <v>1</v>
      </c>
      <c r="AA106" s="6">
        <f t="shared" si="22"/>
        <v>0.43902439024390244</v>
      </c>
      <c r="AB106" s="6">
        <f t="shared" si="23"/>
        <v>1</v>
      </c>
      <c r="AC106" s="6">
        <f t="shared" si="24"/>
        <v>0.63888888888888884</v>
      </c>
      <c r="AD106" s="6">
        <f t="shared" si="25"/>
        <v>0.5</v>
      </c>
      <c r="AE106" s="6">
        <f t="shared" si="26"/>
        <v>0.30555555555555558</v>
      </c>
      <c r="AF106" s="6">
        <f t="shared" si="27"/>
        <v>0.19444444444444445</v>
      </c>
      <c r="AG106" s="6">
        <f t="shared" si="28"/>
        <v>0.5</v>
      </c>
      <c r="AJ106" s="6">
        <f t="shared" si="29"/>
        <v>0.56097560975609762</v>
      </c>
      <c r="AK106" s="6">
        <f t="shared" si="30"/>
        <v>1</v>
      </c>
      <c r="AL106" s="6">
        <f t="shared" si="31"/>
        <v>0.67391304347826086</v>
      </c>
      <c r="AM106" s="6">
        <f t="shared" si="32"/>
        <v>0.21739130434782608</v>
      </c>
      <c r="AN106" s="6">
        <f t="shared" si="33"/>
        <v>0.34782608695652173</v>
      </c>
      <c r="AO106" s="6">
        <f t="shared" si="34"/>
        <v>0.16304347826086957</v>
      </c>
      <c r="AP106" s="6">
        <f t="shared" si="35"/>
        <v>0.20652173913043478</v>
      </c>
    </row>
    <row r="107" spans="1:42" x14ac:dyDescent="0.3">
      <c r="A107" s="6" t="s">
        <v>8</v>
      </c>
      <c r="B107" s="6" t="s">
        <v>8</v>
      </c>
      <c r="C107" s="6" t="s">
        <v>13</v>
      </c>
      <c r="D107" s="6" t="s">
        <v>10</v>
      </c>
      <c r="E107" s="6">
        <v>3</v>
      </c>
      <c r="F107" s="6" t="s">
        <v>10</v>
      </c>
      <c r="G107" s="6" t="s">
        <v>14</v>
      </c>
      <c r="H107" s="6">
        <f t="shared" si="18"/>
        <v>9.0238661004450182E-4</v>
      </c>
      <c r="I107" s="6">
        <f t="shared" si="19"/>
        <v>4.5449412827461601E-3</v>
      </c>
      <c r="J107" s="6" t="str">
        <f t="shared" si="20"/>
        <v>acc</v>
      </c>
      <c r="K107" s="6">
        <f t="shared" si="21"/>
        <v>1</v>
      </c>
      <c r="AA107" s="6">
        <f t="shared" si="22"/>
        <v>0.43902439024390244</v>
      </c>
      <c r="AB107" s="6">
        <f t="shared" si="23"/>
        <v>1</v>
      </c>
      <c r="AC107" s="6">
        <f t="shared" si="24"/>
        <v>0.63888888888888884</v>
      </c>
      <c r="AD107" s="6">
        <f t="shared" si="25"/>
        <v>0.5</v>
      </c>
      <c r="AE107" s="6">
        <f t="shared" si="26"/>
        <v>0.33333333333333331</v>
      </c>
      <c r="AF107" s="6">
        <f t="shared" si="27"/>
        <v>0.19444444444444445</v>
      </c>
      <c r="AG107" s="6">
        <f t="shared" si="28"/>
        <v>0</v>
      </c>
      <c r="AJ107" s="6">
        <f t="shared" si="29"/>
        <v>0.56097560975609762</v>
      </c>
      <c r="AK107" s="6">
        <f t="shared" si="30"/>
        <v>1</v>
      </c>
      <c r="AL107" s="6">
        <f t="shared" si="31"/>
        <v>0.67391304347826086</v>
      </c>
      <c r="AM107" s="6">
        <f t="shared" si="32"/>
        <v>0.21739130434782608</v>
      </c>
      <c r="AN107" s="6">
        <f t="shared" si="33"/>
        <v>0.32608695652173914</v>
      </c>
      <c r="AO107" s="6">
        <f t="shared" si="34"/>
        <v>0.16304347826086957</v>
      </c>
      <c r="AP107" s="6">
        <f t="shared" si="35"/>
        <v>0.58695652173913049</v>
      </c>
    </row>
    <row r="108" spans="1:42" x14ac:dyDescent="0.3">
      <c r="A108" s="6" t="s">
        <v>8</v>
      </c>
      <c r="B108" s="6" t="s">
        <v>8</v>
      </c>
      <c r="C108" s="6" t="s">
        <v>13</v>
      </c>
      <c r="D108" s="6" t="s">
        <v>10</v>
      </c>
      <c r="E108" s="6">
        <v>3</v>
      </c>
      <c r="F108" s="6" t="s">
        <v>11</v>
      </c>
      <c r="G108" s="6" t="s">
        <v>14</v>
      </c>
      <c r="H108" s="6">
        <f t="shared" si="18"/>
        <v>9.0238661004450182E-4</v>
      </c>
      <c r="I108" s="6">
        <f t="shared" si="19"/>
        <v>4.5449412827461601E-3</v>
      </c>
      <c r="J108" s="6" t="str">
        <f t="shared" si="20"/>
        <v>acc</v>
      </c>
      <c r="K108" s="6">
        <f t="shared" si="21"/>
        <v>1</v>
      </c>
      <c r="AA108" s="6">
        <f t="shared" si="22"/>
        <v>0.43902439024390244</v>
      </c>
      <c r="AB108" s="6">
        <f t="shared" si="23"/>
        <v>1</v>
      </c>
      <c r="AC108" s="6">
        <f t="shared" si="24"/>
        <v>0.63888888888888884</v>
      </c>
      <c r="AD108" s="6">
        <f t="shared" si="25"/>
        <v>0.5</v>
      </c>
      <c r="AE108" s="6">
        <f t="shared" si="26"/>
        <v>0.33333333333333331</v>
      </c>
      <c r="AF108" s="6">
        <f t="shared" si="27"/>
        <v>0.19444444444444445</v>
      </c>
      <c r="AG108" s="6">
        <f t="shared" si="28"/>
        <v>0.5</v>
      </c>
      <c r="AJ108" s="6">
        <f t="shared" si="29"/>
        <v>0.56097560975609762</v>
      </c>
      <c r="AK108" s="6">
        <f t="shared" si="30"/>
        <v>1</v>
      </c>
      <c r="AL108" s="6">
        <f t="shared" si="31"/>
        <v>0.67391304347826086</v>
      </c>
      <c r="AM108" s="6">
        <f t="shared" si="32"/>
        <v>0.21739130434782608</v>
      </c>
      <c r="AN108" s="6">
        <f t="shared" si="33"/>
        <v>0.32608695652173914</v>
      </c>
      <c r="AO108" s="6">
        <f t="shared" si="34"/>
        <v>0.16304347826086957</v>
      </c>
      <c r="AP108" s="6">
        <f t="shared" si="35"/>
        <v>0.20652173913043478</v>
      </c>
    </row>
    <row r="109" spans="1:42" x14ac:dyDescent="0.3">
      <c r="A109" s="6" t="s">
        <v>8</v>
      </c>
      <c r="B109" s="6" t="s">
        <v>8</v>
      </c>
      <c r="C109" s="6" t="s">
        <v>13</v>
      </c>
      <c r="D109" s="6" t="s">
        <v>12</v>
      </c>
      <c r="E109" s="6">
        <v>3</v>
      </c>
      <c r="F109" s="6" t="s">
        <v>8</v>
      </c>
      <c r="G109" s="6" t="s">
        <v>9</v>
      </c>
      <c r="H109" s="6">
        <f t="shared" si="18"/>
        <v>2.5646777338106897E-3</v>
      </c>
      <c r="I109" s="6">
        <f t="shared" si="19"/>
        <v>0</v>
      </c>
      <c r="J109" s="6" t="str">
        <f t="shared" si="20"/>
        <v>unacc</v>
      </c>
      <c r="K109" s="6">
        <f t="shared" si="21"/>
        <v>1</v>
      </c>
      <c r="AA109" s="6">
        <f t="shared" si="22"/>
        <v>0.43902439024390244</v>
      </c>
      <c r="AB109" s="6">
        <f t="shared" si="23"/>
        <v>1</v>
      </c>
      <c r="AC109" s="6">
        <f t="shared" si="24"/>
        <v>0.63888888888888884</v>
      </c>
      <c r="AD109" s="6">
        <f t="shared" si="25"/>
        <v>0.5</v>
      </c>
      <c r="AE109" s="6">
        <f t="shared" si="26"/>
        <v>0.33333333333333331</v>
      </c>
      <c r="AF109" s="6">
        <f t="shared" si="27"/>
        <v>0.19444444444444445</v>
      </c>
      <c r="AG109" s="6">
        <f t="shared" si="28"/>
        <v>0.5</v>
      </c>
      <c r="AJ109" s="6">
        <f t="shared" si="29"/>
        <v>0.56097560975609762</v>
      </c>
      <c r="AK109" s="6">
        <f t="shared" si="30"/>
        <v>1</v>
      </c>
      <c r="AL109" s="6">
        <f t="shared" si="31"/>
        <v>0.67391304347826086</v>
      </c>
      <c r="AM109" s="6">
        <f t="shared" si="32"/>
        <v>0.21739130434782608</v>
      </c>
      <c r="AN109" s="6">
        <f t="shared" si="33"/>
        <v>0.32608695652173914</v>
      </c>
      <c r="AO109" s="6">
        <f t="shared" si="34"/>
        <v>0.16304347826086957</v>
      </c>
      <c r="AP109" s="6">
        <f t="shared" si="35"/>
        <v>0.20652173913043478</v>
      </c>
    </row>
    <row r="110" spans="1:42" x14ac:dyDescent="0.3">
      <c r="A110" s="6" t="s">
        <v>8</v>
      </c>
      <c r="B110" s="6" t="s">
        <v>8</v>
      </c>
      <c r="C110" s="6" t="s">
        <v>13</v>
      </c>
      <c r="D110" s="6" t="s">
        <v>12</v>
      </c>
      <c r="E110" s="6">
        <v>3</v>
      </c>
      <c r="F110" s="6" t="s">
        <v>10</v>
      </c>
      <c r="G110" s="6" t="s">
        <v>14</v>
      </c>
      <c r="H110" s="6">
        <f t="shared" si="18"/>
        <v>9.0238661004450182E-4</v>
      </c>
      <c r="I110" s="6">
        <f t="shared" si="19"/>
        <v>4.9236863896416731E-3</v>
      </c>
      <c r="J110" s="6" t="str">
        <f t="shared" si="20"/>
        <v>acc</v>
      </c>
      <c r="K110" s="6">
        <f t="shared" si="21"/>
        <v>1</v>
      </c>
      <c r="AA110" s="6">
        <f t="shared" si="22"/>
        <v>0.43902439024390244</v>
      </c>
      <c r="AB110" s="6">
        <f t="shared" si="23"/>
        <v>1</v>
      </c>
      <c r="AC110" s="6">
        <f t="shared" si="24"/>
        <v>0.63888888888888884</v>
      </c>
      <c r="AD110" s="6">
        <f t="shared" si="25"/>
        <v>0.5</v>
      </c>
      <c r="AE110" s="6">
        <f t="shared" si="26"/>
        <v>0.3611111111111111</v>
      </c>
      <c r="AF110" s="6">
        <f t="shared" si="27"/>
        <v>0.19444444444444445</v>
      </c>
      <c r="AG110" s="6">
        <f t="shared" si="28"/>
        <v>0</v>
      </c>
      <c r="AJ110" s="6">
        <f t="shared" si="29"/>
        <v>0.56097560975609762</v>
      </c>
      <c r="AK110" s="6">
        <f t="shared" si="30"/>
        <v>1</v>
      </c>
      <c r="AL110" s="6">
        <f t="shared" si="31"/>
        <v>0.67391304347826086</v>
      </c>
      <c r="AM110" s="6">
        <f t="shared" si="32"/>
        <v>0.21739130434782608</v>
      </c>
      <c r="AN110" s="6">
        <f t="shared" si="33"/>
        <v>0.32608695652173914</v>
      </c>
      <c r="AO110" s="6">
        <f t="shared" si="34"/>
        <v>0.16304347826086957</v>
      </c>
      <c r="AP110" s="6">
        <f t="shared" si="35"/>
        <v>0.58695652173913049</v>
      </c>
    </row>
    <row r="111" spans="1:42" x14ac:dyDescent="0.3">
      <c r="A111" s="6" t="s">
        <v>8</v>
      </c>
      <c r="B111" s="6" t="s">
        <v>8</v>
      </c>
      <c r="C111" s="6" t="s">
        <v>13</v>
      </c>
      <c r="D111" s="6" t="s">
        <v>12</v>
      </c>
      <c r="E111" s="6">
        <v>3</v>
      </c>
      <c r="F111" s="6" t="s">
        <v>11</v>
      </c>
      <c r="G111" s="6" t="s">
        <v>14</v>
      </c>
      <c r="H111" s="6">
        <f t="shared" si="18"/>
        <v>9.0238661004450182E-4</v>
      </c>
      <c r="I111" s="6">
        <f t="shared" si="19"/>
        <v>4.9236863896416731E-3</v>
      </c>
      <c r="J111" s="6" t="str">
        <f t="shared" si="20"/>
        <v>acc</v>
      </c>
      <c r="K111" s="6">
        <f t="shared" si="21"/>
        <v>1</v>
      </c>
      <c r="AA111" s="6">
        <f t="shared" si="22"/>
        <v>0.43902439024390244</v>
      </c>
      <c r="AB111" s="6">
        <f t="shared" si="23"/>
        <v>1</v>
      </c>
      <c r="AC111" s="6">
        <f t="shared" si="24"/>
        <v>0.63888888888888884</v>
      </c>
      <c r="AD111" s="6">
        <f t="shared" si="25"/>
        <v>0.5</v>
      </c>
      <c r="AE111" s="6">
        <f t="shared" si="26"/>
        <v>0.3611111111111111</v>
      </c>
      <c r="AF111" s="6">
        <f t="shared" si="27"/>
        <v>0.19444444444444445</v>
      </c>
      <c r="AG111" s="6">
        <f t="shared" si="28"/>
        <v>0.5</v>
      </c>
      <c r="AJ111" s="6">
        <f t="shared" si="29"/>
        <v>0.56097560975609762</v>
      </c>
      <c r="AK111" s="6">
        <f t="shared" si="30"/>
        <v>1</v>
      </c>
      <c r="AL111" s="6">
        <f t="shared" si="31"/>
        <v>0.67391304347826086</v>
      </c>
      <c r="AM111" s="6">
        <f t="shared" si="32"/>
        <v>0.21739130434782608</v>
      </c>
      <c r="AN111" s="6">
        <f t="shared" si="33"/>
        <v>0.32608695652173914</v>
      </c>
      <c r="AO111" s="6">
        <f t="shared" si="34"/>
        <v>0.16304347826086957</v>
      </c>
      <c r="AP111" s="6">
        <f t="shared" si="35"/>
        <v>0.20652173913043478</v>
      </c>
    </row>
    <row r="112" spans="1:42" x14ac:dyDescent="0.3">
      <c r="A112" s="6" t="s">
        <v>8</v>
      </c>
      <c r="B112" s="6" t="s">
        <v>8</v>
      </c>
      <c r="C112" s="6">
        <v>2</v>
      </c>
      <c r="D112" s="6" t="s">
        <v>7</v>
      </c>
      <c r="E112" s="6">
        <v>4</v>
      </c>
      <c r="F112" s="6" t="s">
        <v>8</v>
      </c>
      <c r="G112" s="6" t="s">
        <v>9</v>
      </c>
      <c r="H112" s="6">
        <f t="shared" si="18"/>
        <v>1.4772543746749574E-2</v>
      </c>
      <c r="I112" s="6">
        <f t="shared" si="19"/>
        <v>0</v>
      </c>
      <c r="J112" s="6" t="str">
        <f t="shared" si="20"/>
        <v>unacc</v>
      </c>
      <c r="K112" s="6">
        <f t="shared" si="21"/>
        <v>1</v>
      </c>
      <c r="AA112" s="6">
        <f t="shared" si="22"/>
        <v>0.43902439024390244</v>
      </c>
      <c r="AB112" s="6">
        <f t="shared" si="23"/>
        <v>1</v>
      </c>
      <c r="AC112" s="6">
        <f t="shared" si="24"/>
        <v>0.63888888888888884</v>
      </c>
      <c r="AD112" s="6">
        <f t="shared" si="25"/>
        <v>0.5</v>
      </c>
      <c r="AE112" s="6">
        <f t="shared" si="26"/>
        <v>0.3611111111111111</v>
      </c>
      <c r="AF112" s="6">
        <f t="shared" si="27"/>
        <v>0.19444444444444445</v>
      </c>
      <c r="AG112" s="6">
        <f t="shared" si="28"/>
        <v>0.5</v>
      </c>
      <c r="AJ112" s="6">
        <f t="shared" si="29"/>
        <v>0.56097560975609762</v>
      </c>
      <c r="AK112" s="6">
        <f t="shared" si="30"/>
        <v>1</v>
      </c>
      <c r="AL112" s="6">
        <f t="shared" si="31"/>
        <v>0.67391304347826086</v>
      </c>
      <c r="AM112" s="6">
        <f t="shared" si="32"/>
        <v>0.21739130434782608</v>
      </c>
      <c r="AN112" s="6">
        <f t="shared" si="33"/>
        <v>0.32608695652173914</v>
      </c>
      <c r="AO112" s="6">
        <f t="shared" si="34"/>
        <v>0.16304347826086957</v>
      </c>
      <c r="AP112" s="6">
        <f t="shared" si="35"/>
        <v>0.20652173913043478</v>
      </c>
    </row>
    <row r="113" spans="1:42" x14ac:dyDescent="0.3">
      <c r="A113" s="6" t="s">
        <v>8</v>
      </c>
      <c r="B113" s="6" t="s">
        <v>8</v>
      </c>
      <c r="C113" s="6">
        <v>2</v>
      </c>
      <c r="D113" s="6" t="s">
        <v>7</v>
      </c>
      <c r="E113" s="6">
        <v>4</v>
      </c>
      <c r="F113" s="6" t="s">
        <v>10</v>
      </c>
      <c r="G113" s="6" t="s">
        <v>9</v>
      </c>
      <c r="H113" s="6">
        <f t="shared" si="18"/>
        <v>5.1977468738563315E-3</v>
      </c>
      <c r="I113" s="6">
        <f t="shared" si="19"/>
        <v>0</v>
      </c>
      <c r="J113" s="6" t="str">
        <f t="shared" si="20"/>
        <v>unacc</v>
      </c>
      <c r="K113" s="6">
        <f t="shared" si="21"/>
        <v>1</v>
      </c>
      <c r="AA113" s="6">
        <f t="shared" si="22"/>
        <v>0.43902439024390244</v>
      </c>
      <c r="AB113" s="6">
        <f t="shared" si="23"/>
        <v>1</v>
      </c>
      <c r="AC113" s="6">
        <f t="shared" si="24"/>
        <v>0.63888888888888884</v>
      </c>
      <c r="AD113" s="6">
        <f t="shared" si="25"/>
        <v>0</v>
      </c>
      <c r="AE113" s="6">
        <f t="shared" si="26"/>
        <v>0.30555555555555558</v>
      </c>
      <c r="AF113" s="6">
        <f t="shared" si="27"/>
        <v>0.33333333333333331</v>
      </c>
      <c r="AG113" s="6">
        <f t="shared" si="28"/>
        <v>0</v>
      </c>
      <c r="AJ113" s="6">
        <f t="shared" si="29"/>
        <v>0.56097560975609762</v>
      </c>
      <c r="AK113" s="6">
        <f t="shared" si="30"/>
        <v>1</v>
      </c>
      <c r="AL113" s="6">
        <f t="shared" si="31"/>
        <v>0.67391304347826086</v>
      </c>
      <c r="AM113" s="6">
        <f t="shared" si="32"/>
        <v>0.58695652173913049</v>
      </c>
      <c r="AN113" s="6">
        <f t="shared" si="33"/>
        <v>0.34782608695652173</v>
      </c>
      <c r="AO113" s="6">
        <f t="shared" si="34"/>
        <v>0.32608695652173914</v>
      </c>
      <c r="AP113" s="6">
        <f t="shared" si="35"/>
        <v>0.58695652173913049</v>
      </c>
    </row>
    <row r="114" spans="1:42" x14ac:dyDescent="0.3">
      <c r="A114" s="6" t="s">
        <v>8</v>
      </c>
      <c r="B114" s="6" t="s">
        <v>8</v>
      </c>
      <c r="C114" s="6">
        <v>2</v>
      </c>
      <c r="D114" s="6" t="s">
        <v>7</v>
      </c>
      <c r="E114" s="6">
        <v>4</v>
      </c>
      <c r="F114" s="6" t="s">
        <v>11</v>
      </c>
      <c r="G114" s="6" t="s">
        <v>9</v>
      </c>
      <c r="H114" s="6">
        <f t="shared" si="18"/>
        <v>5.1977468738563315E-3</v>
      </c>
      <c r="I114" s="6">
        <f t="shared" si="19"/>
        <v>0</v>
      </c>
      <c r="J114" s="6" t="str">
        <f t="shared" si="20"/>
        <v>unacc</v>
      </c>
      <c r="K114" s="6">
        <f t="shared" si="21"/>
        <v>1</v>
      </c>
      <c r="AA114" s="6">
        <f t="shared" si="22"/>
        <v>0.43902439024390244</v>
      </c>
      <c r="AB114" s="6">
        <f t="shared" si="23"/>
        <v>1</v>
      </c>
      <c r="AC114" s="6">
        <f t="shared" si="24"/>
        <v>0.63888888888888884</v>
      </c>
      <c r="AD114" s="6">
        <f t="shared" si="25"/>
        <v>0</v>
      </c>
      <c r="AE114" s="6">
        <f t="shared" si="26"/>
        <v>0.30555555555555558</v>
      </c>
      <c r="AF114" s="6">
        <f t="shared" si="27"/>
        <v>0.33333333333333331</v>
      </c>
      <c r="AG114" s="6">
        <f t="shared" si="28"/>
        <v>0.5</v>
      </c>
      <c r="AJ114" s="6">
        <f t="shared" si="29"/>
        <v>0.56097560975609762</v>
      </c>
      <c r="AK114" s="6">
        <f t="shared" si="30"/>
        <v>1</v>
      </c>
      <c r="AL114" s="6">
        <f t="shared" si="31"/>
        <v>0.67391304347826086</v>
      </c>
      <c r="AM114" s="6">
        <f t="shared" si="32"/>
        <v>0.58695652173913049</v>
      </c>
      <c r="AN114" s="6">
        <f t="shared" si="33"/>
        <v>0.34782608695652173</v>
      </c>
      <c r="AO114" s="6">
        <f t="shared" si="34"/>
        <v>0.32608695652173914</v>
      </c>
      <c r="AP114" s="6">
        <f t="shared" si="35"/>
        <v>0.20652173913043478</v>
      </c>
    </row>
    <row r="115" spans="1:42" x14ac:dyDescent="0.3">
      <c r="A115" s="6" t="s">
        <v>8</v>
      </c>
      <c r="B115" s="6" t="s">
        <v>8</v>
      </c>
      <c r="C115" s="6">
        <v>2</v>
      </c>
      <c r="D115" s="6" t="s">
        <v>10</v>
      </c>
      <c r="E115" s="6">
        <v>4</v>
      </c>
      <c r="F115" s="6" t="s">
        <v>8</v>
      </c>
      <c r="G115" s="6" t="s">
        <v>9</v>
      </c>
      <c r="H115" s="6">
        <f t="shared" si="18"/>
        <v>1.3849259762577726E-2</v>
      </c>
      <c r="I115" s="6">
        <f t="shared" si="19"/>
        <v>0</v>
      </c>
      <c r="J115" s="6" t="str">
        <f t="shared" si="20"/>
        <v>unacc</v>
      </c>
      <c r="K115" s="6">
        <f t="shared" si="21"/>
        <v>1</v>
      </c>
      <c r="AA115" s="6">
        <f t="shared" si="22"/>
        <v>0.43902439024390244</v>
      </c>
      <c r="AB115" s="6">
        <f t="shared" si="23"/>
        <v>1</v>
      </c>
      <c r="AC115" s="6">
        <f t="shared" si="24"/>
        <v>0.63888888888888884</v>
      </c>
      <c r="AD115" s="6">
        <f t="shared" si="25"/>
        <v>0</v>
      </c>
      <c r="AE115" s="6">
        <f t="shared" si="26"/>
        <v>0.30555555555555558</v>
      </c>
      <c r="AF115" s="6">
        <f t="shared" si="27"/>
        <v>0.33333333333333331</v>
      </c>
      <c r="AG115" s="6">
        <f t="shared" si="28"/>
        <v>0.5</v>
      </c>
      <c r="AJ115" s="6">
        <f t="shared" si="29"/>
        <v>0.56097560975609762</v>
      </c>
      <c r="AK115" s="6">
        <f t="shared" si="30"/>
        <v>1</v>
      </c>
      <c r="AL115" s="6">
        <f t="shared" si="31"/>
        <v>0.67391304347826086</v>
      </c>
      <c r="AM115" s="6">
        <f t="shared" si="32"/>
        <v>0.58695652173913049</v>
      </c>
      <c r="AN115" s="6">
        <f t="shared" si="33"/>
        <v>0.34782608695652173</v>
      </c>
      <c r="AO115" s="6">
        <f t="shared" si="34"/>
        <v>0.32608695652173914</v>
      </c>
      <c r="AP115" s="6">
        <f t="shared" si="35"/>
        <v>0.20652173913043478</v>
      </c>
    </row>
    <row r="116" spans="1:42" x14ac:dyDescent="0.3">
      <c r="A116" s="6" t="s">
        <v>8</v>
      </c>
      <c r="B116" s="6" t="s">
        <v>8</v>
      </c>
      <c r="C116" s="6">
        <v>2</v>
      </c>
      <c r="D116" s="6" t="s">
        <v>10</v>
      </c>
      <c r="E116" s="6">
        <v>4</v>
      </c>
      <c r="F116" s="6" t="s">
        <v>10</v>
      </c>
      <c r="G116" s="6" t="s">
        <v>9</v>
      </c>
      <c r="H116" s="6">
        <f t="shared" si="18"/>
        <v>4.8728876942403104E-3</v>
      </c>
      <c r="I116" s="6">
        <f t="shared" si="19"/>
        <v>0</v>
      </c>
      <c r="J116" s="6" t="str">
        <f t="shared" si="20"/>
        <v>unacc</v>
      </c>
      <c r="K116" s="6">
        <f t="shared" si="21"/>
        <v>1</v>
      </c>
      <c r="AA116" s="6">
        <f t="shared" si="22"/>
        <v>0.43902439024390244</v>
      </c>
      <c r="AB116" s="6">
        <f t="shared" si="23"/>
        <v>1</v>
      </c>
      <c r="AC116" s="6">
        <f t="shared" si="24"/>
        <v>0.63888888888888884</v>
      </c>
      <c r="AD116" s="6">
        <f t="shared" si="25"/>
        <v>0</v>
      </c>
      <c r="AE116" s="6">
        <f t="shared" si="26"/>
        <v>0.33333333333333331</v>
      </c>
      <c r="AF116" s="6">
        <f t="shared" si="27"/>
        <v>0.33333333333333331</v>
      </c>
      <c r="AG116" s="6">
        <f t="shared" si="28"/>
        <v>0</v>
      </c>
      <c r="AJ116" s="6">
        <f t="shared" si="29"/>
        <v>0.56097560975609762</v>
      </c>
      <c r="AK116" s="6">
        <f t="shared" si="30"/>
        <v>1</v>
      </c>
      <c r="AL116" s="6">
        <f t="shared" si="31"/>
        <v>0.67391304347826086</v>
      </c>
      <c r="AM116" s="6">
        <f t="shared" si="32"/>
        <v>0.58695652173913049</v>
      </c>
      <c r="AN116" s="6">
        <f t="shared" si="33"/>
        <v>0.32608695652173914</v>
      </c>
      <c r="AO116" s="6">
        <f t="shared" si="34"/>
        <v>0.32608695652173914</v>
      </c>
      <c r="AP116" s="6">
        <f t="shared" si="35"/>
        <v>0.58695652173913049</v>
      </c>
    </row>
    <row r="117" spans="1:42" x14ac:dyDescent="0.3">
      <c r="A117" s="6" t="s">
        <v>8</v>
      </c>
      <c r="B117" s="6" t="s">
        <v>8</v>
      </c>
      <c r="C117" s="6">
        <v>2</v>
      </c>
      <c r="D117" s="6" t="s">
        <v>10</v>
      </c>
      <c r="E117" s="6">
        <v>4</v>
      </c>
      <c r="F117" s="6" t="s">
        <v>11</v>
      </c>
      <c r="G117" s="6" t="s">
        <v>9</v>
      </c>
      <c r="H117" s="6">
        <f t="shared" si="18"/>
        <v>4.8728876942403104E-3</v>
      </c>
      <c r="I117" s="6">
        <f t="shared" si="19"/>
        <v>0</v>
      </c>
      <c r="J117" s="6" t="str">
        <f t="shared" si="20"/>
        <v>unacc</v>
      </c>
      <c r="K117" s="6">
        <f t="shared" si="21"/>
        <v>1</v>
      </c>
      <c r="AA117" s="6">
        <f t="shared" si="22"/>
        <v>0.43902439024390244</v>
      </c>
      <c r="AB117" s="6">
        <f t="shared" si="23"/>
        <v>1</v>
      </c>
      <c r="AC117" s="6">
        <f t="shared" si="24"/>
        <v>0.63888888888888884</v>
      </c>
      <c r="AD117" s="6">
        <f t="shared" si="25"/>
        <v>0</v>
      </c>
      <c r="AE117" s="6">
        <f t="shared" si="26"/>
        <v>0.33333333333333331</v>
      </c>
      <c r="AF117" s="6">
        <f t="shared" si="27"/>
        <v>0.33333333333333331</v>
      </c>
      <c r="AG117" s="6">
        <f t="shared" si="28"/>
        <v>0.5</v>
      </c>
      <c r="AJ117" s="6">
        <f t="shared" si="29"/>
        <v>0.56097560975609762</v>
      </c>
      <c r="AK117" s="6">
        <f t="shared" si="30"/>
        <v>1</v>
      </c>
      <c r="AL117" s="6">
        <f t="shared" si="31"/>
        <v>0.67391304347826086</v>
      </c>
      <c r="AM117" s="6">
        <f t="shared" si="32"/>
        <v>0.58695652173913049</v>
      </c>
      <c r="AN117" s="6">
        <f t="shared" si="33"/>
        <v>0.32608695652173914</v>
      </c>
      <c r="AO117" s="6">
        <f t="shared" si="34"/>
        <v>0.32608695652173914</v>
      </c>
      <c r="AP117" s="6">
        <f t="shared" si="35"/>
        <v>0.20652173913043478</v>
      </c>
    </row>
    <row r="118" spans="1:42" x14ac:dyDescent="0.3">
      <c r="A118" s="6" t="s">
        <v>8</v>
      </c>
      <c r="B118" s="6" t="s">
        <v>8</v>
      </c>
      <c r="C118" s="6">
        <v>2</v>
      </c>
      <c r="D118" s="6" t="s">
        <v>12</v>
      </c>
      <c r="E118" s="6">
        <v>4</v>
      </c>
      <c r="F118" s="6" t="s">
        <v>8</v>
      </c>
      <c r="G118" s="6" t="s">
        <v>9</v>
      </c>
      <c r="H118" s="6">
        <f t="shared" si="18"/>
        <v>1.3849259762577726E-2</v>
      </c>
      <c r="I118" s="6">
        <f t="shared" si="19"/>
        <v>0</v>
      </c>
      <c r="J118" s="6" t="str">
        <f t="shared" si="20"/>
        <v>unacc</v>
      </c>
      <c r="K118" s="6">
        <f t="shared" si="21"/>
        <v>1</v>
      </c>
      <c r="AA118" s="6">
        <f t="shared" si="22"/>
        <v>0.43902439024390244</v>
      </c>
      <c r="AB118" s="6">
        <f t="shared" si="23"/>
        <v>1</v>
      </c>
      <c r="AC118" s="6">
        <f t="shared" si="24"/>
        <v>0.63888888888888884</v>
      </c>
      <c r="AD118" s="6">
        <f t="shared" si="25"/>
        <v>0</v>
      </c>
      <c r="AE118" s="6">
        <f t="shared" si="26"/>
        <v>0.33333333333333331</v>
      </c>
      <c r="AF118" s="6">
        <f t="shared" si="27"/>
        <v>0.33333333333333331</v>
      </c>
      <c r="AG118" s="6">
        <f t="shared" si="28"/>
        <v>0.5</v>
      </c>
      <c r="AJ118" s="6">
        <f t="shared" si="29"/>
        <v>0.56097560975609762</v>
      </c>
      <c r="AK118" s="6">
        <f t="shared" si="30"/>
        <v>1</v>
      </c>
      <c r="AL118" s="6">
        <f t="shared" si="31"/>
        <v>0.67391304347826086</v>
      </c>
      <c r="AM118" s="6">
        <f t="shared" si="32"/>
        <v>0.58695652173913049</v>
      </c>
      <c r="AN118" s="6">
        <f t="shared" si="33"/>
        <v>0.32608695652173914</v>
      </c>
      <c r="AO118" s="6">
        <f t="shared" si="34"/>
        <v>0.32608695652173914</v>
      </c>
      <c r="AP118" s="6">
        <f t="shared" si="35"/>
        <v>0.20652173913043478</v>
      </c>
    </row>
    <row r="119" spans="1:42" x14ac:dyDescent="0.3">
      <c r="A119" s="6" t="s">
        <v>8</v>
      </c>
      <c r="B119" s="6" t="s">
        <v>8</v>
      </c>
      <c r="C119" s="6">
        <v>2</v>
      </c>
      <c r="D119" s="6" t="s">
        <v>12</v>
      </c>
      <c r="E119" s="6">
        <v>4</v>
      </c>
      <c r="F119" s="6" t="s">
        <v>10</v>
      </c>
      <c r="G119" s="6" t="s">
        <v>9</v>
      </c>
      <c r="H119" s="6">
        <f t="shared" si="18"/>
        <v>4.8728876942403104E-3</v>
      </c>
      <c r="I119" s="6">
        <f t="shared" si="19"/>
        <v>0</v>
      </c>
      <c r="J119" s="6" t="str">
        <f t="shared" si="20"/>
        <v>unacc</v>
      </c>
      <c r="K119" s="6">
        <f t="shared" si="21"/>
        <v>1</v>
      </c>
      <c r="AA119" s="6">
        <f t="shared" si="22"/>
        <v>0.43902439024390244</v>
      </c>
      <c r="AB119" s="6">
        <f t="shared" si="23"/>
        <v>1</v>
      </c>
      <c r="AC119" s="6">
        <f t="shared" si="24"/>
        <v>0.63888888888888884</v>
      </c>
      <c r="AD119" s="6">
        <f t="shared" si="25"/>
        <v>0</v>
      </c>
      <c r="AE119" s="6">
        <f t="shared" si="26"/>
        <v>0.3611111111111111</v>
      </c>
      <c r="AF119" s="6">
        <f t="shared" si="27"/>
        <v>0.33333333333333331</v>
      </c>
      <c r="AG119" s="6">
        <f t="shared" si="28"/>
        <v>0</v>
      </c>
      <c r="AJ119" s="6">
        <f t="shared" si="29"/>
        <v>0.56097560975609762</v>
      </c>
      <c r="AK119" s="6">
        <f t="shared" si="30"/>
        <v>1</v>
      </c>
      <c r="AL119" s="6">
        <f t="shared" si="31"/>
        <v>0.67391304347826086</v>
      </c>
      <c r="AM119" s="6">
        <f t="shared" si="32"/>
        <v>0.58695652173913049</v>
      </c>
      <c r="AN119" s="6">
        <f t="shared" si="33"/>
        <v>0.32608695652173914</v>
      </c>
      <c r="AO119" s="6">
        <f t="shared" si="34"/>
        <v>0.32608695652173914</v>
      </c>
      <c r="AP119" s="6">
        <f t="shared" si="35"/>
        <v>0.58695652173913049</v>
      </c>
    </row>
    <row r="120" spans="1:42" x14ac:dyDescent="0.3">
      <c r="A120" s="6" t="s">
        <v>8</v>
      </c>
      <c r="B120" s="6" t="s">
        <v>8</v>
      </c>
      <c r="C120" s="6">
        <v>2</v>
      </c>
      <c r="D120" s="6" t="s">
        <v>12</v>
      </c>
      <c r="E120" s="6">
        <v>4</v>
      </c>
      <c r="F120" s="6" t="s">
        <v>11</v>
      </c>
      <c r="G120" s="6" t="s">
        <v>9</v>
      </c>
      <c r="H120" s="6">
        <f t="shared" si="18"/>
        <v>4.8728876942403104E-3</v>
      </c>
      <c r="I120" s="6">
        <f t="shared" si="19"/>
        <v>0</v>
      </c>
      <c r="J120" s="6" t="str">
        <f t="shared" si="20"/>
        <v>unacc</v>
      </c>
      <c r="K120" s="6">
        <f t="shared" si="21"/>
        <v>1</v>
      </c>
      <c r="AA120" s="6">
        <f t="shared" si="22"/>
        <v>0.43902439024390244</v>
      </c>
      <c r="AB120" s="6">
        <f t="shared" si="23"/>
        <v>1</v>
      </c>
      <c r="AC120" s="6">
        <f t="shared" si="24"/>
        <v>0.63888888888888884</v>
      </c>
      <c r="AD120" s="6">
        <f t="shared" si="25"/>
        <v>0</v>
      </c>
      <c r="AE120" s="6">
        <f t="shared" si="26"/>
        <v>0.3611111111111111</v>
      </c>
      <c r="AF120" s="6">
        <f t="shared" si="27"/>
        <v>0.33333333333333331</v>
      </c>
      <c r="AG120" s="6">
        <f t="shared" si="28"/>
        <v>0.5</v>
      </c>
      <c r="AJ120" s="6">
        <f t="shared" si="29"/>
        <v>0.56097560975609762</v>
      </c>
      <c r="AK120" s="6">
        <f t="shared" si="30"/>
        <v>1</v>
      </c>
      <c r="AL120" s="6">
        <f t="shared" si="31"/>
        <v>0.67391304347826086</v>
      </c>
      <c r="AM120" s="6">
        <f t="shared" si="32"/>
        <v>0.58695652173913049</v>
      </c>
      <c r="AN120" s="6">
        <f t="shared" si="33"/>
        <v>0.32608695652173914</v>
      </c>
      <c r="AO120" s="6">
        <f t="shared" si="34"/>
        <v>0.32608695652173914</v>
      </c>
      <c r="AP120" s="6">
        <f t="shared" si="35"/>
        <v>0.20652173913043478</v>
      </c>
    </row>
    <row r="121" spans="1:42" x14ac:dyDescent="0.3">
      <c r="A121" s="6" t="s">
        <v>8</v>
      </c>
      <c r="B121" s="6" t="s">
        <v>8</v>
      </c>
      <c r="C121" s="6">
        <v>4</v>
      </c>
      <c r="D121" s="6" t="s">
        <v>7</v>
      </c>
      <c r="E121" s="6">
        <v>4</v>
      </c>
      <c r="F121" s="6" t="s">
        <v>8</v>
      </c>
      <c r="G121" s="6" t="s">
        <v>9</v>
      </c>
      <c r="H121" s="6">
        <f t="shared" si="18"/>
        <v>4.9241812489165242E-3</v>
      </c>
      <c r="I121" s="6">
        <f t="shared" si="19"/>
        <v>0</v>
      </c>
      <c r="J121" s="6" t="str">
        <f t="shared" si="20"/>
        <v>unacc</v>
      </c>
      <c r="K121" s="6">
        <f t="shared" si="21"/>
        <v>1</v>
      </c>
      <c r="AA121" s="6">
        <f t="shared" si="22"/>
        <v>0.43902439024390244</v>
      </c>
      <c r="AB121" s="6">
        <f t="shared" si="23"/>
        <v>1</v>
      </c>
      <c r="AC121" s="6">
        <f t="shared" si="24"/>
        <v>0.63888888888888884</v>
      </c>
      <c r="AD121" s="6">
        <f t="shared" si="25"/>
        <v>0</v>
      </c>
      <c r="AE121" s="6">
        <f t="shared" si="26"/>
        <v>0.3611111111111111</v>
      </c>
      <c r="AF121" s="6">
        <f t="shared" si="27"/>
        <v>0.33333333333333331</v>
      </c>
      <c r="AG121" s="6">
        <f t="shared" si="28"/>
        <v>0.5</v>
      </c>
      <c r="AJ121" s="6">
        <f t="shared" si="29"/>
        <v>0.56097560975609762</v>
      </c>
      <c r="AK121" s="6">
        <f t="shared" si="30"/>
        <v>1</v>
      </c>
      <c r="AL121" s="6">
        <f t="shared" si="31"/>
        <v>0.67391304347826086</v>
      </c>
      <c r="AM121" s="6">
        <f t="shared" si="32"/>
        <v>0.58695652173913049</v>
      </c>
      <c r="AN121" s="6">
        <f t="shared" si="33"/>
        <v>0.32608695652173914</v>
      </c>
      <c r="AO121" s="6">
        <f t="shared" si="34"/>
        <v>0.32608695652173914</v>
      </c>
      <c r="AP121" s="6">
        <f t="shared" si="35"/>
        <v>0.20652173913043478</v>
      </c>
    </row>
    <row r="122" spans="1:42" x14ac:dyDescent="0.3">
      <c r="A122" s="6" t="s">
        <v>8</v>
      </c>
      <c r="B122" s="6" t="s">
        <v>8</v>
      </c>
      <c r="C122" s="6">
        <v>4</v>
      </c>
      <c r="D122" s="6" t="s">
        <v>7</v>
      </c>
      <c r="E122" s="6">
        <v>4</v>
      </c>
      <c r="F122" s="6" t="s">
        <v>10</v>
      </c>
      <c r="G122" s="6" t="s">
        <v>14</v>
      </c>
      <c r="H122" s="6">
        <f t="shared" si="18"/>
        <v>1.7325822912854436E-3</v>
      </c>
      <c r="I122" s="6">
        <f t="shared" si="19"/>
        <v>7.1420505871725376E-3</v>
      </c>
      <c r="J122" s="6" t="str">
        <f t="shared" si="20"/>
        <v>acc</v>
      </c>
      <c r="K122" s="6">
        <f t="shared" si="21"/>
        <v>1</v>
      </c>
      <c r="AA122" s="6">
        <f t="shared" si="22"/>
        <v>0.43902439024390244</v>
      </c>
      <c r="AB122" s="6">
        <f t="shared" si="23"/>
        <v>1</v>
      </c>
      <c r="AC122" s="6">
        <f t="shared" si="24"/>
        <v>0.63888888888888884</v>
      </c>
      <c r="AD122" s="6">
        <f t="shared" si="25"/>
        <v>0.5</v>
      </c>
      <c r="AE122" s="6">
        <f t="shared" si="26"/>
        <v>0.30555555555555558</v>
      </c>
      <c r="AF122" s="6">
        <f t="shared" si="27"/>
        <v>0.33333333333333331</v>
      </c>
      <c r="AG122" s="6">
        <f t="shared" si="28"/>
        <v>0</v>
      </c>
      <c r="AJ122" s="6">
        <f t="shared" si="29"/>
        <v>0.56097560975609762</v>
      </c>
      <c r="AK122" s="6">
        <f t="shared" si="30"/>
        <v>1</v>
      </c>
      <c r="AL122" s="6">
        <f t="shared" si="31"/>
        <v>0.67391304347826086</v>
      </c>
      <c r="AM122" s="6">
        <f t="shared" si="32"/>
        <v>0.19565217391304349</v>
      </c>
      <c r="AN122" s="6">
        <f t="shared" si="33"/>
        <v>0.34782608695652173</v>
      </c>
      <c r="AO122" s="6">
        <f t="shared" si="34"/>
        <v>0.32608695652173914</v>
      </c>
      <c r="AP122" s="6">
        <f t="shared" si="35"/>
        <v>0.58695652173913049</v>
      </c>
    </row>
    <row r="123" spans="1:42" x14ac:dyDescent="0.3">
      <c r="A123" s="6" t="s">
        <v>8</v>
      </c>
      <c r="B123" s="6" t="s">
        <v>8</v>
      </c>
      <c r="C123" s="6">
        <v>4</v>
      </c>
      <c r="D123" s="6" t="s">
        <v>7</v>
      </c>
      <c r="E123" s="6">
        <v>4</v>
      </c>
      <c r="F123" s="6" t="s">
        <v>11</v>
      </c>
      <c r="G123" s="6" t="s">
        <v>14</v>
      </c>
      <c r="H123" s="6">
        <f t="shared" si="18"/>
        <v>1.7325822912854436E-3</v>
      </c>
      <c r="I123" s="6">
        <f t="shared" si="19"/>
        <v>7.1420505871725376E-3</v>
      </c>
      <c r="J123" s="6" t="str">
        <f t="shared" si="20"/>
        <v>acc</v>
      </c>
      <c r="K123" s="6">
        <f t="shared" si="21"/>
        <v>1</v>
      </c>
      <c r="AA123" s="6">
        <f t="shared" si="22"/>
        <v>0.43902439024390244</v>
      </c>
      <c r="AB123" s="6">
        <f t="shared" si="23"/>
        <v>1</v>
      </c>
      <c r="AC123" s="6">
        <f t="shared" si="24"/>
        <v>0.63888888888888884</v>
      </c>
      <c r="AD123" s="6">
        <f t="shared" si="25"/>
        <v>0.5</v>
      </c>
      <c r="AE123" s="6">
        <f t="shared" si="26"/>
        <v>0.30555555555555558</v>
      </c>
      <c r="AF123" s="6">
        <f t="shared" si="27"/>
        <v>0.33333333333333331</v>
      </c>
      <c r="AG123" s="6">
        <f t="shared" si="28"/>
        <v>0.5</v>
      </c>
      <c r="AJ123" s="6">
        <f t="shared" si="29"/>
        <v>0.56097560975609762</v>
      </c>
      <c r="AK123" s="6">
        <f t="shared" si="30"/>
        <v>1</v>
      </c>
      <c r="AL123" s="6">
        <f t="shared" si="31"/>
        <v>0.67391304347826086</v>
      </c>
      <c r="AM123" s="6">
        <f t="shared" si="32"/>
        <v>0.19565217391304349</v>
      </c>
      <c r="AN123" s="6">
        <f t="shared" si="33"/>
        <v>0.34782608695652173</v>
      </c>
      <c r="AO123" s="6">
        <f t="shared" si="34"/>
        <v>0.32608695652173914</v>
      </c>
      <c r="AP123" s="6">
        <f t="shared" si="35"/>
        <v>0.20652173913043478</v>
      </c>
    </row>
    <row r="124" spans="1:42" x14ac:dyDescent="0.3">
      <c r="A124" s="6" t="s">
        <v>8</v>
      </c>
      <c r="B124" s="6" t="s">
        <v>8</v>
      </c>
      <c r="C124" s="6">
        <v>4</v>
      </c>
      <c r="D124" s="6" t="s">
        <v>10</v>
      </c>
      <c r="E124" s="6">
        <v>4</v>
      </c>
      <c r="F124" s="6" t="s">
        <v>8</v>
      </c>
      <c r="G124" s="6" t="s">
        <v>9</v>
      </c>
      <c r="H124" s="6">
        <f t="shared" si="18"/>
        <v>4.6164199208592422E-3</v>
      </c>
      <c r="I124" s="6">
        <f t="shared" si="19"/>
        <v>0</v>
      </c>
      <c r="J124" s="6" t="str">
        <f t="shared" si="20"/>
        <v>unacc</v>
      </c>
      <c r="K124" s="6">
        <f t="shared" si="21"/>
        <v>1</v>
      </c>
      <c r="AA124" s="6">
        <f t="shared" si="22"/>
        <v>0.43902439024390244</v>
      </c>
      <c r="AB124" s="6">
        <f t="shared" si="23"/>
        <v>1</v>
      </c>
      <c r="AC124" s="6">
        <f t="shared" si="24"/>
        <v>0.63888888888888884</v>
      </c>
      <c r="AD124" s="6">
        <f t="shared" si="25"/>
        <v>0.5</v>
      </c>
      <c r="AE124" s="6">
        <f t="shared" si="26"/>
        <v>0.30555555555555558</v>
      </c>
      <c r="AF124" s="6">
        <f t="shared" si="27"/>
        <v>0.33333333333333331</v>
      </c>
      <c r="AG124" s="6">
        <f t="shared" si="28"/>
        <v>0.5</v>
      </c>
      <c r="AJ124" s="6">
        <f t="shared" si="29"/>
        <v>0.56097560975609762</v>
      </c>
      <c r="AK124" s="6">
        <f t="shared" si="30"/>
        <v>1</v>
      </c>
      <c r="AL124" s="6">
        <f t="shared" si="31"/>
        <v>0.67391304347826086</v>
      </c>
      <c r="AM124" s="6">
        <f t="shared" si="32"/>
        <v>0.19565217391304349</v>
      </c>
      <c r="AN124" s="6">
        <f t="shared" si="33"/>
        <v>0.34782608695652173</v>
      </c>
      <c r="AO124" s="6">
        <f t="shared" si="34"/>
        <v>0.32608695652173914</v>
      </c>
      <c r="AP124" s="6">
        <f t="shared" si="35"/>
        <v>0.20652173913043478</v>
      </c>
    </row>
    <row r="125" spans="1:42" x14ac:dyDescent="0.3">
      <c r="A125" s="6" t="s">
        <v>8</v>
      </c>
      <c r="B125" s="6" t="s">
        <v>8</v>
      </c>
      <c r="C125" s="6">
        <v>4</v>
      </c>
      <c r="D125" s="6" t="s">
        <v>10</v>
      </c>
      <c r="E125" s="6">
        <v>4</v>
      </c>
      <c r="F125" s="6" t="s">
        <v>10</v>
      </c>
      <c r="G125" s="6" t="s">
        <v>14</v>
      </c>
      <c r="H125" s="6">
        <f t="shared" si="18"/>
        <v>1.6242958980801035E-3</v>
      </c>
      <c r="I125" s="6">
        <f t="shared" si="19"/>
        <v>7.7913279132791309E-3</v>
      </c>
      <c r="J125" s="6" t="str">
        <f t="shared" si="20"/>
        <v>acc</v>
      </c>
      <c r="K125" s="6">
        <f t="shared" si="21"/>
        <v>1</v>
      </c>
      <c r="AA125" s="6">
        <f t="shared" si="22"/>
        <v>0.43902439024390244</v>
      </c>
      <c r="AB125" s="6">
        <f t="shared" si="23"/>
        <v>1</v>
      </c>
      <c r="AC125" s="6">
        <f t="shared" si="24"/>
        <v>0.63888888888888884</v>
      </c>
      <c r="AD125" s="6">
        <f t="shared" si="25"/>
        <v>0.5</v>
      </c>
      <c r="AE125" s="6">
        <f t="shared" si="26"/>
        <v>0.33333333333333331</v>
      </c>
      <c r="AF125" s="6">
        <f t="shared" si="27"/>
        <v>0.33333333333333331</v>
      </c>
      <c r="AG125" s="6">
        <f t="shared" si="28"/>
        <v>0</v>
      </c>
      <c r="AJ125" s="6">
        <f t="shared" si="29"/>
        <v>0.56097560975609762</v>
      </c>
      <c r="AK125" s="6">
        <f t="shared" si="30"/>
        <v>1</v>
      </c>
      <c r="AL125" s="6">
        <f t="shared" si="31"/>
        <v>0.67391304347826086</v>
      </c>
      <c r="AM125" s="6">
        <f t="shared" si="32"/>
        <v>0.19565217391304349</v>
      </c>
      <c r="AN125" s="6">
        <f t="shared" si="33"/>
        <v>0.32608695652173914</v>
      </c>
      <c r="AO125" s="6">
        <f t="shared" si="34"/>
        <v>0.32608695652173914</v>
      </c>
      <c r="AP125" s="6">
        <f t="shared" si="35"/>
        <v>0.58695652173913049</v>
      </c>
    </row>
    <row r="126" spans="1:42" x14ac:dyDescent="0.3">
      <c r="A126" s="6" t="s">
        <v>8</v>
      </c>
      <c r="B126" s="6" t="s">
        <v>8</v>
      </c>
      <c r="C126" s="6">
        <v>4</v>
      </c>
      <c r="D126" s="6" t="s">
        <v>10</v>
      </c>
      <c r="E126" s="6">
        <v>4</v>
      </c>
      <c r="F126" s="6" t="s">
        <v>11</v>
      </c>
      <c r="G126" s="6" t="s">
        <v>14</v>
      </c>
      <c r="H126" s="6">
        <f t="shared" si="18"/>
        <v>1.6242958980801035E-3</v>
      </c>
      <c r="I126" s="6">
        <f t="shared" si="19"/>
        <v>7.7913279132791309E-3</v>
      </c>
      <c r="J126" s="6" t="str">
        <f t="shared" si="20"/>
        <v>acc</v>
      </c>
      <c r="K126" s="6">
        <f t="shared" si="21"/>
        <v>1</v>
      </c>
      <c r="AA126" s="6">
        <f t="shared" si="22"/>
        <v>0.43902439024390244</v>
      </c>
      <c r="AB126" s="6">
        <f t="shared" si="23"/>
        <v>1</v>
      </c>
      <c r="AC126" s="6">
        <f t="shared" si="24"/>
        <v>0.63888888888888884</v>
      </c>
      <c r="AD126" s="6">
        <f t="shared" si="25"/>
        <v>0.5</v>
      </c>
      <c r="AE126" s="6">
        <f t="shared" si="26"/>
        <v>0.33333333333333331</v>
      </c>
      <c r="AF126" s="6">
        <f t="shared" si="27"/>
        <v>0.33333333333333331</v>
      </c>
      <c r="AG126" s="6">
        <f t="shared" si="28"/>
        <v>0.5</v>
      </c>
      <c r="AJ126" s="6">
        <f t="shared" si="29"/>
        <v>0.56097560975609762</v>
      </c>
      <c r="AK126" s="6">
        <f t="shared" si="30"/>
        <v>1</v>
      </c>
      <c r="AL126" s="6">
        <f t="shared" si="31"/>
        <v>0.67391304347826086</v>
      </c>
      <c r="AM126" s="6">
        <f t="shared" si="32"/>
        <v>0.19565217391304349</v>
      </c>
      <c r="AN126" s="6">
        <f t="shared" si="33"/>
        <v>0.32608695652173914</v>
      </c>
      <c r="AO126" s="6">
        <f t="shared" si="34"/>
        <v>0.32608695652173914</v>
      </c>
      <c r="AP126" s="6">
        <f t="shared" si="35"/>
        <v>0.20652173913043478</v>
      </c>
    </row>
    <row r="127" spans="1:42" x14ac:dyDescent="0.3">
      <c r="A127" s="6" t="s">
        <v>8</v>
      </c>
      <c r="B127" s="6" t="s">
        <v>8</v>
      </c>
      <c r="C127" s="6">
        <v>4</v>
      </c>
      <c r="D127" s="6" t="s">
        <v>12</v>
      </c>
      <c r="E127" s="6">
        <v>4</v>
      </c>
      <c r="F127" s="6" t="s">
        <v>8</v>
      </c>
      <c r="G127" s="6" t="s">
        <v>9</v>
      </c>
      <c r="H127" s="6">
        <f t="shared" si="18"/>
        <v>4.6164199208592422E-3</v>
      </c>
      <c r="I127" s="6">
        <f t="shared" si="19"/>
        <v>0</v>
      </c>
      <c r="J127" s="6" t="str">
        <f t="shared" si="20"/>
        <v>unacc</v>
      </c>
      <c r="K127" s="6">
        <f t="shared" si="21"/>
        <v>1</v>
      </c>
      <c r="AA127" s="6">
        <f t="shared" si="22"/>
        <v>0.43902439024390244</v>
      </c>
      <c r="AB127" s="6">
        <f t="shared" si="23"/>
        <v>1</v>
      </c>
      <c r="AC127" s="6">
        <f t="shared" si="24"/>
        <v>0.63888888888888884</v>
      </c>
      <c r="AD127" s="6">
        <f t="shared" si="25"/>
        <v>0.5</v>
      </c>
      <c r="AE127" s="6">
        <f t="shared" si="26"/>
        <v>0.33333333333333331</v>
      </c>
      <c r="AF127" s="6">
        <f t="shared" si="27"/>
        <v>0.33333333333333331</v>
      </c>
      <c r="AG127" s="6">
        <f t="shared" si="28"/>
        <v>0.5</v>
      </c>
      <c r="AJ127" s="6">
        <f t="shared" si="29"/>
        <v>0.56097560975609762</v>
      </c>
      <c r="AK127" s="6">
        <f t="shared" si="30"/>
        <v>1</v>
      </c>
      <c r="AL127" s="6">
        <f t="shared" si="31"/>
        <v>0.67391304347826086</v>
      </c>
      <c r="AM127" s="6">
        <f t="shared" si="32"/>
        <v>0.19565217391304349</v>
      </c>
      <c r="AN127" s="6">
        <f t="shared" si="33"/>
        <v>0.32608695652173914</v>
      </c>
      <c r="AO127" s="6">
        <f t="shared" si="34"/>
        <v>0.32608695652173914</v>
      </c>
      <c r="AP127" s="6">
        <f t="shared" si="35"/>
        <v>0.20652173913043478</v>
      </c>
    </row>
    <row r="128" spans="1:42" x14ac:dyDescent="0.3">
      <c r="A128" s="6" t="s">
        <v>8</v>
      </c>
      <c r="B128" s="6" t="s">
        <v>8</v>
      </c>
      <c r="C128" s="6">
        <v>4</v>
      </c>
      <c r="D128" s="6" t="s">
        <v>12</v>
      </c>
      <c r="E128" s="6">
        <v>4</v>
      </c>
      <c r="F128" s="6" t="s">
        <v>10</v>
      </c>
      <c r="G128" s="6" t="s">
        <v>14</v>
      </c>
      <c r="H128" s="6">
        <f t="shared" si="18"/>
        <v>1.6242958980801035E-3</v>
      </c>
      <c r="I128" s="6">
        <f t="shared" si="19"/>
        <v>8.4406052393857251E-3</v>
      </c>
      <c r="J128" s="6" t="str">
        <f t="shared" si="20"/>
        <v>acc</v>
      </c>
      <c r="K128" s="6">
        <f t="shared" si="21"/>
        <v>1</v>
      </c>
      <c r="AA128" s="6">
        <f t="shared" si="22"/>
        <v>0.43902439024390244</v>
      </c>
      <c r="AB128" s="6">
        <f t="shared" si="23"/>
        <v>1</v>
      </c>
      <c r="AC128" s="6">
        <f t="shared" si="24"/>
        <v>0.63888888888888884</v>
      </c>
      <c r="AD128" s="6">
        <f t="shared" si="25"/>
        <v>0.5</v>
      </c>
      <c r="AE128" s="6">
        <f t="shared" si="26"/>
        <v>0.3611111111111111</v>
      </c>
      <c r="AF128" s="6">
        <f t="shared" si="27"/>
        <v>0.33333333333333331</v>
      </c>
      <c r="AG128" s="6">
        <f t="shared" si="28"/>
        <v>0</v>
      </c>
      <c r="AJ128" s="6">
        <f t="shared" si="29"/>
        <v>0.56097560975609762</v>
      </c>
      <c r="AK128" s="6">
        <f t="shared" si="30"/>
        <v>1</v>
      </c>
      <c r="AL128" s="6">
        <f t="shared" si="31"/>
        <v>0.67391304347826086</v>
      </c>
      <c r="AM128" s="6">
        <f t="shared" si="32"/>
        <v>0.19565217391304349</v>
      </c>
      <c r="AN128" s="6">
        <f t="shared" si="33"/>
        <v>0.32608695652173914</v>
      </c>
      <c r="AO128" s="6">
        <f t="shared" si="34"/>
        <v>0.32608695652173914</v>
      </c>
      <c r="AP128" s="6">
        <f t="shared" si="35"/>
        <v>0.58695652173913049</v>
      </c>
    </row>
    <row r="129" spans="1:42" x14ac:dyDescent="0.3">
      <c r="A129" s="6" t="s">
        <v>8</v>
      </c>
      <c r="B129" s="6" t="s">
        <v>8</v>
      </c>
      <c r="C129" s="6">
        <v>4</v>
      </c>
      <c r="D129" s="6" t="s">
        <v>12</v>
      </c>
      <c r="E129" s="6">
        <v>4</v>
      </c>
      <c r="F129" s="6" t="s">
        <v>11</v>
      </c>
      <c r="G129" s="6" t="s">
        <v>14</v>
      </c>
      <c r="H129" s="6">
        <f t="shared" si="18"/>
        <v>1.6242958980801035E-3</v>
      </c>
      <c r="I129" s="6">
        <f t="shared" si="19"/>
        <v>8.4406052393857251E-3</v>
      </c>
      <c r="J129" s="6" t="str">
        <f t="shared" si="20"/>
        <v>acc</v>
      </c>
      <c r="K129" s="6">
        <f t="shared" si="21"/>
        <v>1</v>
      </c>
      <c r="AA129" s="6">
        <f t="shared" si="22"/>
        <v>0.43902439024390244</v>
      </c>
      <c r="AB129" s="6">
        <f t="shared" si="23"/>
        <v>1</v>
      </c>
      <c r="AC129" s="6">
        <f t="shared" si="24"/>
        <v>0.63888888888888884</v>
      </c>
      <c r="AD129" s="6">
        <f t="shared" si="25"/>
        <v>0.5</v>
      </c>
      <c r="AE129" s="6">
        <f t="shared" si="26"/>
        <v>0.3611111111111111</v>
      </c>
      <c r="AF129" s="6">
        <f t="shared" si="27"/>
        <v>0.33333333333333331</v>
      </c>
      <c r="AG129" s="6">
        <f t="shared" si="28"/>
        <v>0.5</v>
      </c>
      <c r="AJ129" s="6">
        <f t="shared" si="29"/>
        <v>0.56097560975609762</v>
      </c>
      <c r="AK129" s="6">
        <f t="shared" si="30"/>
        <v>1</v>
      </c>
      <c r="AL129" s="6">
        <f t="shared" si="31"/>
        <v>0.67391304347826086</v>
      </c>
      <c r="AM129" s="6">
        <f t="shared" si="32"/>
        <v>0.19565217391304349</v>
      </c>
      <c r="AN129" s="6">
        <f t="shared" si="33"/>
        <v>0.32608695652173914</v>
      </c>
      <c r="AO129" s="6">
        <f t="shared" si="34"/>
        <v>0.32608695652173914</v>
      </c>
      <c r="AP129" s="6">
        <f t="shared" si="35"/>
        <v>0.20652173913043478</v>
      </c>
    </row>
    <row r="130" spans="1:42" x14ac:dyDescent="0.3">
      <c r="A130" s="6" t="s">
        <v>8</v>
      </c>
      <c r="B130" s="6" t="s">
        <v>8</v>
      </c>
      <c r="C130" s="6" t="s">
        <v>13</v>
      </c>
      <c r="D130" s="6" t="s">
        <v>7</v>
      </c>
      <c r="E130" s="6">
        <v>4</v>
      </c>
      <c r="F130" s="6" t="s">
        <v>8</v>
      </c>
      <c r="G130" s="6" t="s">
        <v>9</v>
      </c>
      <c r="H130" s="6">
        <f t="shared" si="18"/>
        <v>5.471312498796138E-3</v>
      </c>
      <c r="I130" s="6">
        <f t="shared" si="19"/>
        <v>0</v>
      </c>
      <c r="J130" s="6" t="str">
        <f t="shared" si="20"/>
        <v>unacc</v>
      </c>
      <c r="K130" s="6">
        <f t="shared" si="21"/>
        <v>1</v>
      </c>
      <c r="AA130" s="6">
        <f t="shared" si="22"/>
        <v>0.43902439024390244</v>
      </c>
      <c r="AB130" s="6">
        <f t="shared" si="23"/>
        <v>1</v>
      </c>
      <c r="AC130" s="6">
        <f t="shared" si="24"/>
        <v>0.63888888888888884</v>
      </c>
      <c r="AD130" s="6">
        <f t="shared" si="25"/>
        <v>0.5</v>
      </c>
      <c r="AE130" s="6">
        <f t="shared" si="26"/>
        <v>0.3611111111111111</v>
      </c>
      <c r="AF130" s="6">
        <f t="shared" si="27"/>
        <v>0.33333333333333331</v>
      </c>
      <c r="AG130" s="6">
        <f t="shared" si="28"/>
        <v>0.5</v>
      </c>
      <c r="AJ130" s="6">
        <f t="shared" si="29"/>
        <v>0.56097560975609762</v>
      </c>
      <c r="AK130" s="6">
        <f t="shared" si="30"/>
        <v>1</v>
      </c>
      <c r="AL130" s="6">
        <f t="shared" si="31"/>
        <v>0.67391304347826086</v>
      </c>
      <c r="AM130" s="6">
        <f t="shared" si="32"/>
        <v>0.19565217391304349</v>
      </c>
      <c r="AN130" s="6">
        <f t="shared" si="33"/>
        <v>0.32608695652173914</v>
      </c>
      <c r="AO130" s="6">
        <f t="shared" si="34"/>
        <v>0.32608695652173914</v>
      </c>
      <c r="AP130" s="6">
        <f t="shared" si="35"/>
        <v>0.20652173913043478</v>
      </c>
    </row>
    <row r="131" spans="1:42" x14ac:dyDescent="0.3">
      <c r="A131" s="6" t="s">
        <v>8</v>
      </c>
      <c r="B131" s="6" t="s">
        <v>8</v>
      </c>
      <c r="C131" s="6" t="s">
        <v>13</v>
      </c>
      <c r="D131" s="6" t="s">
        <v>7</v>
      </c>
      <c r="E131" s="6">
        <v>4</v>
      </c>
      <c r="F131" s="6" t="s">
        <v>10</v>
      </c>
      <c r="G131" s="6" t="s">
        <v>14</v>
      </c>
      <c r="H131" s="6">
        <f t="shared" ref="H131:H165" si="36">AJ132*AK132*AL132*AM132*AN132*AO132*AP132</f>
        <v>1.9250914347616038E-3</v>
      </c>
      <c r="I131" s="6">
        <f t="shared" ref="I131:I165" si="37">AA132*AB132*AC132*AD132*AE132*AF132*AG132</f>
        <v>7.1420505871725376E-3</v>
      </c>
      <c r="J131" s="6" t="str">
        <f t="shared" ref="J131:J165" si="38">IF(I131&gt;H131,"acc","unacc")</f>
        <v>acc</v>
      </c>
      <c r="K131" s="6">
        <f t="shared" ref="K131:K165" si="39">IF(J131=G131,1,0)</f>
        <v>1</v>
      </c>
      <c r="AA131" s="6">
        <f t="shared" si="22"/>
        <v>0.43902439024390244</v>
      </c>
      <c r="AB131" s="6">
        <f t="shared" si="23"/>
        <v>1</v>
      </c>
      <c r="AC131" s="6">
        <f t="shared" si="24"/>
        <v>0.63888888888888884</v>
      </c>
      <c r="AD131" s="6">
        <f t="shared" si="25"/>
        <v>0.5</v>
      </c>
      <c r="AE131" s="6">
        <f t="shared" si="26"/>
        <v>0.30555555555555558</v>
      </c>
      <c r="AF131" s="6">
        <f t="shared" si="27"/>
        <v>0.33333333333333331</v>
      </c>
      <c r="AG131" s="6">
        <f t="shared" si="28"/>
        <v>0</v>
      </c>
      <c r="AJ131" s="6">
        <f t="shared" si="29"/>
        <v>0.56097560975609762</v>
      </c>
      <c r="AK131" s="6">
        <f t="shared" si="30"/>
        <v>1</v>
      </c>
      <c r="AL131" s="6">
        <f t="shared" si="31"/>
        <v>0.67391304347826086</v>
      </c>
      <c r="AM131" s="6">
        <f t="shared" si="32"/>
        <v>0.21739130434782608</v>
      </c>
      <c r="AN131" s="6">
        <f t="shared" si="33"/>
        <v>0.34782608695652173</v>
      </c>
      <c r="AO131" s="6">
        <f t="shared" si="34"/>
        <v>0.32608695652173914</v>
      </c>
      <c r="AP131" s="6">
        <f t="shared" si="35"/>
        <v>0.58695652173913049</v>
      </c>
    </row>
    <row r="132" spans="1:42" x14ac:dyDescent="0.3">
      <c r="A132" s="6" t="s">
        <v>8</v>
      </c>
      <c r="B132" s="6" t="s">
        <v>8</v>
      </c>
      <c r="C132" s="6" t="s">
        <v>13</v>
      </c>
      <c r="D132" s="6" t="s">
        <v>7</v>
      </c>
      <c r="E132" s="6">
        <v>4</v>
      </c>
      <c r="F132" s="6" t="s">
        <v>11</v>
      </c>
      <c r="G132" s="6" t="s">
        <v>14</v>
      </c>
      <c r="H132" s="6">
        <f t="shared" si="36"/>
        <v>1.9250914347616038E-3</v>
      </c>
      <c r="I132" s="6">
        <f t="shared" si="37"/>
        <v>7.1420505871725376E-3</v>
      </c>
      <c r="J132" s="6" t="str">
        <f t="shared" si="38"/>
        <v>acc</v>
      </c>
      <c r="K132" s="6">
        <f t="shared" si="39"/>
        <v>1</v>
      </c>
      <c r="AA132" s="6">
        <f t="shared" ref="AA132:AA166" si="40">72/164</f>
        <v>0.43902439024390244</v>
      </c>
      <c r="AB132" s="6">
        <f t="shared" ref="AB132:AB166" si="41">IF(A131=$R$3,$R$17,IF(A131=$S$3,$R$18,IF(A131=$T$3,$R$19,$R$20)))</f>
        <v>1</v>
      </c>
      <c r="AC132" s="6">
        <f t="shared" ref="AC132:AC166" si="42">IF(B131=$R$3,$R$23,IF(B131=$S$3,$R$24,IF(B131=$T$3,$R$25,$R$26)))</f>
        <v>0.63888888888888884</v>
      </c>
      <c r="AD132" s="6">
        <f t="shared" ref="AD132:AD166" si="43">IF(C131=$R$5,$R$29,IF(C131=$T$5,$R$30,$R$31))</f>
        <v>0.5</v>
      </c>
      <c r="AE132" s="6">
        <f t="shared" ref="AE132:AE166" si="44">IF(D131=$R$4,$W$17,IF(D131=$S$4,$W$18,$W$19))</f>
        <v>0.30555555555555558</v>
      </c>
      <c r="AF132" s="6">
        <f t="shared" ref="AF132:AF166" si="45">IF(E131=$R$5,$W$23,IF(E131=$S$5,$W$24,IF(E131=$T$5,$W$25,$W$26)))</f>
        <v>0.33333333333333331</v>
      </c>
      <c r="AG132" s="6">
        <f t="shared" ref="AG132:AG166" si="46">IF(F131=$R$3,$W$29,IF(F131=$S$3,$W$30,$W$31))</f>
        <v>0.5</v>
      </c>
      <c r="AJ132" s="6">
        <f t="shared" ref="AJ132:AJ166" si="47">92/164</f>
        <v>0.56097560975609762</v>
      </c>
      <c r="AK132" s="6">
        <f t="shared" ref="AK132:AK166" si="48">IF(A131=$R$3,$T$17,IF(A131=$S$3,$T$18,IF(A131=$T$3,$T$19,$T$20)))</f>
        <v>1</v>
      </c>
      <c r="AL132" s="6">
        <f t="shared" ref="AL132:AL166" si="49">IF(B131=$R$3,$T$23,IF(B131=$S$3,$T$24,IF(B131=$T$3,$T$25,$T$26)))</f>
        <v>0.67391304347826086</v>
      </c>
      <c r="AM132" s="6">
        <f t="shared" ref="AM132:AM166" si="50">IF(C131=$R$5,$T$29,IF(C131=$T$5,$T$30,$T$31))</f>
        <v>0.21739130434782608</v>
      </c>
      <c r="AN132" s="6">
        <f t="shared" ref="AN132:AN166" si="51">IF(D131=$R$4,$Y$17,IF(D131=$S$4,$Y$18,$Y$19))</f>
        <v>0.34782608695652173</v>
      </c>
      <c r="AO132" s="6">
        <f t="shared" ref="AO132:AO166" si="52">IF(E131=$R$5,$Y$23,IF(E131=$S$5,$Y$24,IF(E131=$T$5,$Y$25,$Y$26)))</f>
        <v>0.32608695652173914</v>
      </c>
      <c r="AP132" s="6">
        <f t="shared" ref="AP132:AP166" si="53">IF(F131=$R$3,$Y$29,IF(F131=$S$3,$Y$30,$Y$31))</f>
        <v>0.20652173913043478</v>
      </c>
    </row>
    <row r="133" spans="1:42" x14ac:dyDescent="0.3">
      <c r="A133" s="6" t="s">
        <v>8</v>
      </c>
      <c r="B133" s="6" t="s">
        <v>8</v>
      </c>
      <c r="C133" s="6" t="s">
        <v>13</v>
      </c>
      <c r="D133" s="6" t="s">
        <v>10</v>
      </c>
      <c r="E133" s="6">
        <v>4</v>
      </c>
      <c r="F133" s="6" t="s">
        <v>8</v>
      </c>
      <c r="G133" s="6" t="s">
        <v>9</v>
      </c>
      <c r="H133" s="6">
        <f t="shared" si="36"/>
        <v>5.1293554676213795E-3</v>
      </c>
      <c r="I133" s="6">
        <f t="shared" si="37"/>
        <v>0</v>
      </c>
      <c r="J133" s="6" t="str">
        <f t="shared" si="38"/>
        <v>unacc</v>
      </c>
      <c r="K133" s="6">
        <f t="shared" si="39"/>
        <v>1</v>
      </c>
      <c r="AA133" s="6">
        <f t="shared" si="40"/>
        <v>0.43902439024390244</v>
      </c>
      <c r="AB133" s="6">
        <f t="shared" si="41"/>
        <v>1</v>
      </c>
      <c r="AC133" s="6">
        <f t="shared" si="42"/>
        <v>0.63888888888888884</v>
      </c>
      <c r="AD133" s="6">
        <f t="shared" si="43"/>
        <v>0.5</v>
      </c>
      <c r="AE133" s="6">
        <f t="shared" si="44"/>
        <v>0.30555555555555558</v>
      </c>
      <c r="AF133" s="6">
        <f t="shared" si="45"/>
        <v>0.33333333333333331</v>
      </c>
      <c r="AG133" s="6">
        <f t="shared" si="46"/>
        <v>0.5</v>
      </c>
      <c r="AJ133" s="6">
        <f t="shared" si="47"/>
        <v>0.56097560975609762</v>
      </c>
      <c r="AK133" s="6">
        <f t="shared" si="48"/>
        <v>1</v>
      </c>
      <c r="AL133" s="6">
        <f t="shared" si="49"/>
        <v>0.67391304347826086</v>
      </c>
      <c r="AM133" s="6">
        <f t="shared" si="50"/>
        <v>0.21739130434782608</v>
      </c>
      <c r="AN133" s="6">
        <f t="shared" si="51"/>
        <v>0.34782608695652173</v>
      </c>
      <c r="AO133" s="6">
        <f t="shared" si="52"/>
        <v>0.32608695652173914</v>
      </c>
      <c r="AP133" s="6">
        <f t="shared" si="53"/>
        <v>0.20652173913043478</v>
      </c>
    </row>
    <row r="134" spans="1:42" x14ac:dyDescent="0.3">
      <c r="A134" s="6" t="s">
        <v>8</v>
      </c>
      <c r="B134" s="6" t="s">
        <v>8</v>
      </c>
      <c r="C134" s="6" t="s">
        <v>13</v>
      </c>
      <c r="D134" s="6" t="s">
        <v>10</v>
      </c>
      <c r="E134" s="6">
        <v>4</v>
      </c>
      <c r="F134" s="6" t="s">
        <v>10</v>
      </c>
      <c r="G134" s="6" t="s">
        <v>14</v>
      </c>
      <c r="H134" s="6">
        <f t="shared" si="36"/>
        <v>1.8047732200890036E-3</v>
      </c>
      <c r="I134" s="6">
        <f t="shared" si="37"/>
        <v>7.7913279132791309E-3</v>
      </c>
      <c r="J134" s="6" t="str">
        <f t="shared" si="38"/>
        <v>acc</v>
      </c>
      <c r="K134" s="6">
        <f t="shared" si="39"/>
        <v>1</v>
      </c>
      <c r="AA134" s="6">
        <f t="shared" si="40"/>
        <v>0.43902439024390244</v>
      </c>
      <c r="AB134" s="6">
        <f t="shared" si="41"/>
        <v>1</v>
      </c>
      <c r="AC134" s="6">
        <f t="shared" si="42"/>
        <v>0.63888888888888884</v>
      </c>
      <c r="AD134" s="6">
        <f t="shared" si="43"/>
        <v>0.5</v>
      </c>
      <c r="AE134" s="6">
        <f t="shared" si="44"/>
        <v>0.33333333333333331</v>
      </c>
      <c r="AF134" s="6">
        <f t="shared" si="45"/>
        <v>0.33333333333333331</v>
      </c>
      <c r="AG134" s="6">
        <f t="shared" si="46"/>
        <v>0</v>
      </c>
      <c r="AJ134" s="6">
        <f t="shared" si="47"/>
        <v>0.56097560975609762</v>
      </c>
      <c r="AK134" s="6">
        <f t="shared" si="48"/>
        <v>1</v>
      </c>
      <c r="AL134" s="6">
        <f t="shared" si="49"/>
        <v>0.67391304347826086</v>
      </c>
      <c r="AM134" s="6">
        <f t="shared" si="50"/>
        <v>0.21739130434782608</v>
      </c>
      <c r="AN134" s="6">
        <f t="shared" si="51"/>
        <v>0.32608695652173914</v>
      </c>
      <c r="AO134" s="6">
        <f t="shared" si="52"/>
        <v>0.32608695652173914</v>
      </c>
      <c r="AP134" s="6">
        <f t="shared" si="53"/>
        <v>0.58695652173913049</v>
      </c>
    </row>
    <row r="135" spans="1:42" x14ac:dyDescent="0.3">
      <c r="A135" s="6" t="s">
        <v>8</v>
      </c>
      <c r="B135" s="6" t="s">
        <v>8</v>
      </c>
      <c r="C135" s="6" t="s">
        <v>13</v>
      </c>
      <c r="D135" s="6" t="s">
        <v>10</v>
      </c>
      <c r="E135" s="6">
        <v>4</v>
      </c>
      <c r="F135" s="6" t="s">
        <v>11</v>
      </c>
      <c r="G135" s="6" t="s">
        <v>14</v>
      </c>
      <c r="H135" s="6">
        <f t="shared" si="36"/>
        <v>1.8047732200890036E-3</v>
      </c>
      <c r="I135" s="6">
        <f t="shared" si="37"/>
        <v>7.7913279132791309E-3</v>
      </c>
      <c r="J135" s="6" t="str">
        <f t="shared" si="38"/>
        <v>acc</v>
      </c>
      <c r="K135" s="6">
        <f t="shared" si="39"/>
        <v>1</v>
      </c>
      <c r="AA135" s="6">
        <f t="shared" si="40"/>
        <v>0.43902439024390244</v>
      </c>
      <c r="AB135" s="6">
        <f t="shared" si="41"/>
        <v>1</v>
      </c>
      <c r="AC135" s="6">
        <f t="shared" si="42"/>
        <v>0.63888888888888884</v>
      </c>
      <c r="AD135" s="6">
        <f t="shared" si="43"/>
        <v>0.5</v>
      </c>
      <c r="AE135" s="6">
        <f t="shared" si="44"/>
        <v>0.33333333333333331</v>
      </c>
      <c r="AF135" s="6">
        <f t="shared" si="45"/>
        <v>0.33333333333333331</v>
      </c>
      <c r="AG135" s="6">
        <f t="shared" si="46"/>
        <v>0.5</v>
      </c>
      <c r="AJ135" s="6">
        <f t="shared" si="47"/>
        <v>0.56097560975609762</v>
      </c>
      <c r="AK135" s="6">
        <f t="shared" si="48"/>
        <v>1</v>
      </c>
      <c r="AL135" s="6">
        <f t="shared" si="49"/>
        <v>0.67391304347826086</v>
      </c>
      <c r="AM135" s="6">
        <f t="shared" si="50"/>
        <v>0.21739130434782608</v>
      </c>
      <c r="AN135" s="6">
        <f t="shared" si="51"/>
        <v>0.32608695652173914</v>
      </c>
      <c r="AO135" s="6">
        <f t="shared" si="52"/>
        <v>0.32608695652173914</v>
      </c>
      <c r="AP135" s="6">
        <f t="shared" si="53"/>
        <v>0.20652173913043478</v>
      </c>
    </row>
    <row r="136" spans="1:42" x14ac:dyDescent="0.3">
      <c r="A136" s="6" t="s">
        <v>8</v>
      </c>
      <c r="B136" s="6" t="s">
        <v>8</v>
      </c>
      <c r="C136" s="6" t="s">
        <v>13</v>
      </c>
      <c r="D136" s="6" t="s">
        <v>12</v>
      </c>
      <c r="E136" s="6">
        <v>4</v>
      </c>
      <c r="F136" s="6" t="s">
        <v>8</v>
      </c>
      <c r="G136" s="6" t="s">
        <v>9</v>
      </c>
      <c r="H136" s="6">
        <f t="shared" si="36"/>
        <v>5.1293554676213795E-3</v>
      </c>
      <c r="I136" s="6">
        <f t="shared" si="37"/>
        <v>0</v>
      </c>
      <c r="J136" s="6" t="str">
        <f t="shared" si="38"/>
        <v>unacc</v>
      </c>
      <c r="K136" s="6">
        <f t="shared" si="39"/>
        <v>1</v>
      </c>
      <c r="AA136" s="6">
        <f t="shared" si="40"/>
        <v>0.43902439024390244</v>
      </c>
      <c r="AB136" s="6">
        <f t="shared" si="41"/>
        <v>1</v>
      </c>
      <c r="AC136" s="6">
        <f t="shared" si="42"/>
        <v>0.63888888888888884</v>
      </c>
      <c r="AD136" s="6">
        <f t="shared" si="43"/>
        <v>0.5</v>
      </c>
      <c r="AE136" s="6">
        <f t="shared" si="44"/>
        <v>0.33333333333333331</v>
      </c>
      <c r="AF136" s="6">
        <f t="shared" si="45"/>
        <v>0.33333333333333331</v>
      </c>
      <c r="AG136" s="6">
        <f t="shared" si="46"/>
        <v>0.5</v>
      </c>
      <c r="AJ136" s="6">
        <f t="shared" si="47"/>
        <v>0.56097560975609762</v>
      </c>
      <c r="AK136" s="6">
        <f t="shared" si="48"/>
        <v>1</v>
      </c>
      <c r="AL136" s="6">
        <f t="shared" si="49"/>
        <v>0.67391304347826086</v>
      </c>
      <c r="AM136" s="6">
        <f t="shared" si="50"/>
        <v>0.21739130434782608</v>
      </c>
      <c r="AN136" s="6">
        <f t="shared" si="51"/>
        <v>0.32608695652173914</v>
      </c>
      <c r="AO136" s="6">
        <f t="shared" si="52"/>
        <v>0.32608695652173914</v>
      </c>
      <c r="AP136" s="6">
        <f t="shared" si="53"/>
        <v>0.20652173913043478</v>
      </c>
    </row>
    <row r="137" spans="1:42" x14ac:dyDescent="0.3">
      <c r="A137" s="6" t="s">
        <v>8</v>
      </c>
      <c r="B137" s="6" t="s">
        <v>8</v>
      </c>
      <c r="C137" s="6" t="s">
        <v>13</v>
      </c>
      <c r="D137" s="6" t="s">
        <v>12</v>
      </c>
      <c r="E137" s="6">
        <v>4</v>
      </c>
      <c r="F137" s="6" t="s">
        <v>10</v>
      </c>
      <c r="G137" s="6" t="s">
        <v>14</v>
      </c>
      <c r="H137" s="6">
        <f t="shared" si="36"/>
        <v>1.8047732200890036E-3</v>
      </c>
      <c r="I137" s="6">
        <f t="shared" si="37"/>
        <v>8.4406052393857251E-3</v>
      </c>
      <c r="J137" s="6" t="str">
        <f t="shared" si="38"/>
        <v>acc</v>
      </c>
      <c r="K137" s="6">
        <f t="shared" si="39"/>
        <v>1</v>
      </c>
      <c r="AA137" s="6">
        <f t="shared" si="40"/>
        <v>0.43902439024390244</v>
      </c>
      <c r="AB137" s="6">
        <f t="shared" si="41"/>
        <v>1</v>
      </c>
      <c r="AC137" s="6">
        <f t="shared" si="42"/>
        <v>0.63888888888888884</v>
      </c>
      <c r="AD137" s="6">
        <f t="shared" si="43"/>
        <v>0.5</v>
      </c>
      <c r="AE137" s="6">
        <f t="shared" si="44"/>
        <v>0.3611111111111111</v>
      </c>
      <c r="AF137" s="6">
        <f t="shared" si="45"/>
        <v>0.33333333333333331</v>
      </c>
      <c r="AG137" s="6">
        <f t="shared" si="46"/>
        <v>0</v>
      </c>
      <c r="AJ137" s="6">
        <f t="shared" si="47"/>
        <v>0.56097560975609762</v>
      </c>
      <c r="AK137" s="6">
        <f t="shared" si="48"/>
        <v>1</v>
      </c>
      <c r="AL137" s="6">
        <f t="shared" si="49"/>
        <v>0.67391304347826086</v>
      </c>
      <c r="AM137" s="6">
        <f t="shared" si="50"/>
        <v>0.21739130434782608</v>
      </c>
      <c r="AN137" s="6">
        <f t="shared" si="51"/>
        <v>0.32608695652173914</v>
      </c>
      <c r="AO137" s="6">
        <f t="shared" si="52"/>
        <v>0.32608695652173914</v>
      </c>
      <c r="AP137" s="6">
        <f t="shared" si="53"/>
        <v>0.58695652173913049</v>
      </c>
    </row>
    <row r="138" spans="1:42" x14ac:dyDescent="0.3">
      <c r="A138" s="6" t="s">
        <v>8</v>
      </c>
      <c r="B138" s="6" t="s">
        <v>8</v>
      </c>
      <c r="C138" s="6" t="s">
        <v>13</v>
      </c>
      <c r="D138" s="6" t="s">
        <v>12</v>
      </c>
      <c r="E138" s="6">
        <v>4</v>
      </c>
      <c r="F138" s="6" t="s">
        <v>11</v>
      </c>
      <c r="G138" s="6" t="s">
        <v>14</v>
      </c>
      <c r="H138" s="6">
        <f t="shared" si="36"/>
        <v>1.8047732200890036E-3</v>
      </c>
      <c r="I138" s="6">
        <f t="shared" si="37"/>
        <v>8.4406052393857251E-3</v>
      </c>
      <c r="J138" s="6" t="str">
        <f t="shared" si="38"/>
        <v>acc</v>
      </c>
      <c r="K138" s="6">
        <f t="shared" si="39"/>
        <v>1</v>
      </c>
      <c r="AA138" s="6">
        <f t="shared" si="40"/>
        <v>0.43902439024390244</v>
      </c>
      <c r="AB138" s="6">
        <f t="shared" si="41"/>
        <v>1</v>
      </c>
      <c r="AC138" s="6">
        <f t="shared" si="42"/>
        <v>0.63888888888888884</v>
      </c>
      <c r="AD138" s="6">
        <f t="shared" si="43"/>
        <v>0.5</v>
      </c>
      <c r="AE138" s="6">
        <f t="shared" si="44"/>
        <v>0.3611111111111111</v>
      </c>
      <c r="AF138" s="6">
        <f t="shared" si="45"/>
        <v>0.33333333333333331</v>
      </c>
      <c r="AG138" s="6">
        <f t="shared" si="46"/>
        <v>0.5</v>
      </c>
      <c r="AJ138" s="6">
        <f t="shared" si="47"/>
        <v>0.56097560975609762</v>
      </c>
      <c r="AK138" s="6">
        <f t="shared" si="48"/>
        <v>1</v>
      </c>
      <c r="AL138" s="6">
        <f t="shared" si="49"/>
        <v>0.67391304347826086</v>
      </c>
      <c r="AM138" s="6">
        <f t="shared" si="50"/>
        <v>0.21739130434782608</v>
      </c>
      <c r="AN138" s="6">
        <f t="shared" si="51"/>
        <v>0.32608695652173914</v>
      </c>
      <c r="AO138" s="6">
        <f t="shared" si="52"/>
        <v>0.32608695652173914</v>
      </c>
      <c r="AP138" s="6">
        <f t="shared" si="53"/>
        <v>0.20652173913043478</v>
      </c>
    </row>
    <row r="139" spans="1:42" x14ac:dyDescent="0.3">
      <c r="A139" s="6" t="s">
        <v>8</v>
      </c>
      <c r="B139" s="6" t="s">
        <v>8</v>
      </c>
      <c r="C139" s="6">
        <v>2</v>
      </c>
      <c r="D139" s="6" t="s">
        <v>7</v>
      </c>
      <c r="E139" s="6" t="s">
        <v>13</v>
      </c>
      <c r="F139" s="6" t="s">
        <v>8</v>
      </c>
      <c r="G139" s="6" t="s">
        <v>9</v>
      </c>
      <c r="H139" s="6">
        <f t="shared" si="36"/>
        <v>1.4772543746749574E-2</v>
      </c>
      <c r="I139" s="6">
        <f t="shared" si="37"/>
        <v>0</v>
      </c>
      <c r="J139" s="6" t="str">
        <f t="shared" si="38"/>
        <v>unacc</v>
      </c>
      <c r="K139" s="6">
        <f t="shared" si="39"/>
        <v>1</v>
      </c>
      <c r="AA139" s="6">
        <f t="shared" si="40"/>
        <v>0.43902439024390244</v>
      </c>
      <c r="AB139" s="6">
        <f t="shared" si="41"/>
        <v>1</v>
      </c>
      <c r="AC139" s="6">
        <f t="shared" si="42"/>
        <v>0.63888888888888884</v>
      </c>
      <c r="AD139" s="6">
        <f t="shared" si="43"/>
        <v>0.5</v>
      </c>
      <c r="AE139" s="6">
        <f t="shared" si="44"/>
        <v>0.3611111111111111</v>
      </c>
      <c r="AF139" s="6">
        <f t="shared" si="45"/>
        <v>0.33333333333333331</v>
      </c>
      <c r="AG139" s="6">
        <f t="shared" si="46"/>
        <v>0.5</v>
      </c>
      <c r="AJ139" s="6">
        <f t="shared" si="47"/>
        <v>0.56097560975609762</v>
      </c>
      <c r="AK139" s="6">
        <f t="shared" si="48"/>
        <v>1</v>
      </c>
      <c r="AL139" s="6">
        <f t="shared" si="49"/>
        <v>0.67391304347826086</v>
      </c>
      <c r="AM139" s="6">
        <f t="shared" si="50"/>
        <v>0.21739130434782608</v>
      </c>
      <c r="AN139" s="6">
        <f t="shared" si="51"/>
        <v>0.32608695652173914</v>
      </c>
      <c r="AO139" s="6">
        <f t="shared" si="52"/>
        <v>0.32608695652173914</v>
      </c>
      <c r="AP139" s="6">
        <f t="shared" si="53"/>
        <v>0.20652173913043478</v>
      </c>
    </row>
    <row r="140" spans="1:42" x14ac:dyDescent="0.3">
      <c r="A140" s="6" t="s">
        <v>8</v>
      </c>
      <c r="B140" s="6" t="s">
        <v>8</v>
      </c>
      <c r="C140" s="6">
        <v>2</v>
      </c>
      <c r="D140" s="6" t="s">
        <v>7</v>
      </c>
      <c r="E140" s="6" t="s">
        <v>13</v>
      </c>
      <c r="F140" s="6" t="s">
        <v>10</v>
      </c>
      <c r="G140" s="6" t="s">
        <v>9</v>
      </c>
      <c r="H140" s="6">
        <f t="shared" si="36"/>
        <v>5.1977468738563315E-3</v>
      </c>
      <c r="I140" s="6">
        <f t="shared" si="37"/>
        <v>0</v>
      </c>
      <c r="J140" s="6" t="str">
        <f t="shared" si="38"/>
        <v>unacc</v>
      </c>
      <c r="K140" s="6">
        <f t="shared" si="39"/>
        <v>1</v>
      </c>
      <c r="AA140" s="6">
        <f t="shared" si="40"/>
        <v>0.43902439024390244</v>
      </c>
      <c r="AB140" s="6">
        <f t="shared" si="41"/>
        <v>1</v>
      </c>
      <c r="AC140" s="6">
        <f t="shared" si="42"/>
        <v>0.63888888888888884</v>
      </c>
      <c r="AD140" s="6">
        <f t="shared" si="43"/>
        <v>0</v>
      </c>
      <c r="AE140" s="6">
        <f t="shared" si="44"/>
        <v>0.30555555555555558</v>
      </c>
      <c r="AF140" s="6">
        <f t="shared" si="45"/>
        <v>0.33333333333333331</v>
      </c>
      <c r="AG140" s="6">
        <f t="shared" si="46"/>
        <v>0</v>
      </c>
      <c r="AJ140" s="6">
        <f t="shared" si="47"/>
        <v>0.56097560975609762</v>
      </c>
      <c r="AK140" s="6">
        <f t="shared" si="48"/>
        <v>1</v>
      </c>
      <c r="AL140" s="6">
        <f t="shared" si="49"/>
        <v>0.67391304347826086</v>
      </c>
      <c r="AM140" s="6">
        <f t="shared" si="50"/>
        <v>0.58695652173913049</v>
      </c>
      <c r="AN140" s="6">
        <f t="shared" si="51"/>
        <v>0.34782608695652173</v>
      </c>
      <c r="AO140" s="6">
        <f t="shared" si="52"/>
        <v>0.32608695652173914</v>
      </c>
      <c r="AP140" s="6">
        <f t="shared" si="53"/>
        <v>0.58695652173913049</v>
      </c>
    </row>
    <row r="141" spans="1:42" x14ac:dyDescent="0.3">
      <c r="A141" s="6" t="s">
        <v>8</v>
      </c>
      <c r="B141" s="6" t="s">
        <v>8</v>
      </c>
      <c r="C141" s="6">
        <v>2</v>
      </c>
      <c r="D141" s="6" t="s">
        <v>7</v>
      </c>
      <c r="E141" s="6" t="s">
        <v>13</v>
      </c>
      <c r="F141" s="6" t="s">
        <v>11</v>
      </c>
      <c r="G141" s="6" t="s">
        <v>9</v>
      </c>
      <c r="H141" s="6">
        <f t="shared" si="36"/>
        <v>5.1977468738563315E-3</v>
      </c>
      <c r="I141" s="6">
        <f t="shared" si="37"/>
        <v>0</v>
      </c>
      <c r="J141" s="6" t="str">
        <f t="shared" si="38"/>
        <v>unacc</v>
      </c>
      <c r="K141" s="6">
        <f t="shared" si="39"/>
        <v>1</v>
      </c>
      <c r="AA141" s="6">
        <f t="shared" si="40"/>
        <v>0.43902439024390244</v>
      </c>
      <c r="AB141" s="6">
        <f t="shared" si="41"/>
        <v>1</v>
      </c>
      <c r="AC141" s="6">
        <f t="shared" si="42"/>
        <v>0.63888888888888884</v>
      </c>
      <c r="AD141" s="6">
        <f t="shared" si="43"/>
        <v>0</v>
      </c>
      <c r="AE141" s="6">
        <f t="shared" si="44"/>
        <v>0.30555555555555558</v>
      </c>
      <c r="AF141" s="6">
        <f t="shared" si="45"/>
        <v>0.33333333333333331</v>
      </c>
      <c r="AG141" s="6">
        <f t="shared" si="46"/>
        <v>0.5</v>
      </c>
      <c r="AJ141" s="6">
        <f t="shared" si="47"/>
        <v>0.56097560975609762</v>
      </c>
      <c r="AK141" s="6">
        <f t="shared" si="48"/>
        <v>1</v>
      </c>
      <c r="AL141" s="6">
        <f t="shared" si="49"/>
        <v>0.67391304347826086</v>
      </c>
      <c r="AM141" s="6">
        <f t="shared" si="50"/>
        <v>0.58695652173913049</v>
      </c>
      <c r="AN141" s="6">
        <f t="shared" si="51"/>
        <v>0.34782608695652173</v>
      </c>
      <c r="AO141" s="6">
        <f t="shared" si="52"/>
        <v>0.32608695652173914</v>
      </c>
      <c r="AP141" s="6">
        <f t="shared" si="53"/>
        <v>0.20652173913043478</v>
      </c>
    </row>
    <row r="142" spans="1:42" x14ac:dyDescent="0.3">
      <c r="A142" s="6" t="s">
        <v>8</v>
      </c>
      <c r="B142" s="6" t="s">
        <v>8</v>
      </c>
      <c r="C142" s="6">
        <v>2</v>
      </c>
      <c r="D142" s="6" t="s">
        <v>10</v>
      </c>
      <c r="E142" s="6" t="s">
        <v>13</v>
      </c>
      <c r="F142" s="6" t="s">
        <v>8</v>
      </c>
      <c r="G142" s="6" t="s">
        <v>9</v>
      </c>
      <c r="H142" s="6">
        <f t="shared" si="36"/>
        <v>1.3849259762577726E-2</v>
      </c>
      <c r="I142" s="6">
        <f t="shared" si="37"/>
        <v>0</v>
      </c>
      <c r="J142" s="6" t="str">
        <f t="shared" si="38"/>
        <v>unacc</v>
      </c>
      <c r="K142" s="6">
        <f t="shared" si="39"/>
        <v>1</v>
      </c>
      <c r="AA142" s="6">
        <f t="shared" si="40"/>
        <v>0.43902439024390244</v>
      </c>
      <c r="AB142" s="6">
        <f t="shared" si="41"/>
        <v>1</v>
      </c>
      <c r="AC142" s="6">
        <f t="shared" si="42"/>
        <v>0.63888888888888884</v>
      </c>
      <c r="AD142" s="6">
        <f t="shared" si="43"/>
        <v>0</v>
      </c>
      <c r="AE142" s="6">
        <f t="shared" si="44"/>
        <v>0.30555555555555558</v>
      </c>
      <c r="AF142" s="6">
        <f t="shared" si="45"/>
        <v>0.33333333333333331</v>
      </c>
      <c r="AG142" s="6">
        <f t="shared" si="46"/>
        <v>0.5</v>
      </c>
      <c r="AJ142" s="6">
        <f t="shared" si="47"/>
        <v>0.56097560975609762</v>
      </c>
      <c r="AK142" s="6">
        <f t="shared" si="48"/>
        <v>1</v>
      </c>
      <c r="AL142" s="6">
        <f t="shared" si="49"/>
        <v>0.67391304347826086</v>
      </c>
      <c r="AM142" s="6">
        <f t="shared" si="50"/>
        <v>0.58695652173913049</v>
      </c>
      <c r="AN142" s="6">
        <f t="shared" si="51"/>
        <v>0.34782608695652173</v>
      </c>
      <c r="AO142" s="6">
        <f t="shared" si="52"/>
        <v>0.32608695652173914</v>
      </c>
      <c r="AP142" s="6">
        <f t="shared" si="53"/>
        <v>0.20652173913043478</v>
      </c>
    </row>
    <row r="143" spans="1:42" x14ac:dyDescent="0.3">
      <c r="A143" s="6" t="s">
        <v>8</v>
      </c>
      <c r="B143" s="6" t="s">
        <v>8</v>
      </c>
      <c r="C143" s="6">
        <v>2</v>
      </c>
      <c r="D143" s="6" t="s">
        <v>10</v>
      </c>
      <c r="E143" s="6" t="s">
        <v>13</v>
      </c>
      <c r="F143" s="6" t="s">
        <v>10</v>
      </c>
      <c r="G143" s="6" t="s">
        <v>9</v>
      </c>
      <c r="H143" s="6">
        <f t="shared" si="36"/>
        <v>4.8728876942403104E-3</v>
      </c>
      <c r="I143" s="6">
        <f t="shared" si="37"/>
        <v>0</v>
      </c>
      <c r="J143" s="6" t="str">
        <f t="shared" si="38"/>
        <v>unacc</v>
      </c>
      <c r="K143" s="6">
        <f t="shared" si="39"/>
        <v>1</v>
      </c>
      <c r="AA143" s="6">
        <f t="shared" si="40"/>
        <v>0.43902439024390244</v>
      </c>
      <c r="AB143" s="6">
        <f t="shared" si="41"/>
        <v>1</v>
      </c>
      <c r="AC143" s="6">
        <f t="shared" si="42"/>
        <v>0.63888888888888884</v>
      </c>
      <c r="AD143" s="6">
        <f t="shared" si="43"/>
        <v>0</v>
      </c>
      <c r="AE143" s="6">
        <f t="shared" si="44"/>
        <v>0.33333333333333331</v>
      </c>
      <c r="AF143" s="6">
        <f t="shared" si="45"/>
        <v>0.33333333333333331</v>
      </c>
      <c r="AG143" s="6">
        <f t="shared" si="46"/>
        <v>0</v>
      </c>
      <c r="AJ143" s="6">
        <f t="shared" si="47"/>
        <v>0.56097560975609762</v>
      </c>
      <c r="AK143" s="6">
        <f t="shared" si="48"/>
        <v>1</v>
      </c>
      <c r="AL143" s="6">
        <f t="shared" si="49"/>
        <v>0.67391304347826086</v>
      </c>
      <c r="AM143" s="6">
        <f t="shared" si="50"/>
        <v>0.58695652173913049</v>
      </c>
      <c r="AN143" s="6">
        <f t="shared" si="51"/>
        <v>0.32608695652173914</v>
      </c>
      <c r="AO143" s="6">
        <f t="shared" si="52"/>
        <v>0.32608695652173914</v>
      </c>
      <c r="AP143" s="6">
        <f t="shared" si="53"/>
        <v>0.58695652173913049</v>
      </c>
    </row>
    <row r="144" spans="1:42" x14ac:dyDescent="0.3">
      <c r="A144" s="6" t="s">
        <v>8</v>
      </c>
      <c r="B144" s="6" t="s">
        <v>8</v>
      </c>
      <c r="C144" s="6">
        <v>2</v>
      </c>
      <c r="D144" s="6" t="s">
        <v>10</v>
      </c>
      <c r="E144" s="6" t="s">
        <v>13</v>
      </c>
      <c r="F144" s="6" t="s">
        <v>11</v>
      </c>
      <c r="G144" s="6" t="s">
        <v>9</v>
      </c>
      <c r="H144" s="6">
        <f t="shared" si="36"/>
        <v>4.8728876942403104E-3</v>
      </c>
      <c r="I144" s="6">
        <f t="shared" si="37"/>
        <v>0</v>
      </c>
      <c r="J144" s="6" t="str">
        <f t="shared" si="38"/>
        <v>unacc</v>
      </c>
      <c r="K144" s="6">
        <f t="shared" si="39"/>
        <v>1</v>
      </c>
      <c r="AA144" s="6">
        <f t="shared" si="40"/>
        <v>0.43902439024390244</v>
      </c>
      <c r="AB144" s="6">
        <f t="shared" si="41"/>
        <v>1</v>
      </c>
      <c r="AC144" s="6">
        <f t="shared" si="42"/>
        <v>0.63888888888888884</v>
      </c>
      <c r="AD144" s="6">
        <f t="shared" si="43"/>
        <v>0</v>
      </c>
      <c r="AE144" s="6">
        <f t="shared" si="44"/>
        <v>0.33333333333333331</v>
      </c>
      <c r="AF144" s="6">
        <f t="shared" si="45"/>
        <v>0.33333333333333331</v>
      </c>
      <c r="AG144" s="6">
        <f t="shared" si="46"/>
        <v>0.5</v>
      </c>
      <c r="AJ144" s="6">
        <f t="shared" si="47"/>
        <v>0.56097560975609762</v>
      </c>
      <c r="AK144" s="6">
        <f t="shared" si="48"/>
        <v>1</v>
      </c>
      <c r="AL144" s="6">
        <f t="shared" si="49"/>
        <v>0.67391304347826086</v>
      </c>
      <c r="AM144" s="6">
        <f t="shared" si="50"/>
        <v>0.58695652173913049</v>
      </c>
      <c r="AN144" s="6">
        <f t="shared" si="51"/>
        <v>0.32608695652173914</v>
      </c>
      <c r="AO144" s="6">
        <f t="shared" si="52"/>
        <v>0.32608695652173914</v>
      </c>
      <c r="AP144" s="6">
        <f t="shared" si="53"/>
        <v>0.20652173913043478</v>
      </c>
    </row>
    <row r="145" spans="1:42" x14ac:dyDescent="0.3">
      <c r="A145" s="6" t="s">
        <v>8</v>
      </c>
      <c r="B145" s="6" t="s">
        <v>8</v>
      </c>
      <c r="C145" s="6">
        <v>2</v>
      </c>
      <c r="D145" s="6" t="s">
        <v>12</v>
      </c>
      <c r="E145" s="6" t="s">
        <v>13</v>
      </c>
      <c r="F145" s="6" t="s">
        <v>8</v>
      </c>
      <c r="G145" s="6" t="s">
        <v>9</v>
      </c>
      <c r="H145" s="6">
        <f t="shared" si="36"/>
        <v>1.3849259762577726E-2</v>
      </c>
      <c r="I145" s="6">
        <f t="shared" si="37"/>
        <v>0</v>
      </c>
      <c r="J145" s="6" t="str">
        <f t="shared" si="38"/>
        <v>unacc</v>
      </c>
      <c r="K145" s="6">
        <f t="shared" si="39"/>
        <v>1</v>
      </c>
      <c r="AA145" s="6">
        <f t="shared" si="40"/>
        <v>0.43902439024390244</v>
      </c>
      <c r="AB145" s="6">
        <f t="shared" si="41"/>
        <v>1</v>
      </c>
      <c r="AC145" s="6">
        <f t="shared" si="42"/>
        <v>0.63888888888888884</v>
      </c>
      <c r="AD145" s="6">
        <f t="shared" si="43"/>
        <v>0</v>
      </c>
      <c r="AE145" s="6">
        <f t="shared" si="44"/>
        <v>0.33333333333333331</v>
      </c>
      <c r="AF145" s="6">
        <f t="shared" si="45"/>
        <v>0.33333333333333331</v>
      </c>
      <c r="AG145" s="6">
        <f t="shared" si="46"/>
        <v>0.5</v>
      </c>
      <c r="AJ145" s="6">
        <f t="shared" si="47"/>
        <v>0.56097560975609762</v>
      </c>
      <c r="AK145" s="6">
        <f t="shared" si="48"/>
        <v>1</v>
      </c>
      <c r="AL145" s="6">
        <f t="shared" si="49"/>
        <v>0.67391304347826086</v>
      </c>
      <c r="AM145" s="6">
        <f t="shared" si="50"/>
        <v>0.58695652173913049</v>
      </c>
      <c r="AN145" s="6">
        <f t="shared" si="51"/>
        <v>0.32608695652173914</v>
      </c>
      <c r="AO145" s="6">
        <f t="shared" si="52"/>
        <v>0.32608695652173914</v>
      </c>
      <c r="AP145" s="6">
        <f t="shared" si="53"/>
        <v>0.20652173913043478</v>
      </c>
    </row>
    <row r="146" spans="1:42" x14ac:dyDescent="0.3">
      <c r="A146" s="6" t="s">
        <v>8</v>
      </c>
      <c r="B146" s="6" t="s">
        <v>8</v>
      </c>
      <c r="C146" s="6">
        <v>2</v>
      </c>
      <c r="D146" s="6" t="s">
        <v>12</v>
      </c>
      <c r="E146" s="6" t="s">
        <v>13</v>
      </c>
      <c r="F146" s="6" t="s">
        <v>10</v>
      </c>
      <c r="G146" s="6" t="s">
        <v>9</v>
      </c>
      <c r="H146" s="6">
        <f t="shared" si="36"/>
        <v>4.8728876942403104E-3</v>
      </c>
      <c r="I146" s="6">
        <f t="shared" si="37"/>
        <v>0</v>
      </c>
      <c r="J146" s="6" t="str">
        <f t="shared" si="38"/>
        <v>unacc</v>
      </c>
      <c r="K146" s="6">
        <f t="shared" si="39"/>
        <v>1</v>
      </c>
      <c r="AA146" s="6">
        <f t="shared" si="40"/>
        <v>0.43902439024390244</v>
      </c>
      <c r="AB146" s="6">
        <f t="shared" si="41"/>
        <v>1</v>
      </c>
      <c r="AC146" s="6">
        <f t="shared" si="42"/>
        <v>0.63888888888888884</v>
      </c>
      <c r="AD146" s="6">
        <f t="shared" si="43"/>
        <v>0</v>
      </c>
      <c r="AE146" s="6">
        <f t="shared" si="44"/>
        <v>0.3611111111111111</v>
      </c>
      <c r="AF146" s="6">
        <f t="shared" si="45"/>
        <v>0.33333333333333331</v>
      </c>
      <c r="AG146" s="6">
        <f t="shared" si="46"/>
        <v>0</v>
      </c>
      <c r="AJ146" s="6">
        <f t="shared" si="47"/>
        <v>0.56097560975609762</v>
      </c>
      <c r="AK146" s="6">
        <f t="shared" si="48"/>
        <v>1</v>
      </c>
      <c r="AL146" s="6">
        <f t="shared" si="49"/>
        <v>0.67391304347826086</v>
      </c>
      <c r="AM146" s="6">
        <f t="shared" si="50"/>
        <v>0.58695652173913049</v>
      </c>
      <c r="AN146" s="6">
        <f t="shared" si="51"/>
        <v>0.32608695652173914</v>
      </c>
      <c r="AO146" s="6">
        <f t="shared" si="52"/>
        <v>0.32608695652173914</v>
      </c>
      <c r="AP146" s="6">
        <f t="shared" si="53"/>
        <v>0.58695652173913049</v>
      </c>
    </row>
    <row r="147" spans="1:42" x14ac:dyDescent="0.3">
      <c r="A147" s="6" t="s">
        <v>8</v>
      </c>
      <c r="B147" s="6" t="s">
        <v>8</v>
      </c>
      <c r="C147" s="6">
        <v>2</v>
      </c>
      <c r="D147" s="6" t="s">
        <v>12</v>
      </c>
      <c r="E147" s="6" t="s">
        <v>13</v>
      </c>
      <c r="F147" s="6" t="s">
        <v>11</v>
      </c>
      <c r="G147" s="6" t="s">
        <v>9</v>
      </c>
      <c r="H147" s="6">
        <f t="shared" si="36"/>
        <v>4.8728876942403104E-3</v>
      </c>
      <c r="I147" s="6">
        <f t="shared" si="37"/>
        <v>0</v>
      </c>
      <c r="J147" s="6" t="str">
        <f t="shared" si="38"/>
        <v>unacc</v>
      </c>
      <c r="K147" s="6">
        <f t="shared" si="39"/>
        <v>1</v>
      </c>
      <c r="AA147" s="6">
        <f t="shared" si="40"/>
        <v>0.43902439024390244</v>
      </c>
      <c r="AB147" s="6">
        <f t="shared" si="41"/>
        <v>1</v>
      </c>
      <c r="AC147" s="6">
        <f t="shared" si="42"/>
        <v>0.63888888888888884</v>
      </c>
      <c r="AD147" s="6">
        <f t="shared" si="43"/>
        <v>0</v>
      </c>
      <c r="AE147" s="6">
        <f t="shared" si="44"/>
        <v>0.3611111111111111</v>
      </c>
      <c r="AF147" s="6">
        <f t="shared" si="45"/>
        <v>0.33333333333333331</v>
      </c>
      <c r="AG147" s="6">
        <f t="shared" si="46"/>
        <v>0.5</v>
      </c>
      <c r="AJ147" s="6">
        <f t="shared" si="47"/>
        <v>0.56097560975609762</v>
      </c>
      <c r="AK147" s="6">
        <f t="shared" si="48"/>
        <v>1</v>
      </c>
      <c r="AL147" s="6">
        <f t="shared" si="49"/>
        <v>0.67391304347826086</v>
      </c>
      <c r="AM147" s="6">
        <f t="shared" si="50"/>
        <v>0.58695652173913049</v>
      </c>
      <c r="AN147" s="6">
        <f t="shared" si="51"/>
        <v>0.32608695652173914</v>
      </c>
      <c r="AO147" s="6">
        <f t="shared" si="52"/>
        <v>0.32608695652173914</v>
      </c>
      <c r="AP147" s="6">
        <f t="shared" si="53"/>
        <v>0.20652173913043478</v>
      </c>
    </row>
    <row r="148" spans="1:42" x14ac:dyDescent="0.3">
      <c r="A148" s="6" t="s">
        <v>8</v>
      </c>
      <c r="B148" s="6" t="s">
        <v>8</v>
      </c>
      <c r="C148" s="6">
        <v>4</v>
      </c>
      <c r="D148" s="6" t="s">
        <v>7</v>
      </c>
      <c r="E148" s="6" t="s">
        <v>13</v>
      </c>
      <c r="F148" s="6" t="s">
        <v>8</v>
      </c>
      <c r="G148" s="6" t="s">
        <v>9</v>
      </c>
      <c r="H148" s="6">
        <f t="shared" si="36"/>
        <v>4.9241812489165242E-3</v>
      </c>
      <c r="I148" s="6">
        <f t="shared" si="37"/>
        <v>0</v>
      </c>
      <c r="J148" s="6" t="str">
        <f t="shared" si="38"/>
        <v>unacc</v>
      </c>
      <c r="K148" s="6">
        <f t="shared" si="39"/>
        <v>1</v>
      </c>
      <c r="AA148" s="6">
        <f t="shared" si="40"/>
        <v>0.43902439024390244</v>
      </c>
      <c r="AB148" s="6">
        <f t="shared" si="41"/>
        <v>1</v>
      </c>
      <c r="AC148" s="6">
        <f t="shared" si="42"/>
        <v>0.63888888888888884</v>
      </c>
      <c r="AD148" s="6">
        <f t="shared" si="43"/>
        <v>0</v>
      </c>
      <c r="AE148" s="6">
        <f t="shared" si="44"/>
        <v>0.3611111111111111</v>
      </c>
      <c r="AF148" s="6">
        <f t="shared" si="45"/>
        <v>0.33333333333333331</v>
      </c>
      <c r="AG148" s="6">
        <f t="shared" si="46"/>
        <v>0.5</v>
      </c>
      <c r="AJ148" s="6">
        <f t="shared" si="47"/>
        <v>0.56097560975609762</v>
      </c>
      <c r="AK148" s="6">
        <f t="shared" si="48"/>
        <v>1</v>
      </c>
      <c r="AL148" s="6">
        <f t="shared" si="49"/>
        <v>0.67391304347826086</v>
      </c>
      <c r="AM148" s="6">
        <f t="shared" si="50"/>
        <v>0.58695652173913049</v>
      </c>
      <c r="AN148" s="6">
        <f t="shared" si="51"/>
        <v>0.32608695652173914</v>
      </c>
      <c r="AO148" s="6">
        <f t="shared" si="52"/>
        <v>0.32608695652173914</v>
      </c>
      <c r="AP148" s="6">
        <f t="shared" si="53"/>
        <v>0.20652173913043478</v>
      </c>
    </row>
    <row r="149" spans="1:42" x14ac:dyDescent="0.3">
      <c r="A149" s="6" t="s">
        <v>8</v>
      </c>
      <c r="B149" s="6" t="s">
        <v>8</v>
      </c>
      <c r="C149" s="6">
        <v>4</v>
      </c>
      <c r="D149" s="6" t="s">
        <v>7</v>
      </c>
      <c r="E149" s="6" t="s">
        <v>13</v>
      </c>
      <c r="F149" s="6" t="s">
        <v>10</v>
      </c>
      <c r="G149" s="6" t="s">
        <v>14</v>
      </c>
      <c r="H149" s="6">
        <f t="shared" si="36"/>
        <v>1.7325822912854436E-3</v>
      </c>
      <c r="I149" s="6">
        <f t="shared" si="37"/>
        <v>7.1420505871725376E-3</v>
      </c>
      <c r="J149" s="6" t="str">
        <f t="shared" si="38"/>
        <v>acc</v>
      </c>
      <c r="K149" s="6">
        <f t="shared" si="39"/>
        <v>1</v>
      </c>
      <c r="AA149" s="6">
        <f t="shared" si="40"/>
        <v>0.43902439024390244</v>
      </c>
      <c r="AB149" s="6">
        <f t="shared" si="41"/>
        <v>1</v>
      </c>
      <c r="AC149" s="6">
        <f t="shared" si="42"/>
        <v>0.63888888888888884</v>
      </c>
      <c r="AD149" s="6">
        <f t="shared" si="43"/>
        <v>0.5</v>
      </c>
      <c r="AE149" s="6">
        <f t="shared" si="44"/>
        <v>0.30555555555555558</v>
      </c>
      <c r="AF149" s="6">
        <f t="shared" si="45"/>
        <v>0.33333333333333331</v>
      </c>
      <c r="AG149" s="6">
        <f t="shared" si="46"/>
        <v>0</v>
      </c>
      <c r="AJ149" s="6">
        <f t="shared" si="47"/>
        <v>0.56097560975609762</v>
      </c>
      <c r="AK149" s="6">
        <f t="shared" si="48"/>
        <v>1</v>
      </c>
      <c r="AL149" s="6">
        <f t="shared" si="49"/>
        <v>0.67391304347826086</v>
      </c>
      <c r="AM149" s="6">
        <f t="shared" si="50"/>
        <v>0.19565217391304349</v>
      </c>
      <c r="AN149" s="6">
        <f t="shared" si="51"/>
        <v>0.34782608695652173</v>
      </c>
      <c r="AO149" s="6">
        <f t="shared" si="52"/>
        <v>0.32608695652173914</v>
      </c>
      <c r="AP149" s="6">
        <f t="shared" si="53"/>
        <v>0.58695652173913049</v>
      </c>
    </row>
    <row r="150" spans="1:42" x14ac:dyDescent="0.3">
      <c r="A150" s="6" t="s">
        <v>8</v>
      </c>
      <c r="B150" s="6" t="s">
        <v>8</v>
      </c>
      <c r="C150" s="6">
        <v>4</v>
      </c>
      <c r="D150" s="6" t="s">
        <v>7</v>
      </c>
      <c r="E150" s="6" t="s">
        <v>13</v>
      </c>
      <c r="F150" s="6" t="s">
        <v>11</v>
      </c>
      <c r="G150" s="6" t="s">
        <v>14</v>
      </c>
      <c r="H150" s="6">
        <f t="shared" si="36"/>
        <v>1.7325822912854436E-3</v>
      </c>
      <c r="I150" s="6">
        <f t="shared" si="37"/>
        <v>7.1420505871725376E-3</v>
      </c>
      <c r="J150" s="6" t="str">
        <f t="shared" si="38"/>
        <v>acc</v>
      </c>
      <c r="K150" s="6">
        <f t="shared" si="39"/>
        <v>1</v>
      </c>
      <c r="AA150" s="6">
        <f t="shared" si="40"/>
        <v>0.43902439024390244</v>
      </c>
      <c r="AB150" s="6">
        <f t="shared" si="41"/>
        <v>1</v>
      </c>
      <c r="AC150" s="6">
        <f t="shared" si="42"/>
        <v>0.63888888888888884</v>
      </c>
      <c r="AD150" s="6">
        <f t="shared" si="43"/>
        <v>0.5</v>
      </c>
      <c r="AE150" s="6">
        <f t="shared" si="44"/>
        <v>0.30555555555555558</v>
      </c>
      <c r="AF150" s="6">
        <f t="shared" si="45"/>
        <v>0.33333333333333331</v>
      </c>
      <c r="AG150" s="6">
        <f t="shared" si="46"/>
        <v>0.5</v>
      </c>
      <c r="AJ150" s="6">
        <f t="shared" si="47"/>
        <v>0.56097560975609762</v>
      </c>
      <c r="AK150" s="6">
        <f t="shared" si="48"/>
        <v>1</v>
      </c>
      <c r="AL150" s="6">
        <f t="shared" si="49"/>
        <v>0.67391304347826086</v>
      </c>
      <c r="AM150" s="6">
        <f t="shared" si="50"/>
        <v>0.19565217391304349</v>
      </c>
      <c r="AN150" s="6">
        <f t="shared" si="51"/>
        <v>0.34782608695652173</v>
      </c>
      <c r="AO150" s="6">
        <f t="shared" si="52"/>
        <v>0.32608695652173914</v>
      </c>
      <c r="AP150" s="6">
        <f t="shared" si="53"/>
        <v>0.20652173913043478</v>
      </c>
    </row>
    <row r="151" spans="1:42" x14ac:dyDescent="0.3">
      <c r="A151" s="6" t="s">
        <v>8</v>
      </c>
      <c r="B151" s="6" t="s">
        <v>8</v>
      </c>
      <c r="C151" s="6">
        <v>4</v>
      </c>
      <c r="D151" s="6" t="s">
        <v>10</v>
      </c>
      <c r="E151" s="6" t="s">
        <v>13</v>
      </c>
      <c r="F151" s="6" t="s">
        <v>8</v>
      </c>
      <c r="G151" s="6" t="s">
        <v>9</v>
      </c>
      <c r="H151" s="6">
        <f t="shared" si="36"/>
        <v>4.6164199208592422E-3</v>
      </c>
      <c r="I151" s="6">
        <f t="shared" si="37"/>
        <v>0</v>
      </c>
      <c r="J151" s="6" t="str">
        <f t="shared" si="38"/>
        <v>unacc</v>
      </c>
      <c r="K151" s="6">
        <f t="shared" si="39"/>
        <v>1</v>
      </c>
      <c r="AA151" s="6">
        <f t="shared" si="40"/>
        <v>0.43902439024390244</v>
      </c>
      <c r="AB151" s="6">
        <f t="shared" si="41"/>
        <v>1</v>
      </c>
      <c r="AC151" s="6">
        <f t="shared" si="42"/>
        <v>0.63888888888888884</v>
      </c>
      <c r="AD151" s="6">
        <f t="shared" si="43"/>
        <v>0.5</v>
      </c>
      <c r="AE151" s="6">
        <f t="shared" si="44"/>
        <v>0.30555555555555558</v>
      </c>
      <c r="AF151" s="6">
        <f t="shared" si="45"/>
        <v>0.33333333333333331</v>
      </c>
      <c r="AG151" s="6">
        <f t="shared" si="46"/>
        <v>0.5</v>
      </c>
      <c r="AJ151" s="6">
        <f t="shared" si="47"/>
        <v>0.56097560975609762</v>
      </c>
      <c r="AK151" s="6">
        <f t="shared" si="48"/>
        <v>1</v>
      </c>
      <c r="AL151" s="6">
        <f t="shared" si="49"/>
        <v>0.67391304347826086</v>
      </c>
      <c r="AM151" s="6">
        <f t="shared" si="50"/>
        <v>0.19565217391304349</v>
      </c>
      <c r="AN151" s="6">
        <f t="shared" si="51"/>
        <v>0.34782608695652173</v>
      </c>
      <c r="AO151" s="6">
        <f t="shared" si="52"/>
        <v>0.32608695652173914</v>
      </c>
      <c r="AP151" s="6">
        <f t="shared" si="53"/>
        <v>0.20652173913043478</v>
      </c>
    </row>
    <row r="152" spans="1:42" x14ac:dyDescent="0.3">
      <c r="A152" s="6" t="s">
        <v>8</v>
      </c>
      <c r="B152" s="6" t="s">
        <v>8</v>
      </c>
      <c r="C152" s="6">
        <v>4</v>
      </c>
      <c r="D152" s="6" t="s">
        <v>10</v>
      </c>
      <c r="E152" s="6" t="s">
        <v>13</v>
      </c>
      <c r="F152" s="6" t="s">
        <v>10</v>
      </c>
      <c r="G152" s="6" t="s">
        <v>14</v>
      </c>
      <c r="H152" s="6">
        <f t="shared" si="36"/>
        <v>1.6242958980801035E-3</v>
      </c>
      <c r="I152" s="6">
        <f t="shared" si="37"/>
        <v>7.7913279132791309E-3</v>
      </c>
      <c r="J152" s="6" t="str">
        <f t="shared" si="38"/>
        <v>acc</v>
      </c>
      <c r="K152" s="6">
        <f t="shared" si="39"/>
        <v>1</v>
      </c>
      <c r="AA152" s="6">
        <f t="shared" si="40"/>
        <v>0.43902439024390244</v>
      </c>
      <c r="AB152" s="6">
        <f t="shared" si="41"/>
        <v>1</v>
      </c>
      <c r="AC152" s="6">
        <f t="shared" si="42"/>
        <v>0.63888888888888884</v>
      </c>
      <c r="AD152" s="6">
        <f t="shared" si="43"/>
        <v>0.5</v>
      </c>
      <c r="AE152" s="6">
        <f t="shared" si="44"/>
        <v>0.33333333333333331</v>
      </c>
      <c r="AF152" s="6">
        <f t="shared" si="45"/>
        <v>0.33333333333333331</v>
      </c>
      <c r="AG152" s="6">
        <f t="shared" si="46"/>
        <v>0</v>
      </c>
      <c r="AJ152" s="6">
        <f t="shared" si="47"/>
        <v>0.56097560975609762</v>
      </c>
      <c r="AK152" s="6">
        <f t="shared" si="48"/>
        <v>1</v>
      </c>
      <c r="AL152" s="6">
        <f t="shared" si="49"/>
        <v>0.67391304347826086</v>
      </c>
      <c r="AM152" s="6">
        <f t="shared" si="50"/>
        <v>0.19565217391304349</v>
      </c>
      <c r="AN152" s="6">
        <f t="shared" si="51"/>
        <v>0.32608695652173914</v>
      </c>
      <c r="AO152" s="6">
        <f t="shared" si="52"/>
        <v>0.32608695652173914</v>
      </c>
      <c r="AP152" s="6">
        <f t="shared" si="53"/>
        <v>0.58695652173913049</v>
      </c>
    </row>
    <row r="153" spans="1:42" x14ac:dyDescent="0.3">
      <c r="A153" s="6" t="s">
        <v>8</v>
      </c>
      <c r="B153" s="6" t="s">
        <v>8</v>
      </c>
      <c r="C153" s="6">
        <v>4</v>
      </c>
      <c r="D153" s="6" t="s">
        <v>10</v>
      </c>
      <c r="E153" s="6" t="s">
        <v>13</v>
      </c>
      <c r="F153" s="6" t="s">
        <v>11</v>
      </c>
      <c r="G153" s="6" t="s">
        <v>14</v>
      </c>
      <c r="H153" s="6">
        <f t="shared" si="36"/>
        <v>1.6242958980801035E-3</v>
      </c>
      <c r="I153" s="6">
        <f t="shared" si="37"/>
        <v>7.7913279132791309E-3</v>
      </c>
      <c r="J153" s="6" t="str">
        <f t="shared" si="38"/>
        <v>acc</v>
      </c>
      <c r="K153" s="6">
        <f t="shared" si="39"/>
        <v>1</v>
      </c>
      <c r="AA153" s="6">
        <f t="shared" si="40"/>
        <v>0.43902439024390244</v>
      </c>
      <c r="AB153" s="6">
        <f t="shared" si="41"/>
        <v>1</v>
      </c>
      <c r="AC153" s="6">
        <f t="shared" si="42"/>
        <v>0.63888888888888884</v>
      </c>
      <c r="AD153" s="6">
        <f t="shared" si="43"/>
        <v>0.5</v>
      </c>
      <c r="AE153" s="6">
        <f t="shared" si="44"/>
        <v>0.33333333333333331</v>
      </c>
      <c r="AF153" s="6">
        <f t="shared" si="45"/>
        <v>0.33333333333333331</v>
      </c>
      <c r="AG153" s="6">
        <f t="shared" si="46"/>
        <v>0.5</v>
      </c>
      <c r="AJ153" s="6">
        <f t="shared" si="47"/>
        <v>0.56097560975609762</v>
      </c>
      <c r="AK153" s="6">
        <f t="shared" si="48"/>
        <v>1</v>
      </c>
      <c r="AL153" s="6">
        <f t="shared" si="49"/>
        <v>0.67391304347826086</v>
      </c>
      <c r="AM153" s="6">
        <f t="shared" si="50"/>
        <v>0.19565217391304349</v>
      </c>
      <c r="AN153" s="6">
        <f t="shared" si="51"/>
        <v>0.32608695652173914</v>
      </c>
      <c r="AO153" s="6">
        <f t="shared" si="52"/>
        <v>0.32608695652173914</v>
      </c>
      <c r="AP153" s="6">
        <f t="shared" si="53"/>
        <v>0.20652173913043478</v>
      </c>
    </row>
    <row r="154" spans="1:42" x14ac:dyDescent="0.3">
      <c r="A154" s="6" t="s">
        <v>8</v>
      </c>
      <c r="B154" s="6" t="s">
        <v>8</v>
      </c>
      <c r="C154" s="6">
        <v>4</v>
      </c>
      <c r="D154" s="6" t="s">
        <v>12</v>
      </c>
      <c r="E154" s="6" t="s">
        <v>13</v>
      </c>
      <c r="F154" s="6" t="s">
        <v>8</v>
      </c>
      <c r="G154" s="6" t="s">
        <v>9</v>
      </c>
      <c r="H154" s="6">
        <f t="shared" si="36"/>
        <v>4.6164199208592422E-3</v>
      </c>
      <c r="I154" s="6">
        <f t="shared" si="37"/>
        <v>0</v>
      </c>
      <c r="J154" s="6" t="str">
        <f t="shared" si="38"/>
        <v>unacc</v>
      </c>
      <c r="K154" s="6">
        <f t="shared" si="39"/>
        <v>1</v>
      </c>
      <c r="AA154" s="6">
        <f t="shared" si="40"/>
        <v>0.43902439024390244</v>
      </c>
      <c r="AB154" s="6">
        <f t="shared" si="41"/>
        <v>1</v>
      </c>
      <c r="AC154" s="6">
        <f t="shared" si="42"/>
        <v>0.63888888888888884</v>
      </c>
      <c r="AD154" s="6">
        <f t="shared" si="43"/>
        <v>0.5</v>
      </c>
      <c r="AE154" s="6">
        <f t="shared" si="44"/>
        <v>0.33333333333333331</v>
      </c>
      <c r="AF154" s="6">
        <f t="shared" si="45"/>
        <v>0.33333333333333331</v>
      </c>
      <c r="AG154" s="6">
        <f t="shared" si="46"/>
        <v>0.5</v>
      </c>
      <c r="AJ154" s="6">
        <f t="shared" si="47"/>
        <v>0.56097560975609762</v>
      </c>
      <c r="AK154" s="6">
        <f t="shared" si="48"/>
        <v>1</v>
      </c>
      <c r="AL154" s="6">
        <f t="shared" si="49"/>
        <v>0.67391304347826086</v>
      </c>
      <c r="AM154" s="6">
        <f t="shared" si="50"/>
        <v>0.19565217391304349</v>
      </c>
      <c r="AN154" s="6">
        <f t="shared" si="51"/>
        <v>0.32608695652173914</v>
      </c>
      <c r="AO154" s="6">
        <f t="shared" si="52"/>
        <v>0.32608695652173914</v>
      </c>
      <c r="AP154" s="6">
        <f t="shared" si="53"/>
        <v>0.20652173913043478</v>
      </c>
    </row>
    <row r="155" spans="1:42" x14ac:dyDescent="0.3">
      <c r="A155" s="6" t="s">
        <v>8</v>
      </c>
      <c r="B155" s="6" t="s">
        <v>8</v>
      </c>
      <c r="C155" s="6">
        <v>4</v>
      </c>
      <c r="D155" s="6" t="s">
        <v>12</v>
      </c>
      <c r="E155" s="6" t="s">
        <v>13</v>
      </c>
      <c r="F155" s="6" t="s">
        <v>10</v>
      </c>
      <c r="G155" s="6" t="s">
        <v>14</v>
      </c>
      <c r="H155" s="6">
        <f t="shared" si="36"/>
        <v>1.6242958980801035E-3</v>
      </c>
      <c r="I155" s="6">
        <f t="shared" si="37"/>
        <v>8.4406052393857251E-3</v>
      </c>
      <c r="J155" s="6" t="str">
        <f t="shared" si="38"/>
        <v>acc</v>
      </c>
      <c r="K155" s="6">
        <f t="shared" si="39"/>
        <v>1</v>
      </c>
      <c r="AA155" s="6">
        <f t="shared" si="40"/>
        <v>0.43902439024390244</v>
      </c>
      <c r="AB155" s="6">
        <f t="shared" si="41"/>
        <v>1</v>
      </c>
      <c r="AC155" s="6">
        <f t="shared" si="42"/>
        <v>0.63888888888888884</v>
      </c>
      <c r="AD155" s="6">
        <f t="shared" si="43"/>
        <v>0.5</v>
      </c>
      <c r="AE155" s="6">
        <f t="shared" si="44"/>
        <v>0.3611111111111111</v>
      </c>
      <c r="AF155" s="6">
        <f t="shared" si="45"/>
        <v>0.33333333333333331</v>
      </c>
      <c r="AG155" s="6">
        <f t="shared" si="46"/>
        <v>0</v>
      </c>
      <c r="AJ155" s="6">
        <f t="shared" si="47"/>
        <v>0.56097560975609762</v>
      </c>
      <c r="AK155" s="6">
        <f t="shared" si="48"/>
        <v>1</v>
      </c>
      <c r="AL155" s="6">
        <f t="shared" si="49"/>
        <v>0.67391304347826086</v>
      </c>
      <c r="AM155" s="6">
        <f t="shared" si="50"/>
        <v>0.19565217391304349</v>
      </c>
      <c r="AN155" s="6">
        <f t="shared" si="51"/>
        <v>0.32608695652173914</v>
      </c>
      <c r="AO155" s="6">
        <f t="shared" si="52"/>
        <v>0.32608695652173914</v>
      </c>
      <c r="AP155" s="6">
        <f t="shared" si="53"/>
        <v>0.58695652173913049</v>
      </c>
    </row>
    <row r="156" spans="1:42" x14ac:dyDescent="0.3">
      <c r="A156" s="6" t="s">
        <v>8</v>
      </c>
      <c r="B156" s="6" t="s">
        <v>8</v>
      </c>
      <c r="C156" s="6">
        <v>4</v>
      </c>
      <c r="D156" s="6" t="s">
        <v>12</v>
      </c>
      <c r="E156" s="6" t="s">
        <v>13</v>
      </c>
      <c r="F156" s="6" t="s">
        <v>11</v>
      </c>
      <c r="G156" s="6" t="s">
        <v>14</v>
      </c>
      <c r="H156" s="6">
        <f t="shared" si="36"/>
        <v>1.6242958980801035E-3</v>
      </c>
      <c r="I156" s="6">
        <f t="shared" si="37"/>
        <v>8.4406052393857251E-3</v>
      </c>
      <c r="J156" s="6" t="str">
        <f t="shared" si="38"/>
        <v>acc</v>
      </c>
      <c r="K156" s="6">
        <f t="shared" si="39"/>
        <v>1</v>
      </c>
      <c r="AA156" s="6">
        <f t="shared" si="40"/>
        <v>0.43902439024390244</v>
      </c>
      <c r="AB156" s="6">
        <f t="shared" si="41"/>
        <v>1</v>
      </c>
      <c r="AC156" s="6">
        <f t="shared" si="42"/>
        <v>0.63888888888888884</v>
      </c>
      <c r="AD156" s="6">
        <f t="shared" si="43"/>
        <v>0.5</v>
      </c>
      <c r="AE156" s="6">
        <f t="shared" si="44"/>
        <v>0.3611111111111111</v>
      </c>
      <c r="AF156" s="6">
        <f t="shared" si="45"/>
        <v>0.33333333333333331</v>
      </c>
      <c r="AG156" s="6">
        <f t="shared" si="46"/>
        <v>0.5</v>
      </c>
      <c r="AJ156" s="6">
        <f t="shared" si="47"/>
        <v>0.56097560975609762</v>
      </c>
      <c r="AK156" s="6">
        <f t="shared" si="48"/>
        <v>1</v>
      </c>
      <c r="AL156" s="6">
        <f t="shared" si="49"/>
        <v>0.67391304347826086</v>
      </c>
      <c r="AM156" s="6">
        <f t="shared" si="50"/>
        <v>0.19565217391304349</v>
      </c>
      <c r="AN156" s="6">
        <f t="shared" si="51"/>
        <v>0.32608695652173914</v>
      </c>
      <c r="AO156" s="6">
        <f t="shared" si="52"/>
        <v>0.32608695652173914</v>
      </c>
      <c r="AP156" s="6">
        <f t="shared" si="53"/>
        <v>0.20652173913043478</v>
      </c>
    </row>
    <row r="157" spans="1:42" x14ac:dyDescent="0.3">
      <c r="A157" s="6" t="s">
        <v>8</v>
      </c>
      <c r="B157" s="6" t="s">
        <v>8</v>
      </c>
      <c r="C157" s="6" t="s">
        <v>13</v>
      </c>
      <c r="D157" s="6" t="s">
        <v>7</v>
      </c>
      <c r="E157" s="6" t="s">
        <v>13</v>
      </c>
      <c r="F157" s="6" t="s">
        <v>8</v>
      </c>
      <c r="G157" s="6" t="s">
        <v>9</v>
      </c>
      <c r="H157" s="6">
        <f t="shared" si="36"/>
        <v>5.471312498796138E-3</v>
      </c>
      <c r="I157" s="6">
        <f t="shared" si="37"/>
        <v>0</v>
      </c>
      <c r="J157" s="6" t="str">
        <f t="shared" si="38"/>
        <v>unacc</v>
      </c>
      <c r="K157" s="6">
        <f t="shared" si="39"/>
        <v>1</v>
      </c>
      <c r="AA157" s="6">
        <f t="shared" si="40"/>
        <v>0.43902439024390244</v>
      </c>
      <c r="AB157" s="6">
        <f t="shared" si="41"/>
        <v>1</v>
      </c>
      <c r="AC157" s="6">
        <f t="shared" si="42"/>
        <v>0.63888888888888884</v>
      </c>
      <c r="AD157" s="6">
        <f t="shared" si="43"/>
        <v>0.5</v>
      </c>
      <c r="AE157" s="6">
        <f t="shared" si="44"/>
        <v>0.3611111111111111</v>
      </c>
      <c r="AF157" s="6">
        <f t="shared" si="45"/>
        <v>0.33333333333333331</v>
      </c>
      <c r="AG157" s="6">
        <f t="shared" si="46"/>
        <v>0.5</v>
      </c>
      <c r="AJ157" s="6">
        <f t="shared" si="47"/>
        <v>0.56097560975609762</v>
      </c>
      <c r="AK157" s="6">
        <f t="shared" si="48"/>
        <v>1</v>
      </c>
      <c r="AL157" s="6">
        <f t="shared" si="49"/>
        <v>0.67391304347826086</v>
      </c>
      <c r="AM157" s="6">
        <f t="shared" si="50"/>
        <v>0.19565217391304349</v>
      </c>
      <c r="AN157" s="6">
        <f t="shared" si="51"/>
        <v>0.32608695652173914</v>
      </c>
      <c r="AO157" s="6">
        <f t="shared" si="52"/>
        <v>0.32608695652173914</v>
      </c>
      <c r="AP157" s="6">
        <f t="shared" si="53"/>
        <v>0.20652173913043478</v>
      </c>
    </row>
    <row r="158" spans="1:42" x14ac:dyDescent="0.3">
      <c r="A158" s="6" t="s">
        <v>8</v>
      </c>
      <c r="B158" s="6" t="s">
        <v>8</v>
      </c>
      <c r="C158" s="6" t="s">
        <v>13</v>
      </c>
      <c r="D158" s="6" t="s">
        <v>7</v>
      </c>
      <c r="E158" s="6" t="s">
        <v>13</v>
      </c>
      <c r="F158" s="6" t="s">
        <v>10</v>
      </c>
      <c r="G158" s="6" t="s">
        <v>14</v>
      </c>
      <c r="H158" s="6">
        <f t="shared" si="36"/>
        <v>1.9250914347616038E-3</v>
      </c>
      <c r="I158" s="6">
        <f t="shared" si="37"/>
        <v>7.1420505871725376E-3</v>
      </c>
      <c r="J158" s="6" t="str">
        <f t="shared" si="38"/>
        <v>acc</v>
      </c>
      <c r="K158" s="6">
        <f t="shared" si="39"/>
        <v>1</v>
      </c>
      <c r="AA158" s="6">
        <f t="shared" si="40"/>
        <v>0.43902439024390244</v>
      </c>
      <c r="AB158" s="6">
        <f t="shared" si="41"/>
        <v>1</v>
      </c>
      <c r="AC158" s="6">
        <f t="shared" si="42"/>
        <v>0.63888888888888884</v>
      </c>
      <c r="AD158" s="6">
        <f t="shared" si="43"/>
        <v>0.5</v>
      </c>
      <c r="AE158" s="6">
        <f t="shared" si="44"/>
        <v>0.30555555555555558</v>
      </c>
      <c r="AF158" s="6">
        <f t="shared" si="45"/>
        <v>0.33333333333333331</v>
      </c>
      <c r="AG158" s="6">
        <f t="shared" si="46"/>
        <v>0</v>
      </c>
      <c r="AJ158" s="6">
        <f t="shared" si="47"/>
        <v>0.56097560975609762</v>
      </c>
      <c r="AK158" s="6">
        <f t="shared" si="48"/>
        <v>1</v>
      </c>
      <c r="AL158" s="6">
        <f t="shared" si="49"/>
        <v>0.67391304347826086</v>
      </c>
      <c r="AM158" s="6">
        <f t="shared" si="50"/>
        <v>0.21739130434782608</v>
      </c>
      <c r="AN158" s="6">
        <f t="shared" si="51"/>
        <v>0.34782608695652173</v>
      </c>
      <c r="AO158" s="6">
        <f t="shared" si="52"/>
        <v>0.32608695652173914</v>
      </c>
      <c r="AP158" s="6">
        <f t="shared" si="53"/>
        <v>0.58695652173913049</v>
      </c>
    </row>
    <row r="159" spans="1:42" x14ac:dyDescent="0.3">
      <c r="A159" s="6" t="s">
        <v>8</v>
      </c>
      <c r="B159" s="6" t="s">
        <v>8</v>
      </c>
      <c r="C159" s="6" t="s">
        <v>13</v>
      </c>
      <c r="D159" s="6" t="s">
        <v>7</v>
      </c>
      <c r="E159" s="6" t="s">
        <v>13</v>
      </c>
      <c r="F159" s="6" t="s">
        <v>11</v>
      </c>
      <c r="G159" s="6" t="s">
        <v>14</v>
      </c>
      <c r="H159" s="6">
        <f t="shared" si="36"/>
        <v>1.9250914347616038E-3</v>
      </c>
      <c r="I159" s="6">
        <f t="shared" si="37"/>
        <v>7.1420505871725376E-3</v>
      </c>
      <c r="J159" s="6" t="str">
        <f t="shared" si="38"/>
        <v>acc</v>
      </c>
      <c r="K159" s="6">
        <f t="shared" si="39"/>
        <v>1</v>
      </c>
      <c r="AA159" s="6">
        <f t="shared" si="40"/>
        <v>0.43902439024390244</v>
      </c>
      <c r="AB159" s="6">
        <f t="shared" si="41"/>
        <v>1</v>
      </c>
      <c r="AC159" s="6">
        <f t="shared" si="42"/>
        <v>0.63888888888888884</v>
      </c>
      <c r="AD159" s="6">
        <f t="shared" si="43"/>
        <v>0.5</v>
      </c>
      <c r="AE159" s="6">
        <f t="shared" si="44"/>
        <v>0.30555555555555558</v>
      </c>
      <c r="AF159" s="6">
        <f t="shared" si="45"/>
        <v>0.33333333333333331</v>
      </c>
      <c r="AG159" s="6">
        <f t="shared" si="46"/>
        <v>0.5</v>
      </c>
      <c r="AJ159" s="6">
        <f t="shared" si="47"/>
        <v>0.56097560975609762</v>
      </c>
      <c r="AK159" s="6">
        <f t="shared" si="48"/>
        <v>1</v>
      </c>
      <c r="AL159" s="6">
        <f t="shared" si="49"/>
        <v>0.67391304347826086</v>
      </c>
      <c r="AM159" s="6">
        <f t="shared" si="50"/>
        <v>0.21739130434782608</v>
      </c>
      <c r="AN159" s="6">
        <f t="shared" si="51"/>
        <v>0.34782608695652173</v>
      </c>
      <c r="AO159" s="6">
        <f t="shared" si="52"/>
        <v>0.32608695652173914</v>
      </c>
      <c r="AP159" s="6">
        <f t="shared" si="53"/>
        <v>0.20652173913043478</v>
      </c>
    </row>
    <row r="160" spans="1:42" x14ac:dyDescent="0.3">
      <c r="A160" s="6" t="s">
        <v>8</v>
      </c>
      <c r="B160" s="6" t="s">
        <v>8</v>
      </c>
      <c r="C160" s="6" t="s">
        <v>13</v>
      </c>
      <c r="D160" s="6" t="s">
        <v>10</v>
      </c>
      <c r="E160" s="6" t="s">
        <v>13</v>
      </c>
      <c r="F160" s="6" t="s">
        <v>8</v>
      </c>
      <c r="G160" s="6" t="s">
        <v>9</v>
      </c>
      <c r="H160" s="6">
        <f t="shared" si="36"/>
        <v>5.1293554676213795E-3</v>
      </c>
      <c r="I160" s="6">
        <f t="shared" si="37"/>
        <v>0</v>
      </c>
      <c r="J160" s="6" t="str">
        <f t="shared" si="38"/>
        <v>unacc</v>
      </c>
      <c r="K160" s="6">
        <f t="shared" si="39"/>
        <v>1</v>
      </c>
      <c r="AA160" s="6">
        <f t="shared" si="40"/>
        <v>0.43902439024390244</v>
      </c>
      <c r="AB160" s="6">
        <f t="shared" si="41"/>
        <v>1</v>
      </c>
      <c r="AC160" s="6">
        <f t="shared" si="42"/>
        <v>0.63888888888888884</v>
      </c>
      <c r="AD160" s="6">
        <f t="shared" si="43"/>
        <v>0.5</v>
      </c>
      <c r="AE160" s="6">
        <f t="shared" si="44"/>
        <v>0.30555555555555558</v>
      </c>
      <c r="AF160" s="6">
        <f t="shared" si="45"/>
        <v>0.33333333333333331</v>
      </c>
      <c r="AG160" s="6">
        <f t="shared" si="46"/>
        <v>0.5</v>
      </c>
      <c r="AJ160" s="6">
        <f t="shared" si="47"/>
        <v>0.56097560975609762</v>
      </c>
      <c r="AK160" s="6">
        <f t="shared" si="48"/>
        <v>1</v>
      </c>
      <c r="AL160" s="6">
        <f t="shared" si="49"/>
        <v>0.67391304347826086</v>
      </c>
      <c r="AM160" s="6">
        <f t="shared" si="50"/>
        <v>0.21739130434782608</v>
      </c>
      <c r="AN160" s="6">
        <f t="shared" si="51"/>
        <v>0.34782608695652173</v>
      </c>
      <c r="AO160" s="6">
        <f t="shared" si="52"/>
        <v>0.32608695652173914</v>
      </c>
      <c r="AP160" s="6">
        <f t="shared" si="53"/>
        <v>0.20652173913043478</v>
      </c>
    </row>
    <row r="161" spans="1:42" x14ac:dyDescent="0.3">
      <c r="A161" s="6" t="s">
        <v>8</v>
      </c>
      <c r="B161" s="6" t="s">
        <v>8</v>
      </c>
      <c r="C161" s="6" t="s">
        <v>13</v>
      </c>
      <c r="D161" s="6" t="s">
        <v>10</v>
      </c>
      <c r="E161" s="6" t="s">
        <v>13</v>
      </c>
      <c r="F161" s="6" t="s">
        <v>10</v>
      </c>
      <c r="G161" s="6" t="s">
        <v>14</v>
      </c>
      <c r="H161" s="6">
        <f t="shared" si="36"/>
        <v>1.8047732200890036E-3</v>
      </c>
      <c r="I161" s="6">
        <f t="shared" si="37"/>
        <v>7.7913279132791309E-3</v>
      </c>
      <c r="J161" s="6" t="str">
        <f t="shared" si="38"/>
        <v>acc</v>
      </c>
      <c r="K161" s="6">
        <f t="shared" si="39"/>
        <v>1</v>
      </c>
      <c r="AA161" s="6">
        <f t="shared" si="40"/>
        <v>0.43902439024390244</v>
      </c>
      <c r="AB161" s="6">
        <f t="shared" si="41"/>
        <v>1</v>
      </c>
      <c r="AC161" s="6">
        <f t="shared" si="42"/>
        <v>0.63888888888888884</v>
      </c>
      <c r="AD161" s="6">
        <f t="shared" si="43"/>
        <v>0.5</v>
      </c>
      <c r="AE161" s="6">
        <f t="shared" si="44"/>
        <v>0.33333333333333331</v>
      </c>
      <c r="AF161" s="6">
        <f t="shared" si="45"/>
        <v>0.33333333333333331</v>
      </c>
      <c r="AG161" s="6">
        <f t="shared" si="46"/>
        <v>0</v>
      </c>
      <c r="AJ161" s="6">
        <f t="shared" si="47"/>
        <v>0.56097560975609762</v>
      </c>
      <c r="AK161" s="6">
        <f t="shared" si="48"/>
        <v>1</v>
      </c>
      <c r="AL161" s="6">
        <f t="shared" si="49"/>
        <v>0.67391304347826086</v>
      </c>
      <c r="AM161" s="6">
        <f t="shared" si="50"/>
        <v>0.21739130434782608</v>
      </c>
      <c r="AN161" s="6">
        <f t="shared" si="51"/>
        <v>0.32608695652173914</v>
      </c>
      <c r="AO161" s="6">
        <f t="shared" si="52"/>
        <v>0.32608695652173914</v>
      </c>
      <c r="AP161" s="6">
        <f t="shared" si="53"/>
        <v>0.58695652173913049</v>
      </c>
    </row>
    <row r="162" spans="1:42" x14ac:dyDescent="0.3">
      <c r="A162" s="6" t="s">
        <v>8</v>
      </c>
      <c r="B162" s="6" t="s">
        <v>8</v>
      </c>
      <c r="C162" s="6" t="s">
        <v>13</v>
      </c>
      <c r="D162" s="6" t="s">
        <v>10</v>
      </c>
      <c r="E162" s="6" t="s">
        <v>13</v>
      </c>
      <c r="F162" s="6" t="s">
        <v>11</v>
      </c>
      <c r="G162" s="6" t="s">
        <v>14</v>
      </c>
      <c r="H162" s="6">
        <f t="shared" si="36"/>
        <v>1.8047732200890036E-3</v>
      </c>
      <c r="I162" s="6">
        <f t="shared" si="37"/>
        <v>7.7913279132791309E-3</v>
      </c>
      <c r="J162" s="6" t="str">
        <f t="shared" si="38"/>
        <v>acc</v>
      </c>
      <c r="K162" s="6">
        <f t="shared" si="39"/>
        <v>1</v>
      </c>
      <c r="AA162" s="6">
        <f t="shared" si="40"/>
        <v>0.43902439024390244</v>
      </c>
      <c r="AB162" s="6">
        <f t="shared" si="41"/>
        <v>1</v>
      </c>
      <c r="AC162" s="6">
        <f t="shared" si="42"/>
        <v>0.63888888888888884</v>
      </c>
      <c r="AD162" s="6">
        <f t="shared" si="43"/>
        <v>0.5</v>
      </c>
      <c r="AE162" s="6">
        <f t="shared" si="44"/>
        <v>0.33333333333333331</v>
      </c>
      <c r="AF162" s="6">
        <f t="shared" si="45"/>
        <v>0.33333333333333331</v>
      </c>
      <c r="AG162" s="6">
        <f t="shared" si="46"/>
        <v>0.5</v>
      </c>
      <c r="AJ162" s="6">
        <f t="shared" si="47"/>
        <v>0.56097560975609762</v>
      </c>
      <c r="AK162" s="6">
        <f t="shared" si="48"/>
        <v>1</v>
      </c>
      <c r="AL162" s="6">
        <f t="shared" si="49"/>
        <v>0.67391304347826086</v>
      </c>
      <c r="AM162" s="6">
        <f t="shared" si="50"/>
        <v>0.21739130434782608</v>
      </c>
      <c r="AN162" s="6">
        <f t="shared" si="51"/>
        <v>0.32608695652173914</v>
      </c>
      <c r="AO162" s="6">
        <f t="shared" si="52"/>
        <v>0.32608695652173914</v>
      </c>
      <c r="AP162" s="6">
        <f t="shared" si="53"/>
        <v>0.20652173913043478</v>
      </c>
    </row>
    <row r="163" spans="1:42" x14ac:dyDescent="0.3">
      <c r="A163" s="6" t="s">
        <v>8</v>
      </c>
      <c r="B163" s="6" t="s">
        <v>8</v>
      </c>
      <c r="C163" s="6" t="s">
        <v>13</v>
      </c>
      <c r="D163" s="6" t="s">
        <v>12</v>
      </c>
      <c r="E163" s="6" t="s">
        <v>13</v>
      </c>
      <c r="F163" s="6" t="s">
        <v>8</v>
      </c>
      <c r="G163" s="6" t="s">
        <v>9</v>
      </c>
      <c r="H163" s="6">
        <f t="shared" si="36"/>
        <v>5.1293554676213795E-3</v>
      </c>
      <c r="I163" s="6">
        <f t="shared" si="37"/>
        <v>0</v>
      </c>
      <c r="J163" s="6" t="str">
        <f t="shared" si="38"/>
        <v>unacc</v>
      </c>
      <c r="K163" s="6">
        <f t="shared" si="39"/>
        <v>1</v>
      </c>
      <c r="AA163" s="6">
        <f t="shared" si="40"/>
        <v>0.43902439024390244</v>
      </c>
      <c r="AB163" s="6">
        <f t="shared" si="41"/>
        <v>1</v>
      </c>
      <c r="AC163" s="6">
        <f t="shared" si="42"/>
        <v>0.63888888888888884</v>
      </c>
      <c r="AD163" s="6">
        <f t="shared" si="43"/>
        <v>0.5</v>
      </c>
      <c r="AE163" s="6">
        <f t="shared" si="44"/>
        <v>0.33333333333333331</v>
      </c>
      <c r="AF163" s="6">
        <f t="shared" si="45"/>
        <v>0.33333333333333331</v>
      </c>
      <c r="AG163" s="6">
        <f t="shared" si="46"/>
        <v>0.5</v>
      </c>
      <c r="AJ163" s="6">
        <f t="shared" si="47"/>
        <v>0.56097560975609762</v>
      </c>
      <c r="AK163" s="6">
        <f t="shared" si="48"/>
        <v>1</v>
      </c>
      <c r="AL163" s="6">
        <f t="shared" si="49"/>
        <v>0.67391304347826086</v>
      </c>
      <c r="AM163" s="6">
        <f t="shared" si="50"/>
        <v>0.21739130434782608</v>
      </c>
      <c r="AN163" s="6">
        <f t="shared" si="51"/>
        <v>0.32608695652173914</v>
      </c>
      <c r="AO163" s="6">
        <f t="shared" si="52"/>
        <v>0.32608695652173914</v>
      </c>
      <c r="AP163" s="6">
        <f t="shared" si="53"/>
        <v>0.20652173913043478</v>
      </c>
    </row>
    <row r="164" spans="1:42" x14ac:dyDescent="0.3">
      <c r="A164" s="6" t="s">
        <v>8</v>
      </c>
      <c r="B164" s="6" t="s">
        <v>8</v>
      </c>
      <c r="C164" s="6" t="s">
        <v>13</v>
      </c>
      <c r="D164" s="6" t="s">
        <v>12</v>
      </c>
      <c r="E164" s="6" t="s">
        <v>13</v>
      </c>
      <c r="F164" s="6" t="s">
        <v>10</v>
      </c>
      <c r="G164" s="6" t="s">
        <v>14</v>
      </c>
      <c r="H164" s="6">
        <f t="shared" si="36"/>
        <v>1.8047732200890036E-3</v>
      </c>
      <c r="I164" s="6">
        <f t="shared" si="37"/>
        <v>8.4406052393857251E-3</v>
      </c>
      <c r="J164" s="6" t="str">
        <f t="shared" si="38"/>
        <v>acc</v>
      </c>
      <c r="K164" s="6">
        <f t="shared" si="39"/>
        <v>1</v>
      </c>
      <c r="AA164" s="6">
        <f t="shared" si="40"/>
        <v>0.43902439024390244</v>
      </c>
      <c r="AB164" s="6">
        <f t="shared" si="41"/>
        <v>1</v>
      </c>
      <c r="AC164" s="6">
        <f t="shared" si="42"/>
        <v>0.63888888888888884</v>
      </c>
      <c r="AD164" s="6">
        <f t="shared" si="43"/>
        <v>0.5</v>
      </c>
      <c r="AE164" s="6">
        <f t="shared" si="44"/>
        <v>0.3611111111111111</v>
      </c>
      <c r="AF164" s="6">
        <f t="shared" si="45"/>
        <v>0.33333333333333331</v>
      </c>
      <c r="AG164" s="6">
        <f t="shared" si="46"/>
        <v>0</v>
      </c>
      <c r="AJ164" s="6">
        <f t="shared" si="47"/>
        <v>0.56097560975609762</v>
      </c>
      <c r="AK164" s="6">
        <f t="shared" si="48"/>
        <v>1</v>
      </c>
      <c r="AL164" s="6">
        <f t="shared" si="49"/>
        <v>0.67391304347826086</v>
      </c>
      <c r="AM164" s="6">
        <f t="shared" si="50"/>
        <v>0.21739130434782608</v>
      </c>
      <c r="AN164" s="6">
        <f t="shared" si="51"/>
        <v>0.32608695652173914</v>
      </c>
      <c r="AO164" s="6">
        <f t="shared" si="52"/>
        <v>0.32608695652173914</v>
      </c>
      <c r="AP164" s="6">
        <f t="shared" si="53"/>
        <v>0.58695652173913049</v>
      </c>
    </row>
    <row r="165" spans="1:42" x14ac:dyDescent="0.3">
      <c r="A165" s="6" t="s">
        <v>8</v>
      </c>
      <c r="B165" s="6" t="s">
        <v>8</v>
      </c>
      <c r="C165" s="6" t="s">
        <v>13</v>
      </c>
      <c r="D165" s="6" t="s">
        <v>12</v>
      </c>
      <c r="E165" s="6" t="s">
        <v>13</v>
      </c>
      <c r="F165" s="6" t="s">
        <v>11</v>
      </c>
      <c r="G165" s="6" t="s">
        <v>14</v>
      </c>
      <c r="H165" s="6">
        <f t="shared" si="36"/>
        <v>1.8047732200890036E-3</v>
      </c>
      <c r="I165" s="6">
        <f t="shared" si="37"/>
        <v>8.4406052393857251E-3</v>
      </c>
      <c r="J165" s="6" t="str">
        <f t="shared" si="38"/>
        <v>acc</v>
      </c>
      <c r="K165" s="6">
        <f t="shared" si="39"/>
        <v>1</v>
      </c>
      <c r="AA165" s="6">
        <f t="shared" si="40"/>
        <v>0.43902439024390244</v>
      </c>
      <c r="AB165" s="6">
        <f t="shared" si="41"/>
        <v>1</v>
      </c>
      <c r="AC165" s="6">
        <f t="shared" si="42"/>
        <v>0.63888888888888884</v>
      </c>
      <c r="AD165" s="6">
        <f t="shared" si="43"/>
        <v>0.5</v>
      </c>
      <c r="AE165" s="6">
        <f t="shared" si="44"/>
        <v>0.3611111111111111</v>
      </c>
      <c r="AF165" s="6">
        <f t="shared" si="45"/>
        <v>0.33333333333333331</v>
      </c>
      <c r="AG165" s="6">
        <f t="shared" si="46"/>
        <v>0.5</v>
      </c>
      <c r="AJ165" s="6">
        <f t="shared" si="47"/>
        <v>0.56097560975609762</v>
      </c>
      <c r="AK165" s="6">
        <f t="shared" si="48"/>
        <v>1</v>
      </c>
      <c r="AL165" s="6">
        <f t="shared" si="49"/>
        <v>0.67391304347826086</v>
      </c>
      <c r="AM165" s="6">
        <f t="shared" si="50"/>
        <v>0.21739130434782608</v>
      </c>
      <c r="AN165" s="6">
        <f t="shared" si="51"/>
        <v>0.32608695652173914</v>
      </c>
      <c r="AO165" s="6">
        <f t="shared" si="52"/>
        <v>0.32608695652173914</v>
      </c>
      <c r="AP165" s="6">
        <f t="shared" si="53"/>
        <v>0.20652173913043478</v>
      </c>
    </row>
    <row r="166" spans="1:42" x14ac:dyDescent="0.3">
      <c r="AA166" s="6">
        <f t="shared" si="40"/>
        <v>0.43902439024390244</v>
      </c>
      <c r="AB166" s="6">
        <f t="shared" si="41"/>
        <v>1</v>
      </c>
      <c r="AC166" s="6">
        <f t="shared" si="42"/>
        <v>0.63888888888888884</v>
      </c>
      <c r="AD166" s="6">
        <f t="shared" si="43"/>
        <v>0.5</v>
      </c>
      <c r="AE166" s="6">
        <f t="shared" si="44"/>
        <v>0.3611111111111111</v>
      </c>
      <c r="AF166" s="6">
        <f t="shared" si="45"/>
        <v>0.33333333333333331</v>
      </c>
      <c r="AG166" s="6">
        <f t="shared" si="46"/>
        <v>0.5</v>
      </c>
      <c r="AJ166" s="6">
        <f t="shared" si="47"/>
        <v>0.56097560975609762</v>
      </c>
      <c r="AK166" s="6">
        <f t="shared" si="48"/>
        <v>1</v>
      </c>
      <c r="AL166" s="6">
        <f t="shared" si="49"/>
        <v>0.67391304347826086</v>
      </c>
      <c r="AM166" s="6">
        <f t="shared" si="50"/>
        <v>0.21739130434782608</v>
      </c>
      <c r="AN166" s="6">
        <f t="shared" si="51"/>
        <v>0.32608695652173914</v>
      </c>
      <c r="AO166" s="6">
        <f t="shared" si="52"/>
        <v>0.32608695652173914</v>
      </c>
      <c r="AP166" s="6">
        <f t="shared" si="53"/>
        <v>0.20652173913043478</v>
      </c>
    </row>
  </sheetData>
  <mergeCells count="8">
    <mergeCell ref="Q28:T28"/>
    <mergeCell ref="V28:Y28"/>
    <mergeCell ref="AA1:AG1"/>
    <mergeCell ref="AJ1:AP1"/>
    <mergeCell ref="Q16:T16"/>
    <mergeCell ref="V16:Y16"/>
    <mergeCell ref="Q22:T22"/>
    <mergeCell ref="V22:Y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4" x14ac:dyDescent="0.3"/>
  <cols>
    <col min="1" max="1" width="12.5546875" bestFit="1" customWidth="1"/>
    <col min="2" max="2" width="15.44140625" bestFit="1" customWidth="1"/>
    <col min="3" max="3" width="14.6640625" bestFit="1" customWidth="1"/>
  </cols>
  <sheetData>
    <row r="1" spans="1:2" x14ac:dyDescent="0.3">
      <c r="A1" s="1" t="s">
        <v>15</v>
      </c>
      <c r="B1" t="s">
        <v>14</v>
      </c>
    </row>
    <row r="3" spans="1:2" x14ac:dyDescent="0.3">
      <c r="A3" s="1" t="s">
        <v>23</v>
      </c>
      <c r="B3" t="s">
        <v>51</v>
      </c>
    </row>
    <row r="4" spans="1:2" x14ac:dyDescent="0.3">
      <c r="A4" s="2">
        <v>4</v>
      </c>
      <c r="B4" s="3">
        <v>228</v>
      </c>
    </row>
    <row r="5" spans="1:2" x14ac:dyDescent="0.3">
      <c r="A5" s="2" t="s">
        <v>13</v>
      </c>
      <c r="B5" s="3">
        <v>218</v>
      </c>
    </row>
    <row r="6" spans="1:2" x14ac:dyDescent="0.3">
      <c r="A6" s="2" t="s">
        <v>24</v>
      </c>
      <c r="B6" s="3">
        <v>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D1566"/>
  <sheetViews>
    <sheetView workbookViewId="0">
      <selection activeCell="D57" sqref="D57"/>
    </sheetView>
  </sheetViews>
  <sheetFormatPr defaultRowHeight="14.4" x14ac:dyDescent="0.3"/>
  <sheetData>
    <row r="2" spans="1:4" x14ac:dyDescent="0.3">
      <c r="A2" s="5" t="s">
        <v>3</v>
      </c>
      <c r="B2" s="5" t="s">
        <v>4</v>
      </c>
      <c r="C2" s="5" t="s">
        <v>5</v>
      </c>
      <c r="D2" s="5" t="s">
        <v>15</v>
      </c>
    </row>
    <row r="3" spans="1:4" x14ac:dyDescent="0.3">
      <c r="A3" t="s">
        <v>7</v>
      </c>
      <c r="B3">
        <v>2</v>
      </c>
      <c r="C3" t="s">
        <v>8</v>
      </c>
      <c r="D3" t="s">
        <v>9</v>
      </c>
    </row>
    <row r="4" spans="1:4" hidden="1" x14ac:dyDescent="0.3">
      <c r="A4" t="s">
        <v>7</v>
      </c>
      <c r="B4">
        <v>2</v>
      </c>
      <c r="C4" t="s">
        <v>10</v>
      </c>
      <c r="D4" t="s">
        <v>9</v>
      </c>
    </row>
    <row r="5" spans="1:4" hidden="1" x14ac:dyDescent="0.3">
      <c r="A5" t="s">
        <v>7</v>
      </c>
      <c r="B5">
        <v>2</v>
      </c>
      <c r="C5" t="s">
        <v>11</v>
      </c>
      <c r="D5" t="s">
        <v>9</v>
      </c>
    </row>
    <row r="6" spans="1:4" x14ac:dyDescent="0.3">
      <c r="A6" t="s">
        <v>10</v>
      </c>
      <c r="B6">
        <v>2</v>
      </c>
      <c r="C6" t="s">
        <v>8</v>
      </c>
      <c r="D6" t="s">
        <v>9</v>
      </c>
    </row>
    <row r="7" spans="1:4" hidden="1" x14ac:dyDescent="0.3">
      <c r="A7" t="s">
        <v>10</v>
      </c>
      <c r="B7">
        <v>2</v>
      </c>
      <c r="C7" t="s">
        <v>10</v>
      </c>
      <c r="D7" t="s">
        <v>9</v>
      </c>
    </row>
    <row r="8" spans="1:4" hidden="1" x14ac:dyDescent="0.3">
      <c r="A8" t="s">
        <v>10</v>
      </c>
      <c r="B8">
        <v>2</v>
      </c>
      <c r="C8" t="s">
        <v>11</v>
      </c>
      <c r="D8" t="s">
        <v>9</v>
      </c>
    </row>
    <row r="9" spans="1:4" x14ac:dyDescent="0.3">
      <c r="A9" t="s">
        <v>12</v>
      </c>
      <c r="B9">
        <v>2</v>
      </c>
      <c r="C9" t="s">
        <v>8</v>
      </c>
      <c r="D9" t="s">
        <v>9</v>
      </c>
    </row>
    <row r="10" spans="1:4" hidden="1" x14ac:dyDescent="0.3">
      <c r="A10" t="s">
        <v>12</v>
      </c>
      <c r="B10">
        <v>2</v>
      </c>
      <c r="C10" t="s">
        <v>10</v>
      </c>
      <c r="D10" t="s">
        <v>9</v>
      </c>
    </row>
    <row r="11" spans="1:4" hidden="1" x14ac:dyDescent="0.3">
      <c r="A11" t="s">
        <v>12</v>
      </c>
      <c r="B11">
        <v>2</v>
      </c>
      <c r="C11" t="s">
        <v>11</v>
      </c>
      <c r="D11" t="s">
        <v>9</v>
      </c>
    </row>
    <row r="12" spans="1:4" x14ac:dyDescent="0.3">
      <c r="A12" t="s">
        <v>7</v>
      </c>
      <c r="B12">
        <v>2</v>
      </c>
      <c r="C12" t="s">
        <v>8</v>
      </c>
      <c r="D12" t="s">
        <v>9</v>
      </c>
    </row>
    <row r="13" spans="1:4" hidden="1" x14ac:dyDescent="0.3">
      <c r="A13" t="s">
        <v>7</v>
      </c>
      <c r="B13">
        <v>2</v>
      </c>
      <c r="C13" t="s">
        <v>10</v>
      </c>
      <c r="D13" t="s">
        <v>9</v>
      </c>
    </row>
    <row r="14" spans="1:4" hidden="1" x14ac:dyDescent="0.3">
      <c r="A14" t="s">
        <v>7</v>
      </c>
      <c r="B14">
        <v>2</v>
      </c>
      <c r="C14" t="s">
        <v>11</v>
      </c>
      <c r="D14" t="s">
        <v>9</v>
      </c>
    </row>
    <row r="15" spans="1:4" x14ac:dyDescent="0.3">
      <c r="A15" t="s">
        <v>10</v>
      </c>
      <c r="B15">
        <v>2</v>
      </c>
      <c r="C15" t="s">
        <v>8</v>
      </c>
      <c r="D15" t="s">
        <v>9</v>
      </c>
    </row>
    <row r="16" spans="1:4" hidden="1" x14ac:dyDescent="0.3">
      <c r="A16" t="s">
        <v>10</v>
      </c>
      <c r="B16">
        <v>2</v>
      </c>
      <c r="C16" t="s">
        <v>10</v>
      </c>
      <c r="D16" t="s">
        <v>9</v>
      </c>
    </row>
    <row r="17" spans="1:4" hidden="1" x14ac:dyDescent="0.3">
      <c r="A17" t="s">
        <v>10</v>
      </c>
      <c r="B17">
        <v>2</v>
      </c>
      <c r="C17" t="s">
        <v>11</v>
      </c>
      <c r="D17" t="s">
        <v>9</v>
      </c>
    </row>
    <row r="18" spans="1:4" x14ac:dyDescent="0.3">
      <c r="A18" t="s">
        <v>12</v>
      </c>
      <c r="B18">
        <v>2</v>
      </c>
      <c r="C18" t="s">
        <v>8</v>
      </c>
      <c r="D18" t="s">
        <v>9</v>
      </c>
    </row>
    <row r="19" spans="1:4" hidden="1" x14ac:dyDescent="0.3">
      <c r="A19" t="s">
        <v>12</v>
      </c>
      <c r="B19">
        <v>2</v>
      </c>
      <c r="C19" t="s">
        <v>10</v>
      </c>
      <c r="D19" t="s">
        <v>9</v>
      </c>
    </row>
    <row r="20" spans="1:4" hidden="1" x14ac:dyDescent="0.3">
      <c r="A20" t="s">
        <v>12</v>
      </c>
      <c r="B20">
        <v>2</v>
      </c>
      <c r="C20" t="s">
        <v>11</v>
      </c>
      <c r="D20" t="s">
        <v>9</v>
      </c>
    </row>
    <row r="21" spans="1:4" x14ac:dyDescent="0.3">
      <c r="A21" t="s">
        <v>7</v>
      </c>
      <c r="B21">
        <v>2</v>
      </c>
      <c r="C21" t="s">
        <v>8</v>
      </c>
      <c r="D21" t="s">
        <v>9</v>
      </c>
    </row>
    <row r="22" spans="1:4" hidden="1" x14ac:dyDescent="0.3">
      <c r="A22" t="s">
        <v>7</v>
      </c>
      <c r="B22">
        <v>2</v>
      </c>
      <c r="C22" t="s">
        <v>10</v>
      </c>
      <c r="D22" t="s">
        <v>9</v>
      </c>
    </row>
    <row r="23" spans="1:4" hidden="1" x14ac:dyDescent="0.3">
      <c r="A23" t="s">
        <v>7</v>
      </c>
      <c r="B23">
        <v>2</v>
      </c>
      <c r="C23" t="s">
        <v>11</v>
      </c>
      <c r="D23" t="s">
        <v>9</v>
      </c>
    </row>
    <row r="24" spans="1:4" x14ac:dyDescent="0.3">
      <c r="A24" t="s">
        <v>10</v>
      </c>
      <c r="B24">
        <v>2</v>
      </c>
      <c r="C24" t="s">
        <v>8</v>
      </c>
      <c r="D24" t="s">
        <v>9</v>
      </c>
    </row>
    <row r="25" spans="1:4" hidden="1" x14ac:dyDescent="0.3">
      <c r="A25" t="s">
        <v>10</v>
      </c>
      <c r="B25">
        <v>2</v>
      </c>
      <c r="C25" t="s">
        <v>10</v>
      </c>
      <c r="D25" t="s">
        <v>9</v>
      </c>
    </row>
    <row r="26" spans="1:4" hidden="1" x14ac:dyDescent="0.3">
      <c r="A26" t="s">
        <v>10</v>
      </c>
      <c r="B26">
        <v>2</v>
      </c>
      <c r="C26" t="s">
        <v>11</v>
      </c>
      <c r="D26" t="s">
        <v>9</v>
      </c>
    </row>
    <row r="27" spans="1:4" x14ac:dyDescent="0.3">
      <c r="A27" t="s">
        <v>12</v>
      </c>
      <c r="B27">
        <v>2</v>
      </c>
      <c r="C27" t="s">
        <v>8</v>
      </c>
      <c r="D27" t="s">
        <v>9</v>
      </c>
    </row>
    <row r="28" spans="1:4" hidden="1" x14ac:dyDescent="0.3">
      <c r="A28" t="s">
        <v>12</v>
      </c>
      <c r="B28">
        <v>2</v>
      </c>
      <c r="C28" t="s">
        <v>10</v>
      </c>
      <c r="D28" t="s">
        <v>9</v>
      </c>
    </row>
    <row r="29" spans="1:4" hidden="1" x14ac:dyDescent="0.3">
      <c r="A29" t="s">
        <v>12</v>
      </c>
      <c r="B29">
        <v>2</v>
      </c>
      <c r="C29" t="s">
        <v>11</v>
      </c>
      <c r="D29" t="s">
        <v>9</v>
      </c>
    </row>
    <row r="30" spans="1:4" x14ac:dyDescent="0.3">
      <c r="A30" t="s">
        <v>7</v>
      </c>
      <c r="B30">
        <v>3</v>
      </c>
      <c r="C30" t="s">
        <v>8</v>
      </c>
      <c r="D30" t="s">
        <v>9</v>
      </c>
    </row>
    <row r="31" spans="1:4" hidden="1" x14ac:dyDescent="0.3">
      <c r="A31" t="s">
        <v>7</v>
      </c>
      <c r="B31">
        <v>3</v>
      </c>
      <c r="C31" t="s">
        <v>10</v>
      </c>
      <c r="D31" t="s">
        <v>9</v>
      </c>
    </row>
    <row r="32" spans="1:4" hidden="1" x14ac:dyDescent="0.3">
      <c r="A32" t="s">
        <v>7</v>
      </c>
      <c r="B32">
        <v>3</v>
      </c>
      <c r="C32" t="s">
        <v>11</v>
      </c>
      <c r="D32" t="s">
        <v>9</v>
      </c>
    </row>
    <row r="33" spans="1:4" x14ac:dyDescent="0.3">
      <c r="A33" t="s">
        <v>10</v>
      </c>
      <c r="B33">
        <v>3</v>
      </c>
      <c r="C33" t="s">
        <v>8</v>
      </c>
      <c r="D33" t="s">
        <v>9</v>
      </c>
    </row>
    <row r="34" spans="1:4" hidden="1" x14ac:dyDescent="0.3">
      <c r="A34" t="s">
        <v>10</v>
      </c>
      <c r="B34">
        <v>3</v>
      </c>
      <c r="C34" t="s">
        <v>10</v>
      </c>
      <c r="D34" t="s">
        <v>9</v>
      </c>
    </row>
    <row r="35" spans="1:4" hidden="1" x14ac:dyDescent="0.3">
      <c r="A35" t="s">
        <v>10</v>
      </c>
      <c r="B35">
        <v>3</v>
      </c>
      <c r="C35" t="s">
        <v>11</v>
      </c>
      <c r="D35" t="s">
        <v>9</v>
      </c>
    </row>
    <row r="36" spans="1:4" x14ac:dyDescent="0.3">
      <c r="A36" t="s">
        <v>12</v>
      </c>
      <c r="B36">
        <v>3</v>
      </c>
      <c r="C36" t="s">
        <v>8</v>
      </c>
      <c r="D36" t="s">
        <v>9</v>
      </c>
    </row>
    <row r="37" spans="1:4" hidden="1" x14ac:dyDescent="0.3">
      <c r="A37" t="s">
        <v>12</v>
      </c>
      <c r="B37">
        <v>3</v>
      </c>
      <c r="C37" t="s">
        <v>10</v>
      </c>
      <c r="D37" t="s">
        <v>9</v>
      </c>
    </row>
    <row r="38" spans="1:4" hidden="1" x14ac:dyDescent="0.3">
      <c r="A38" t="s">
        <v>12</v>
      </c>
      <c r="B38">
        <v>3</v>
      </c>
      <c r="C38" t="s">
        <v>11</v>
      </c>
      <c r="D38" t="s">
        <v>9</v>
      </c>
    </row>
    <row r="39" spans="1:4" x14ac:dyDescent="0.3">
      <c r="A39" t="s">
        <v>7</v>
      </c>
      <c r="B39">
        <v>3</v>
      </c>
      <c r="C39" t="s">
        <v>8</v>
      </c>
      <c r="D39" t="s">
        <v>9</v>
      </c>
    </row>
    <row r="40" spans="1:4" hidden="1" x14ac:dyDescent="0.3">
      <c r="A40" t="s">
        <v>7</v>
      </c>
      <c r="B40">
        <v>3</v>
      </c>
      <c r="C40" t="s">
        <v>10</v>
      </c>
      <c r="D40" t="s">
        <v>9</v>
      </c>
    </row>
    <row r="41" spans="1:4" hidden="1" x14ac:dyDescent="0.3">
      <c r="A41" t="s">
        <v>7</v>
      </c>
      <c r="B41">
        <v>3</v>
      </c>
      <c r="C41" t="s">
        <v>11</v>
      </c>
      <c r="D41" t="s">
        <v>9</v>
      </c>
    </row>
    <row r="42" spans="1:4" x14ac:dyDescent="0.3">
      <c r="A42" t="s">
        <v>10</v>
      </c>
      <c r="B42">
        <v>3</v>
      </c>
      <c r="C42" t="s">
        <v>8</v>
      </c>
      <c r="D42" t="s">
        <v>9</v>
      </c>
    </row>
    <row r="43" spans="1:4" hidden="1" x14ac:dyDescent="0.3">
      <c r="A43" t="s">
        <v>10</v>
      </c>
      <c r="B43">
        <v>3</v>
      </c>
      <c r="C43" t="s">
        <v>10</v>
      </c>
      <c r="D43" t="s">
        <v>9</v>
      </c>
    </row>
    <row r="44" spans="1:4" hidden="1" x14ac:dyDescent="0.3">
      <c r="A44" t="s">
        <v>10</v>
      </c>
      <c r="B44">
        <v>3</v>
      </c>
      <c r="C44" t="s">
        <v>11</v>
      </c>
      <c r="D44" t="s">
        <v>9</v>
      </c>
    </row>
    <row r="45" spans="1:4" x14ac:dyDescent="0.3">
      <c r="A45" t="s">
        <v>12</v>
      </c>
      <c r="B45">
        <v>3</v>
      </c>
      <c r="C45" t="s">
        <v>8</v>
      </c>
      <c r="D45" t="s">
        <v>9</v>
      </c>
    </row>
    <row r="46" spans="1:4" hidden="1" x14ac:dyDescent="0.3">
      <c r="A46" t="s">
        <v>12</v>
      </c>
      <c r="B46">
        <v>3</v>
      </c>
      <c r="C46" t="s">
        <v>10</v>
      </c>
      <c r="D46" t="s">
        <v>9</v>
      </c>
    </row>
    <row r="47" spans="1:4" hidden="1" x14ac:dyDescent="0.3">
      <c r="A47" t="s">
        <v>12</v>
      </c>
      <c r="B47">
        <v>3</v>
      </c>
      <c r="C47" t="s">
        <v>11</v>
      </c>
      <c r="D47" t="s">
        <v>9</v>
      </c>
    </row>
    <row r="48" spans="1:4" x14ac:dyDescent="0.3">
      <c r="A48" t="s">
        <v>7</v>
      </c>
      <c r="B48">
        <v>3</v>
      </c>
      <c r="C48" t="s">
        <v>8</v>
      </c>
      <c r="D48" t="s">
        <v>9</v>
      </c>
    </row>
    <row r="49" spans="1:4" hidden="1" x14ac:dyDescent="0.3">
      <c r="A49" t="s">
        <v>7</v>
      </c>
      <c r="B49">
        <v>3</v>
      </c>
      <c r="C49" t="s">
        <v>10</v>
      </c>
      <c r="D49" t="s">
        <v>9</v>
      </c>
    </row>
    <row r="50" spans="1:4" hidden="1" x14ac:dyDescent="0.3">
      <c r="A50" t="s">
        <v>7</v>
      </c>
      <c r="B50">
        <v>3</v>
      </c>
      <c r="C50" t="s">
        <v>11</v>
      </c>
      <c r="D50" t="s">
        <v>9</v>
      </c>
    </row>
    <row r="51" spans="1:4" x14ac:dyDescent="0.3">
      <c r="A51" t="s">
        <v>10</v>
      </c>
      <c r="B51">
        <v>3</v>
      </c>
      <c r="C51" t="s">
        <v>8</v>
      </c>
      <c r="D51" t="s">
        <v>9</v>
      </c>
    </row>
    <row r="52" spans="1:4" hidden="1" x14ac:dyDescent="0.3">
      <c r="A52" t="s">
        <v>10</v>
      </c>
      <c r="B52">
        <v>3</v>
      </c>
      <c r="C52" t="s">
        <v>10</v>
      </c>
      <c r="D52" t="s">
        <v>9</v>
      </c>
    </row>
    <row r="53" spans="1:4" hidden="1" x14ac:dyDescent="0.3">
      <c r="A53" t="s">
        <v>10</v>
      </c>
      <c r="B53">
        <v>3</v>
      </c>
      <c r="C53" t="s">
        <v>11</v>
      </c>
      <c r="D53" t="s">
        <v>9</v>
      </c>
    </row>
    <row r="54" spans="1:4" x14ac:dyDescent="0.3">
      <c r="A54" t="s">
        <v>12</v>
      </c>
      <c r="B54">
        <v>3</v>
      </c>
      <c r="C54" t="s">
        <v>8</v>
      </c>
      <c r="D54" t="s">
        <v>9</v>
      </c>
    </row>
    <row r="55" spans="1:4" hidden="1" x14ac:dyDescent="0.3">
      <c r="A55" t="s">
        <v>12</v>
      </c>
      <c r="B55">
        <v>3</v>
      </c>
      <c r="C55" t="s">
        <v>10</v>
      </c>
      <c r="D55" t="s">
        <v>9</v>
      </c>
    </row>
    <row r="56" spans="1:4" hidden="1" x14ac:dyDescent="0.3">
      <c r="A56" t="s">
        <v>12</v>
      </c>
      <c r="B56">
        <v>3</v>
      </c>
      <c r="C56" t="s">
        <v>11</v>
      </c>
      <c r="D56" t="s">
        <v>9</v>
      </c>
    </row>
    <row r="57" spans="1:4" x14ac:dyDescent="0.3">
      <c r="A57" t="s">
        <v>7</v>
      </c>
      <c r="B57">
        <v>4</v>
      </c>
      <c r="C57" t="s">
        <v>8</v>
      </c>
      <c r="D57" t="s">
        <v>9</v>
      </c>
    </row>
    <row r="58" spans="1:4" hidden="1" x14ac:dyDescent="0.3">
      <c r="A58" t="s">
        <v>7</v>
      </c>
      <c r="B58">
        <v>4</v>
      </c>
      <c r="C58" t="s">
        <v>10</v>
      </c>
      <c r="D58" t="s">
        <v>9</v>
      </c>
    </row>
    <row r="59" spans="1:4" hidden="1" x14ac:dyDescent="0.3">
      <c r="A59" t="s">
        <v>7</v>
      </c>
      <c r="B59">
        <v>4</v>
      </c>
      <c r="C59" t="s">
        <v>11</v>
      </c>
      <c r="D59" t="s">
        <v>9</v>
      </c>
    </row>
    <row r="60" spans="1:4" x14ac:dyDescent="0.3">
      <c r="A60" t="s">
        <v>10</v>
      </c>
      <c r="B60">
        <v>4</v>
      </c>
      <c r="C60" t="s">
        <v>8</v>
      </c>
      <c r="D60" t="s">
        <v>9</v>
      </c>
    </row>
    <row r="61" spans="1:4" hidden="1" x14ac:dyDescent="0.3">
      <c r="A61" t="s">
        <v>10</v>
      </c>
      <c r="B61">
        <v>4</v>
      </c>
      <c r="C61" t="s">
        <v>10</v>
      </c>
      <c r="D61" t="s">
        <v>9</v>
      </c>
    </row>
    <row r="62" spans="1:4" hidden="1" x14ac:dyDescent="0.3">
      <c r="A62" t="s">
        <v>10</v>
      </c>
      <c r="B62">
        <v>4</v>
      </c>
      <c r="C62" t="s">
        <v>11</v>
      </c>
      <c r="D62" t="s">
        <v>9</v>
      </c>
    </row>
    <row r="63" spans="1:4" x14ac:dyDescent="0.3">
      <c r="A63" t="s">
        <v>12</v>
      </c>
      <c r="B63">
        <v>4</v>
      </c>
      <c r="C63" t="s">
        <v>8</v>
      </c>
      <c r="D63" t="s">
        <v>9</v>
      </c>
    </row>
    <row r="64" spans="1:4" hidden="1" x14ac:dyDescent="0.3">
      <c r="A64" t="s">
        <v>12</v>
      </c>
      <c r="B64">
        <v>4</v>
      </c>
      <c r="C64" t="s">
        <v>10</v>
      </c>
      <c r="D64" t="s">
        <v>9</v>
      </c>
    </row>
    <row r="65" spans="1:4" hidden="1" x14ac:dyDescent="0.3">
      <c r="A65" t="s">
        <v>12</v>
      </c>
      <c r="B65">
        <v>4</v>
      </c>
      <c r="C65" t="s">
        <v>11</v>
      </c>
      <c r="D65" t="s">
        <v>9</v>
      </c>
    </row>
    <row r="66" spans="1:4" x14ac:dyDescent="0.3">
      <c r="A66" t="s">
        <v>7</v>
      </c>
      <c r="B66">
        <v>4</v>
      </c>
      <c r="C66" t="s">
        <v>8</v>
      </c>
      <c r="D66" t="s">
        <v>9</v>
      </c>
    </row>
    <row r="67" spans="1:4" hidden="1" x14ac:dyDescent="0.3">
      <c r="A67" t="s">
        <v>7</v>
      </c>
      <c r="B67">
        <v>4</v>
      </c>
      <c r="C67" t="s">
        <v>10</v>
      </c>
      <c r="D67" t="s">
        <v>9</v>
      </c>
    </row>
    <row r="68" spans="1:4" hidden="1" x14ac:dyDescent="0.3">
      <c r="A68" t="s">
        <v>7</v>
      </c>
      <c r="B68">
        <v>4</v>
      </c>
      <c r="C68" t="s">
        <v>11</v>
      </c>
      <c r="D68" t="s">
        <v>9</v>
      </c>
    </row>
    <row r="69" spans="1:4" x14ac:dyDescent="0.3">
      <c r="A69" t="s">
        <v>10</v>
      </c>
      <c r="B69">
        <v>4</v>
      </c>
      <c r="C69" t="s">
        <v>8</v>
      </c>
      <c r="D69" t="s">
        <v>9</v>
      </c>
    </row>
    <row r="70" spans="1:4" hidden="1" x14ac:dyDescent="0.3">
      <c r="A70" t="s">
        <v>10</v>
      </c>
      <c r="B70">
        <v>4</v>
      </c>
      <c r="C70" t="s">
        <v>10</v>
      </c>
      <c r="D70" t="s">
        <v>9</v>
      </c>
    </row>
    <row r="71" spans="1:4" hidden="1" x14ac:dyDescent="0.3">
      <c r="A71" t="s">
        <v>10</v>
      </c>
      <c r="B71">
        <v>4</v>
      </c>
      <c r="C71" t="s">
        <v>11</v>
      </c>
      <c r="D71" t="s">
        <v>9</v>
      </c>
    </row>
    <row r="72" spans="1:4" x14ac:dyDescent="0.3">
      <c r="A72" t="s">
        <v>12</v>
      </c>
      <c r="B72">
        <v>4</v>
      </c>
      <c r="C72" t="s">
        <v>8</v>
      </c>
      <c r="D72" t="s">
        <v>9</v>
      </c>
    </row>
    <row r="73" spans="1:4" hidden="1" x14ac:dyDescent="0.3">
      <c r="A73" t="s">
        <v>12</v>
      </c>
      <c r="B73">
        <v>4</v>
      </c>
      <c r="C73" t="s">
        <v>10</v>
      </c>
      <c r="D73" t="s">
        <v>9</v>
      </c>
    </row>
    <row r="74" spans="1:4" hidden="1" x14ac:dyDescent="0.3">
      <c r="A74" t="s">
        <v>12</v>
      </c>
      <c r="B74">
        <v>4</v>
      </c>
      <c r="C74" t="s">
        <v>11</v>
      </c>
      <c r="D74" t="s">
        <v>9</v>
      </c>
    </row>
    <row r="75" spans="1:4" x14ac:dyDescent="0.3">
      <c r="A75" t="s">
        <v>7</v>
      </c>
      <c r="B75">
        <v>4</v>
      </c>
      <c r="C75" t="s">
        <v>8</v>
      </c>
      <c r="D75" t="s">
        <v>9</v>
      </c>
    </row>
    <row r="76" spans="1:4" hidden="1" x14ac:dyDescent="0.3">
      <c r="A76" t="s">
        <v>7</v>
      </c>
      <c r="B76">
        <v>4</v>
      </c>
      <c r="C76" t="s">
        <v>10</v>
      </c>
      <c r="D76" t="s">
        <v>9</v>
      </c>
    </row>
    <row r="77" spans="1:4" hidden="1" x14ac:dyDescent="0.3">
      <c r="A77" t="s">
        <v>7</v>
      </c>
      <c r="B77">
        <v>4</v>
      </c>
      <c r="C77" t="s">
        <v>11</v>
      </c>
      <c r="D77" t="s">
        <v>9</v>
      </c>
    </row>
    <row r="78" spans="1:4" x14ac:dyDescent="0.3">
      <c r="A78" t="s">
        <v>10</v>
      </c>
      <c r="B78">
        <v>4</v>
      </c>
      <c r="C78" t="s">
        <v>8</v>
      </c>
      <c r="D78" t="s">
        <v>9</v>
      </c>
    </row>
    <row r="79" spans="1:4" hidden="1" x14ac:dyDescent="0.3">
      <c r="A79" t="s">
        <v>10</v>
      </c>
      <c r="B79">
        <v>4</v>
      </c>
      <c r="C79" t="s">
        <v>10</v>
      </c>
      <c r="D79" t="s">
        <v>9</v>
      </c>
    </row>
    <row r="80" spans="1:4" hidden="1" x14ac:dyDescent="0.3">
      <c r="A80" t="s">
        <v>10</v>
      </c>
      <c r="B80">
        <v>4</v>
      </c>
      <c r="C80" t="s">
        <v>11</v>
      </c>
      <c r="D80" t="s">
        <v>9</v>
      </c>
    </row>
    <row r="81" spans="1:4" x14ac:dyDescent="0.3">
      <c r="A81" t="s">
        <v>12</v>
      </c>
      <c r="B81">
        <v>4</v>
      </c>
      <c r="C81" t="s">
        <v>8</v>
      </c>
      <c r="D81" t="s">
        <v>9</v>
      </c>
    </row>
    <row r="82" spans="1:4" hidden="1" x14ac:dyDescent="0.3">
      <c r="A82" t="s">
        <v>12</v>
      </c>
      <c r="B82">
        <v>4</v>
      </c>
      <c r="C82" t="s">
        <v>10</v>
      </c>
      <c r="D82" t="s">
        <v>9</v>
      </c>
    </row>
    <row r="83" spans="1:4" hidden="1" x14ac:dyDescent="0.3">
      <c r="A83" t="s">
        <v>12</v>
      </c>
      <c r="B83">
        <v>4</v>
      </c>
      <c r="C83" t="s">
        <v>11</v>
      </c>
      <c r="D83" t="s">
        <v>9</v>
      </c>
    </row>
    <row r="84" spans="1:4" x14ac:dyDescent="0.3">
      <c r="A84" t="s">
        <v>7</v>
      </c>
      <c r="B84" t="s">
        <v>13</v>
      </c>
      <c r="C84" t="s">
        <v>8</v>
      </c>
      <c r="D84" t="s">
        <v>9</v>
      </c>
    </row>
    <row r="85" spans="1:4" hidden="1" x14ac:dyDescent="0.3">
      <c r="A85" t="s">
        <v>7</v>
      </c>
      <c r="B85" t="s">
        <v>13</v>
      </c>
      <c r="C85" t="s">
        <v>10</v>
      </c>
      <c r="D85" t="s">
        <v>9</v>
      </c>
    </row>
    <row r="86" spans="1:4" hidden="1" x14ac:dyDescent="0.3">
      <c r="A86" t="s">
        <v>7</v>
      </c>
      <c r="B86" t="s">
        <v>13</v>
      </c>
      <c r="C86" t="s">
        <v>11</v>
      </c>
      <c r="D86" t="s">
        <v>9</v>
      </c>
    </row>
    <row r="87" spans="1:4" x14ac:dyDescent="0.3">
      <c r="A87" t="s">
        <v>10</v>
      </c>
      <c r="B87" t="s">
        <v>13</v>
      </c>
      <c r="C87" t="s">
        <v>8</v>
      </c>
      <c r="D87" t="s">
        <v>9</v>
      </c>
    </row>
    <row r="88" spans="1:4" hidden="1" x14ac:dyDescent="0.3">
      <c r="A88" t="s">
        <v>10</v>
      </c>
      <c r="B88" t="s">
        <v>13</v>
      </c>
      <c r="C88" t="s">
        <v>10</v>
      </c>
      <c r="D88" t="s">
        <v>9</v>
      </c>
    </row>
    <row r="89" spans="1:4" hidden="1" x14ac:dyDescent="0.3">
      <c r="A89" t="s">
        <v>10</v>
      </c>
      <c r="B89" t="s">
        <v>13</v>
      </c>
      <c r="C89" t="s">
        <v>11</v>
      </c>
      <c r="D89" t="s">
        <v>9</v>
      </c>
    </row>
    <row r="90" spans="1:4" x14ac:dyDescent="0.3">
      <c r="A90" t="s">
        <v>12</v>
      </c>
      <c r="B90" t="s">
        <v>13</v>
      </c>
      <c r="C90" t="s">
        <v>8</v>
      </c>
      <c r="D90" t="s">
        <v>9</v>
      </c>
    </row>
    <row r="91" spans="1:4" hidden="1" x14ac:dyDescent="0.3">
      <c r="A91" t="s">
        <v>12</v>
      </c>
      <c r="B91" t="s">
        <v>13</v>
      </c>
      <c r="C91" t="s">
        <v>10</v>
      </c>
      <c r="D91" t="s">
        <v>9</v>
      </c>
    </row>
    <row r="92" spans="1:4" hidden="1" x14ac:dyDescent="0.3">
      <c r="A92" t="s">
        <v>12</v>
      </c>
      <c r="B92" t="s">
        <v>13</v>
      </c>
      <c r="C92" t="s">
        <v>11</v>
      </c>
      <c r="D92" t="s">
        <v>9</v>
      </c>
    </row>
    <row r="93" spans="1:4" x14ac:dyDescent="0.3">
      <c r="A93" t="s">
        <v>7</v>
      </c>
      <c r="B93" t="s">
        <v>13</v>
      </c>
      <c r="C93" t="s">
        <v>8</v>
      </c>
      <c r="D93" t="s">
        <v>9</v>
      </c>
    </row>
    <row r="94" spans="1:4" hidden="1" x14ac:dyDescent="0.3">
      <c r="A94" t="s">
        <v>7</v>
      </c>
      <c r="B94" t="s">
        <v>13</v>
      </c>
      <c r="C94" t="s">
        <v>10</v>
      </c>
      <c r="D94" t="s">
        <v>9</v>
      </c>
    </row>
    <row r="95" spans="1:4" hidden="1" x14ac:dyDescent="0.3">
      <c r="A95" t="s">
        <v>7</v>
      </c>
      <c r="B95" t="s">
        <v>13</v>
      </c>
      <c r="C95" t="s">
        <v>11</v>
      </c>
      <c r="D95" t="s">
        <v>9</v>
      </c>
    </row>
    <row r="96" spans="1:4" x14ac:dyDescent="0.3">
      <c r="A96" t="s">
        <v>10</v>
      </c>
      <c r="B96" t="s">
        <v>13</v>
      </c>
      <c r="C96" t="s">
        <v>8</v>
      </c>
      <c r="D96" t="s">
        <v>9</v>
      </c>
    </row>
    <row r="97" spans="1:4" hidden="1" x14ac:dyDescent="0.3">
      <c r="A97" t="s">
        <v>10</v>
      </c>
      <c r="B97" t="s">
        <v>13</v>
      </c>
      <c r="C97" t="s">
        <v>10</v>
      </c>
      <c r="D97" t="s">
        <v>9</v>
      </c>
    </row>
    <row r="98" spans="1:4" hidden="1" x14ac:dyDescent="0.3">
      <c r="A98" t="s">
        <v>10</v>
      </c>
      <c r="B98" t="s">
        <v>13</v>
      </c>
      <c r="C98" t="s">
        <v>11</v>
      </c>
      <c r="D98" t="s">
        <v>9</v>
      </c>
    </row>
    <row r="99" spans="1:4" x14ac:dyDescent="0.3">
      <c r="A99" t="s">
        <v>12</v>
      </c>
      <c r="B99" t="s">
        <v>13</v>
      </c>
      <c r="C99" t="s">
        <v>8</v>
      </c>
      <c r="D99" t="s">
        <v>9</v>
      </c>
    </row>
    <row r="100" spans="1:4" hidden="1" x14ac:dyDescent="0.3">
      <c r="A100" t="s">
        <v>12</v>
      </c>
      <c r="B100" t="s">
        <v>13</v>
      </c>
      <c r="C100" t="s">
        <v>10</v>
      </c>
      <c r="D100" t="s">
        <v>9</v>
      </c>
    </row>
    <row r="101" spans="1:4" hidden="1" x14ac:dyDescent="0.3">
      <c r="A101" t="s">
        <v>12</v>
      </c>
      <c r="B101" t="s">
        <v>13</v>
      </c>
      <c r="C101" t="s">
        <v>11</v>
      </c>
      <c r="D101" t="s">
        <v>9</v>
      </c>
    </row>
    <row r="102" spans="1:4" x14ac:dyDescent="0.3">
      <c r="A102" t="s">
        <v>7</v>
      </c>
      <c r="B102" t="s">
        <v>13</v>
      </c>
      <c r="C102" t="s">
        <v>8</v>
      </c>
      <c r="D102" t="s">
        <v>9</v>
      </c>
    </row>
    <row r="103" spans="1:4" hidden="1" x14ac:dyDescent="0.3">
      <c r="A103" t="s">
        <v>7</v>
      </c>
      <c r="B103" t="s">
        <v>13</v>
      </c>
      <c r="C103" t="s">
        <v>10</v>
      </c>
      <c r="D103" t="s">
        <v>9</v>
      </c>
    </row>
    <row r="104" spans="1:4" hidden="1" x14ac:dyDescent="0.3">
      <c r="A104" t="s">
        <v>7</v>
      </c>
      <c r="B104" t="s">
        <v>13</v>
      </c>
      <c r="C104" t="s">
        <v>11</v>
      </c>
      <c r="D104" t="s">
        <v>9</v>
      </c>
    </row>
    <row r="105" spans="1:4" x14ac:dyDescent="0.3">
      <c r="A105" t="s">
        <v>10</v>
      </c>
      <c r="B105" t="s">
        <v>13</v>
      </c>
      <c r="C105" t="s">
        <v>8</v>
      </c>
      <c r="D105" t="s">
        <v>9</v>
      </c>
    </row>
    <row r="106" spans="1:4" hidden="1" x14ac:dyDescent="0.3">
      <c r="A106" t="s">
        <v>10</v>
      </c>
      <c r="B106" t="s">
        <v>13</v>
      </c>
      <c r="C106" t="s">
        <v>10</v>
      </c>
      <c r="D106" t="s">
        <v>9</v>
      </c>
    </row>
    <row r="107" spans="1:4" hidden="1" x14ac:dyDescent="0.3">
      <c r="A107" t="s">
        <v>10</v>
      </c>
      <c r="B107" t="s">
        <v>13</v>
      </c>
      <c r="C107" t="s">
        <v>11</v>
      </c>
      <c r="D107" t="s">
        <v>9</v>
      </c>
    </row>
    <row r="108" spans="1:4" x14ac:dyDescent="0.3">
      <c r="A108" t="s">
        <v>12</v>
      </c>
      <c r="B108" t="s">
        <v>13</v>
      </c>
      <c r="C108" t="s">
        <v>8</v>
      </c>
      <c r="D108" t="s">
        <v>9</v>
      </c>
    </row>
    <row r="109" spans="1:4" hidden="1" x14ac:dyDescent="0.3">
      <c r="A109" t="s">
        <v>12</v>
      </c>
      <c r="B109" t="s">
        <v>13</v>
      </c>
      <c r="C109" t="s">
        <v>10</v>
      </c>
      <c r="D109" t="s">
        <v>9</v>
      </c>
    </row>
    <row r="110" spans="1:4" hidden="1" x14ac:dyDescent="0.3">
      <c r="A110" t="s">
        <v>12</v>
      </c>
      <c r="B110" t="s">
        <v>13</v>
      </c>
      <c r="C110" t="s">
        <v>11</v>
      </c>
      <c r="D110" t="s">
        <v>9</v>
      </c>
    </row>
    <row r="111" spans="1:4" x14ac:dyDescent="0.3">
      <c r="A111" t="s">
        <v>7</v>
      </c>
      <c r="B111">
        <v>2</v>
      </c>
      <c r="C111" t="s">
        <v>8</v>
      </c>
      <c r="D111" t="s">
        <v>9</v>
      </c>
    </row>
    <row r="112" spans="1:4" hidden="1" x14ac:dyDescent="0.3">
      <c r="A112" t="s">
        <v>7</v>
      </c>
      <c r="B112">
        <v>2</v>
      </c>
      <c r="C112" t="s">
        <v>10</v>
      </c>
      <c r="D112" t="s">
        <v>9</v>
      </c>
    </row>
    <row r="113" spans="1:4" hidden="1" x14ac:dyDescent="0.3">
      <c r="A113" t="s">
        <v>7</v>
      </c>
      <c r="B113">
        <v>2</v>
      </c>
      <c r="C113" t="s">
        <v>11</v>
      </c>
      <c r="D113" t="s">
        <v>9</v>
      </c>
    </row>
    <row r="114" spans="1:4" x14ac:dyDescent="0.3">
      <c r="A114" t="s">
        <v>10</v>
      </c>
      <c r="B114">
        <v>2</v>
      </c>
      <c r="C114" t="s">
        <v>8</v>
      </c>
      <c r="D114" t="s">
        <v>9</v>
      </c>
    </row>
    <row r="115" spans="1:4" hidden="1" x14ac:dyDescent="0.3">
      <c r="A115" t="s">
        <v>10</v>
      </c>
      <c r="B115">
        <v>2</v>
      </c>
      <c r="C115" t="s">
        <v>10</v>
      </c>
      <c r="D115" t="s">
        <v>9</v>
      </c>
    </row>
    <row r="116" spans="1:4" hidden="1" x14ac:dyDescent="0.3">
      <c r="A116" t="s">
        <v>10</v>
      </c>
      <c r="B116">
        <v>2</v>
      </c>
      <c r="C116" t="s">
        <v>11</v>
      </c>
      <c r="D116" t="s">
        <v>9</v>
      </c>
    </row>
    <row r="117" spans="1:4" x14ac:dyDescent="0.3">
      <c r="A117" t="s">
        <v>12</v>
      </c>
      <c r="B117">
        <v>2</v>
      </c>
      <c r="C117" t="s">
        <v>8</v>
      </c>
      <c r="D117" t="s">
        <v>9</v>
      </c>
    </row>
    <row r="118" spans="1:4" hidden="1" x14ac:dyDescent="0.3">
      <c r="A118" t="s">
        <v>12</v>
      </c>
      <c r="B118">
        <v>2</v>
      </c>
      <c r="C118" t="s">
        <v>10</v>
      </c>
      <c r="D118" t="s">
        <v>9</v>
      </c>
    </row>
    <row r="119" spans="1:4" hidden="1" x14ac:dyDescent="0.3">
      <c r="A119" t="s">
        <v>12</v>
      </c>
      <c r="B119">
        <v>2</v>
      </c>
      <c r="C119" t="s">
        <v>11</v>
      </c>
      <c r="D119" t="s">
        <v>9</v>
      </c>
    </row>
    <row r="120" spans="1:4" x14ac:dyDescent="0.3">
      <c r="A120" t="s">
        <v>7</v>
      </c>
      <c r="B120">
        <v>2</v>
      </c>
      <c r="C120" t="s">
        <v>8</v>
      </c>
      <c r="D120" t="s">
        <v>9</v>
      </c>
    </row>
    <row r="121" spans="1:4" hidden="1" x14ac:dyDescent="0.3">
      <c r="A121" t="s">
        <v>7</v>
      </c>
      <c r="B121">
        <v>2</v>
      </c>
      <c r="C121" t="s">
        <v>10</v>
      </c>
      <c r="D121" t="s">
        <v>9</v>
      </c>
    </row>
    <row r="122" spans="1:4" hidden="1" x14ac:dyDescent="0.3">
      <c r="A122" t="s">
        <v>7</v>
      </c>
      <c r="B122">
        <v>2</v>
      </c>
      <c r="C122" t="s">
        <v>11</v>
      </c>
      <c r="D122" t="s">
        <v>9</v>
      </c>
    </row>
    <row r="123" spans="1:4" x14ac:dyDescent="0.3">
      <c r="A123" t="s">
        <v>10</v>
      </c>
      <c r="B123">
        <v>2</v>
      </c>
      <c r="C123" t="s">
        <v>8</v>
      </c>
      <c r="D123" t="s">
        <v>9</v>
      </c>
    </row>
    <row r="124" spans="1:4" hidden="1" x14ac:dyDescent="0.3">
      <c r="A124" t="s">
        <v>10</v>
      </c>
      <c r="B124">
        <v>2</v>
      </c>
      <c r="C124" t="s">
        <v>10</v>
      </c>
      <c r="D124" t="s">
        <v>9</v>
      </c>
    </row>
    <row r="125" spans="1:4" hidden="1" x14ac:dyDescent="0.3">
      <c r="A125" t="s">
        <v>10</v>
      </c>
      <c r="B125">
        <v>2</v>
      </c>
      <c r="C125" t="s">
        <v>11</v>
      </c>
      <c r="D125" t="s">
        <v>9</v>
      </c>
    </row>
    <row r="126" spans="1:4" x14ac:dyDescent="0.3">
      <c r="A126" t="s">
        <v>12</v>
      </c>
      <c r="B126">
        <v>2</v>
      </c>
      <c r="C126" t="s">
        <v>8</v>
      </c>
      <c r="D126" t="s">
        <v>9</v>
      </c>
    </row>
    <row r="127" spans="1:4" hidden="1" x14ac:dyDescent="0.3">
      <c r="A127" t="s">
        <v>12</v>
      </c>
      <c r="B127">
        <v>2</v>
      </c>
      <c r="C127" t="s">
        <v>10</v>
      </c>
      <c r="D127" t="s">
        <v>9</v>
      </c>
    </row>
    <row r="128" spans="1:4" hidden="1" x14ac:dyDescent="0.3">
      <c r="A128" t="s">
        <v>12</v>
      </c>
      <c r="B128">
        <v>2</v>
      </c>
      <c r="C128" t="s">
        <v>11</v>
      </c>
      <c r="D128" t="s">
        <v>9</v>
      </c>
    </row>
    <row r="129" spans="1:4" x14ac:dyDescent="0.3">
      <c r="A129" t="s">
        <v>7</v>
      </c>
      <c r="B129">
        <v>2</v>
      </c>
      <c r="C129" t="s">
        <v>8</v>
      </c>
      <c r="D129" t="s">
        <v>9</v>
      </c>
    </row>
    <row r="130" spans="1:4" hidden="1" x14ac:dyDescent="0.3">
      <c r="A130" t="s">
        <v>7</v>
      </c>
      <c r="B130">
        <v>2</v>
      </c>
      <c r="C130" t="s">
        <v>10</v>
      </c>
      <c r="D130" t="s">
        <v>9</v>
      </c>
    </row>
    <row r="131" spans="1:4" hidden="1" x14ac:dyDescent="0.3">
      <c r="A131" t="s">
        <v>7</v>
      </c>
      <c r="B131">
        <v>2</v>
      </c>
      <c r="C131" t="s">
        <v>11</v>
      </c>
      <c r="D131" t="s">
        <v>9</v>
      </c>
    </row>
    <row r="132" spans="1:4" x14ac:dyDescent="0.3">
      <c r="A132" t="s">
        <v>10</v>
      </c>
      <c r="B132">
        <v>2</v>
      </c>
      <c r="C132" t="s">
        <v>8</v>
      </c>
      <c r="D132" t="s">
        <v>9</v>
      </c>
    </row>
    <row r="133" spans="1:4" hidden="1" x14ac:dyDescent="0.3">
      <c r="A133" t="s">
        <v>10</v>
      </c>
      <c r="B133">
        <v>2</v>
      </c>
      <c r="C133" t="s">
        <v>10</v>
      </c>
      <c r="D133" t="s">
        <v>9</v>
      </c>
    </row>
    <row r="134" spans="1:4" hidden="1" x14ac:dyDescent="0.3">
      <c r="A134" t="s">
        <v>10</v>
      </c>
      <c r="B134">
        <v>2</v>
      </c>
      <c r="C134" t="s">
        <v>11</v>
      </c>
      <c r="D134" t="s">
        <v>9</v>
      </c>
    </row>
    <row r="135" spans="1:4" x14ac:dyDescent="0.3">
      <c r="A135" t="s">
        <v>12</v>
      </c>
      <c r="B135">
        <v>2</v>
      </c>
      <c r="C135" t="s">
        <v>8</v>
      </c>
      <c r="D135" t="s">
        <v>9</v>
      </c>
    </row>
    <row r="136" spans="1:4" hidden="1" x14ac:dyDescent="0.3">
      <c r="A136" t="s">
        <v>12</v>
      </c>
      <c r="B136">
        <v>2</v>
      </c>
      <c r="C136" t="s">
        <v>10</v>
      </c>
      <c r="D136" t="s">
        <v>9</v>
      </c>
    </row>
    <row r="137" spans="1:4" hidden="1" x14ac:dyDescent="0.3">
      <c r="A137" t="s">
        <v>12</v>
      </c>
      <c r="B137">
        <v>2</v>
      </c>
      <c r="C137" t="s">
        <v>11</v>
      </c>
      <c r="D137" t="s">
        <v>9</v>
      </c>
    </row>
    <row r="138" spans="1:4" x14ac:dyDescent="0.3">
      <c r="A138" t="s">
        <v>7</v>
      </c>
      <c r="B138">
        <v>3</v>
      </c>
      <c r="C138" t="s">
        <v>8</v>
      </c>
      <c r="D138" t="s">
        <v>9</v>
      </c>
    </row>
    <row r="139" spans="1:4" hidden="1" x14ac:dyDescent="0.3">
      <c r="A139" t="s">
        <v>7</v>
      </c>
      <c r="B139">
        <v>3</v>
      </c>
      <c r="C139" t="s">
        <v>10</v>
      </c>
      <c r="D139" t="s">
        <v>9</v>
      </c>
    </row>
    <row r="140" spans="1:4" hidden="1" x14ac:dyDescent="0.3">
      <c r="A140" t="s">
        <v>7</v>
      </c>
      <c r="B140">
        <v>3</v>
      </c>
      <c r="C140" t="s">
        <v>11</v>
      </c>
      <c r="D140" t="s">
        <v>9</v>
      </c>
    </row>
    <row r="141" spans="1:4" x14ac:dyDescent="0.3">
      <c r="A141" t="s">
        <v>10</v>
      </c>
      <c r="B141">
        <v>3</v>
      </c>
      <c r="C141" t="s">
        <v>8</v>
      </c>
      <c r="D141" t="s">
        <v>9</v>
      </c>
    </row>
    <row r="142" spans="1:4" hidden="1" x14ac:dyDescent="0.3">
      <c r="A142" t="s">
        <v>10</v>
      </c>
      <c r="B142">
        <v>3</v>
      </c>
      <c r="C142" t="s">
        <v>10</v>
      </c>
      <c r="D142" t="s">
        <v>9</v>
      </c>
    </row>
    <row r="143" spans="1:4" hidden="1" x14ac:dyDescent="0.3">
      <c r="A143" t="s">
        <v>10</v>
      </c>
      <c r="B143">
        <v>3</v>
      </c>
      <c r="C143" t="s">
        <v>11</v>
      </c>
      <c r="D143" t="s">
        <v>9</v>
      </c>
    </row>
    <row r="144" spans="1:4" x14ac:dyDescent="0.3">
      <c r="A144" t="s">
        <v>12</v>
      </c>
      <c r="B144">
        <v>3</v>
      </c>
      <c r="C144" t="s">
        <v>8</v>
      </c>
      <c r="D144" t="s">
        <v>9</v>
      </c>
    </row>
    <row r="145" spans="1:4" hidden="1" x14ac:dyDescent="0.3">
      <c r="A145" t="s">
        <v>12</v>
      </c>
      <c r="B145">
        <v>3</v>
      </c>
      <c r="C145" t="s">
        <v>10</v>
      </c>
      <c r="D145" t="s">
        <v>9</v>
      </c>
    </row>
    <row r="146" spans="1:4" hidden="1" x14ac:dyDescent="0.3">
      <c r="A146" t="s">
        <v>12</v>
      </c>
      <c r="B146">
        <v>3</v>
      </c>
      <c r="C146" t="s">
        <v>11</v>
      </c>
      <c r="D146" t="s">
        <v>9</v>
      </c>
    </row>
    <row r="147" spans="1:4" x14ac:dyDescent="0.3">
      <c r="A147" t="s">
        <v>7</v>
      </c>
      <c r="B147">
        <v>3</v>
      </c>
      <c r="C147" t="s">
        <v>8</v>
      </c>
      <c r="D147" t="s">
        <v>9</v>
      </c>
    </row>
    <row r="148" spans="1:4" hidden="1" x14ac:dyDescent="0.3">
      <c r="A148" t="s">
        <v>7</v>
      </c>
      <c r="B148">
        <v>3</v>
      </c>
      <c r="C148" t="s">
        <v>10</v>
      </c>
      <c r="D148" t="s">
        <v>9</v>
      </c>
    </row>
    <row r="149" spans="1:4" hidden="1" x14ac:dyDescent="0.3">
      <c r="A149" t="s">
        <v>7</v>
      </c>
      <c r="B149">
        <v>3</v>
      </c>
      <c r="C149" t="s">
        <v>11</v>
      </c>
      <c r="D149" t="s">
        <v>9</v>
      </c>
    </row>
    <row r="150" spans="1:4" x14ac:dyDescent="0.3">
      <c r="A150" t="s">
        <v>10</v>
      </c>
      <c r="B150">
        <v>3</v>
      </c>
      <c r="C150" t="s">
        <v>8</v>
      </c>
      <c r="D150" t="s">
        <v>9</v>
      </c>
    </row>
    <row r="151" spans="1:4" hidden="1" x14ac:dyDescent="0.3">
      <c r="A151" t="s">
        <v>10</v>
      </c>
      <c r="B151">
        <v>3</v>
      </c>
      <c r="C151" t="s">
        <v>10</v>
      </c>
      <c r="D151" t="s">
        <v>9</v>
      </c>
    </row>
    <row r="152" spans="1:4" hidden="1" x14ac:dyDescent="0.3">
      <c r="A152" t="s">
        <v>10</v>
      </c>
      <c r="B152">
        <v>3</v>
      </c>
      <c r="C152" t="s">
        <v>11</v>
      </c>
      <c r="D152" t="s">
        <v>9</v>
      </c>
    </row>
    <row r="153" spans="1:4" x14ac:dyDescent="0.3">
      <c r="A153" t="s">
        <v>12</v>
      </c>
      <c r="B153">
        <v>3</v>
      </c>
      <c r="C153" t="s">
        <v>8</v>
      </c>
      <c r="D153" t="s">
        <v>9</v>
      </c>
    </row>
    <row r="154" spans="1:4" hidden="1" x14ac:dyDescent="0.3">
      <c r="A154" t="s">
        <v>12</v>
      </c>
      <c r="B154">
        <v>3</v>
      </c>
      <c r="C154" t="s">
        <v>10</v>
      </c>
      <c r="D154" t="s">
        <v>9</v>
      </c>
    </row>
    <row r="155" spans="1:4" hidden="1" x14ac:dyDescent="0.3">
      <c r="A155" t="s">
        <v>12</v>
      </c>
      <c r="B155">
        <v>3</v>
      </c>
      <c r="C155" t="s">
        <v>11</v>
      </c>
      <c r="D155" t="s">
        <v>9</v>
      </c>
    </row>
    <row r="156" spans="1:4" x14ac:dyDescent="0.3">
      <c r="A156" t="s">
        <v>7</v>
      </c>
      <c r="B156">
        <v>3</v>
      </c>
      <c r="C156" t="s">
        <v>8</v>
      </c>
      <c r="D156" t="s">
        <v>9</v>
      </c>
    </row>
    <row r="157" spans="1:4" hidden="1" x14ac:dyDescent="0.3">
      <c r="A157" t="s">
        <v>7</v>
      </c>
      <c r="B157">
        <v>3</v>
      </c>
      <c r="C157" t="s">
        <v>10</v>
      </c>
      <c r="D157" t="s">
        <v>9</v>
      </c>
    </row>
    <row r="158" spans="1:4" hidden="1" x14ac:dyDescent="0.3">
      <c r="A158" t="s">
        <v>7</v>
      </c>
      <c r="B158">
        <v>3</v>
      </c>
      <c r="C158" t="s">
        <v>11</v>
      </c>
      <c r="D158" t="s">
        <v>9</v>
      </c>
    </row>
    <row r="159" spans="1:4" x14ac:dyDescent="0.3">
      <c r="A159" t="s">
        <v>10</v>
      </c>
      <c r="B159">
        <v>3</v>
      </c>
      <c r="C159" t="s">
        <v>8</v>
      </c>
      <c r="D159" t="s">
        <v>9</v>
      </c>
    </row>
    <row r="160" spans="1:4" hidden="1" x14ac:dyDescent="0.3">
      <c r="A160" t="s">
        <v>10</v>
      </c>
      <c r="B160">
        <v>3</v>
      </c>
      <c r="C160" t="s">
        <v>10</v>
      </c>
      <c r="D160" t="s">
        <v>9</v>
      </c>
    </row>
    <row r="161" spans="1:4" hidden="1" x14ac:dyDescent="0.3">
      <c r="A161" t="s">
        <v>10</v>
      </c>
      <c r="B161">
        <v>3</v>
      </c>
      <c r="C161" t="s">
        <v>11</v>
      </c>
      <c r="D161" t="s">
        <v>9</v>
      </c>
    </row>
    <row r="162" spans="1:4" x14ac:dyDescent="0.3">
      <c r="A162" t="s">
        <v>12</v>
      </c>
      <c r="B162">
        <v>3</v>
      </c>
      <c r="C162" t="s">
        <v>8</v>
      </c>
      <c r="D162" t="s">
        <v>9</v>
      </c>
    </row>
    <row r="163" spans="1:4" hidden="1" x14ac:dyDescent="0.3">
      <c r="A163" t="s">
        <v>12</v>
      </c>
      <c r="B163">
        <v>3</v>
      </c>
      <c r="C163" t="s">
        <v>10</v>
      </c>
      <c r="D163" t="s">
        <v>9</v>
      </c>
    </row>
    <row r="164" spans="1:4" hidden="1" x14ac:dyDescent="0.3">
      <c r="A164" t="s">
        <v>12</v>
      </c>
      <c r="B164">
        <v>3</v>
      </c>
      <c r="C164" t="s">
        <v>11</v>
      </c>
      <c r="D164" t="s">
        <v>9</v>
      </c>
    </row>
    <row r="165" spans="1:4" x14ac:dyDescent="0.3">
      <c r="A165" t="s">
        <v>7</v>
      </c>
      <c r="B165">
        <v>4</v>
      </c>
      <c r="C165" t="s">
        <v>8</v>
      </c>
      <c r="D165" t="s">
        <v>9</v>
      </c>
    </row>
    <row r="166" spans="1:4" hidden="1" x14ac:dyDescent="0.3">
      <c r="A166" t="s">
        <v>7</v>
      </c>
      <c r="B166">
        <v>4</v>
      </c>
      <c r="C166" t="s">
        <v>10</v>
      </c>
      <c r="D166" t="s">
        <v>9</v>
      </c>
    </row>
    <row r="167" spans="1:4" hidden="1" x14ac:dyDescent="0.3">
      <c r="A167" t="s">
        <v>7</v>
      </c>
      <c r="B167">
        <v>4</v>
      </c>
      <c r="C167" t="s">
        <v>11</v>
      </c>
      <c r="D167" t="s">
        <v>9</v>
      </c>
    </row>
    <row r="168" spans="1:4" x14ac:dyDescent="0.3">
      <c r="A168" t="s">
        <v>10</v>
      </c>
      <c r="B168">
        <v>4</v>
      </c>
      <c r="C168" t="s">
        <v>8</v>
      </c>
      <c r="D168" t="s">
        <v>9</v>
      </c>
    </row>
    <row r="169" spans="1:4" hidden="1" x14ac:dyDescent="0.3">
      <c r="A169" t="s">
        <v>10</v>
      </c>
      <c r="B169">
        <v>4</v>
      </c>
      <c r="C169" t="s">
        <v>10</v>
      </c>
      <c r="D169" t="s">
        <v>9</v>
      </c>
    </row>
    <row r="170" spans="1:4" hidden="1" x14ac:dyDescent="0.3">
      <c r="A170" t="s">
        <v>10</v>
      </c>
      <c r="B170">
        <v>4</v>
      </c>
      <c r="C170" t="s">
        <v>11</v>
      </c>
      <c r="D170" t="s">
        <v>9</v>
      </c>
    </row>
    <row r="171" spans="1:4" x14ac:dyDescent="0.3">
      <c r="A171" t="s">
        <v>12</v>
      </c>
      <c r="B171">
        <v>4</v>
      </c>
      <c r="C171" t="s">
        <v>8</v>
      </c>
      <c r="D171" t="s">
        <v>9</v>
      </c>
    </row>
    <row r="172" spans="1:4" hidden="1" x14ac:dyDescent="0.3">
      <c r="A172" t="s">
        <v>12</v>
      </c>
      <c r="B172">
        <v>4</v>
      </c>
      <c r="C172" t="s">
        <v>10</v>
      </c>
      <c r="D172" t="s">
        <v>9</v>
      </c>
    </row>
    <row r="173" spans="1:4" hidden="1" x14ac:dyDescent="0.3">
      <c r="A173" t="s">
        <v>12</v>
      </c>
      <c r="B173">
        <v>4</v>
      </c>
      <c r="C173" t="s">
        <v>11</v>
      </c>
      <c r="D173" t="s">
        <v>9</v>
      </c>
    </row>
    <row r="174" spans="1:4" x14ac:dyDescent="0.3">
      <c r="A174" t="s">
        <v>7</v>
      </c>
      <c r="B174">
        <v>4</v>
      </c>
      <c r="C174" t="s">
        <v>8</v>
      </c>
      <c r="D174" t="s">
        <v>9</v>
      </c>
    </row>
    <row r="175" spans="1:4" hidden="1" x14ac:dyDescent="0.3">
      <c r="A175" t="s">
        <v>7</v>
      </c>
      <c r="B175">
        <v>4</v>
      </c>
      <c r="C175" t="s">
        <v>10</v>
      </c>
      <c r="D175" t="s">
        <v>9</v>
      </c>
    </row>
    <row r="176" spans="1:4" hidden="1" x14ac:dyDescent="0.3">
      <c r="A176" t="s">
        <v>7</v>
      </c>
      <c r="B176">
        <v>4</v>
      </c>
      <c r="C176" t="s">
        <v>11</v>
      </c>
      <c r="D176" t="s">
        <v>9</v>
      </c>
    </row>
    <row r="177" spans="1:4" x14ac:dyDescent="0.3">
      <c r="A177" t="s">
        <v>10</v>
      </c>
      <c r="B177">
        <v>4</v>
      </c>
      <c r="C177" t="s">
        <v>8</v>
      </c>
      <c r="D177" t="s">
        <v>9</v>
      </c>
    </row>
    <row r="178" spans="1:4" hidden="1" x14ac:dyDescent="0.3">
      <c r="A178" t="s">
        <v>10</v>
      </c>
      <c r="B178">
        <v>4</v>
      </c>
      <c r="C178" t="s">
        <v>10</v>
      </c>
      <c r="D178" t="s">
        <v>9</v>
      </c>
    </row>
    <row r="179" spans="1:4" hidden="1" x14ac:dyDescent="0.3">
      <c r="A179" t="s">
        <v>10</v>
      </c>
      <c r="B179">
        <v>4</v>
      </c>
      <c r="C179" t="s">
        <v>11</v>
      </c>
      <c r="D179" t="s">
        <v>9</v>
      </c>
    </row>
    <row r="180" spans="1:4" x14ac:dyDescent="0.3">
      <c r="A180" t="s">
        <v>12</v>
      </c>
      <c r="B180">
        <v>4</v>
      </c>
      <c r="C180" t="s">
        <v>8</v>
      </c>
      <c r="D180" t="s">
        <v>9</v>
      </c>
    </row>
    <row r="181" spans="1:4" hidden="1" x14ac:dyDescent="0.3">
      <c r="A181" t="s">
        <v>12</v>
      </c>
      <c r="B181">
        <v>4</v>
      </c>
      <c r="C181" t="s">
        <v>10</v>
      </c>
      <c r="D181" t="s">
        <v>9</v>
      </c>
    </row>
    <row r="182" spans="1:4" hidden="1" x14ac:dyDescent="0.3">
      <c r="A182" t="s">
        <v>12</v>
      </c>
      <c r="B182">
        <v>4</v>
      </c>
      <c r="C182" t="s">
        <v>11</v>
      </c>
      <c r="D182" t="s">
        <v>9</v>
      </c>
    </row>
    <row r="183" spans="1:4" x14ac:dyDescent="0.3">
      <c r="A183" t="s">
        <v>7</v>
      </c>
      <c r="B183">
        <v>4</v>
      </c>
      <c r="C183" t="s">
        <v>8</v>
      </c>
      <c r="D183" t="s">
        <v>9</v>
      </c>
    </row>
    <row r="184" spans="1:4" hidden="1" x14ac:dyDescent="0.3">
      <c r="A184" t="s">
        <v>7</v>
      </c>
      <c r="B184">
        <v>4</v>
      </c>
      <c r="C184" t="s">
        <v>10</v>
      </c>
      <c r="D184" t="s">
        <v>9</v>
      </c>
    </row>
    <row r="185" spans="1:4" hidden="1" x14ac:dyDescent="0.3">
      <c r="A185" t="s">
        <v>7</v>
      </c>
      <c r="B185">
        <v>4</v>
      </c>
      <c r="C185" t="s">
        <v>11</v>
      </c>
      <c r="D185" t="s">
        <v>9</v>
      </c>
    </row>
    <row r="186" spans="1:4" x14ac:dyDescent="0.3">
      <c r="A186" t="s">
        <v>10</v>
      </c>
      <c r="B186">
        <v>4</v>
      </c>
      <c r="C186" t="s">
        <v>8</v>
      </c>
      <c r="D186" t="s">
        <v>9</v>
      </c>
    </row>
    <row r="187" spans="1:4" hidden="1" x14ac:dyDescent="0.3">
      <c r="A187" t="s">
        <v>10</v>
      </c>
      <c r="B187">
        <v>4</v>
      </c>
      <c r="C187" t="s">
        <v>10</v>
      </c>
      <c r="D187" t="s">
        <v>9</v>
      </c>
    </row>
    <row r="188" spans="1:4" hidden="1" x14ac:dyDescent="0.3">
      <c r="A188" t="s">
        <v>10</v>
      </c>
      <c r="B188">
        <v>4</v>
      </c>
      <c r="C188" t="s">
        <v>11</v>
      </c>
      <c r="D188" t="s">
        <v>9</v>
      </c>
    </row>
    <row r="189" spans="1:4" x14ac:dyDescent="0.3">
      <c r="A189" t="s">
        <v>12</v>
      </c>
      <c r="B189">
        <v>4</v>
      </c>
      <c r="C189" t="s">
        <v>8</v>
      </c>
      <c r="D189" t="s">
        <v>9</v>
      </c>
    </row>
    <row r="190" spans="1:4" hidden="1" x14ac:dyDescent="0.3">
      <c r="A190" t="s">
        <v>12</v>
      </c>
      <c r="B190">
        <v>4</v>
      </c>
      <c r="C190" t="s">
        <v>10</v>
      </c>
      <c r="D190" t="s">
        <v>9</v>
      </c>
    </row>
    <row r="191" spans="1:4" hidden="1" x14ac:dyDescent="0.3">
      <c r="A191" t="s">
        <v>12</v>
      </c>
      <c r="B191">
        <v>4</v>
      </c>
      <c r="C191" t="s">
        <v>11</v>
      </c>
      <c r="D191" t="s">
        <v>9</v>
      </c>
    </row>
    <row r="192" spans="1:4" x14ac:dyDescent="0.3">
      <c r="A192" t="s">
        <v>7</v>
      </c>
      <c r="B192" t="s">
        <v>13</v>
      </c>
      <c r="C192" t="s">
        <v>8</v>
      </c>
      <c r="D192" t="s">
        <v>9</v>
      </c>
    </row>
    <row r="193" spans="1:4" hidden="1" x14ac:dyDescent="0.3">
      <c r="A193" t="s">
        <v>7</v>
      </c>
      <c r="B193" t="s">
        <v>13</v>
      </c>
      <c r="C193" t="s">
        <v>10</v>
      </c>
      <c r="D193" t="s">
        <v>9</v>
      </c>
    </row>
    <row r="194" spans="1:4" hidden="1" x14ac:dyDescent="0.3">
      <c r="A194" t="s">
        <v>7</v>
      </c>
      <c r="B194" t="s">
        <v>13</v>
      </c>
      <c r="C194" t="s">
        <v>11</v>
      </c>
      <c r="D194" t="s">
        <v>9</v>
      </c>
    </row>
    <row r="195" spans="1:4" x14ac:dyDescent="0.3">
      <c r="A195" t="s">
        <v>10</v>
      </c>
      <c r="B195" t="s">
        <v>13</v>
      </c>
      <c r="C195" t="s">
        <v>8</v>
      </c>
      <c r="D195" t="s">
        <v>9</v>
      </c>
    </row>
    <row r="196" spans="1:4" hidden="1" x14ac:dyDescent="0.3">
      <c r="A196" t="s">
        <v>10</v>
      </c>
      <c r="B196" t="s">
        <v>13</v>
      </c>
      <c r="C196" t="s">
        <v>10</v>
      </c>
      <c r="D196" t="s">
        <v>9</v>
      </c>
    </row>
    <row r="197" spans="1:4" hidden="1" x14ac:dyDescent="0.3">
      <c r="A197" t="s">
        <v>10</v>
      </c>
      <c r="B197" t="s">
        <v>13</v>
      </c>
      <c r="C197" t="s">
        <v>11</v>
      </c>
      <c r="D197" t="s">
        <v>9</v>
      </c>
    </row>
    <row r="198" spans="1:4" x14ac:dyDescent="0.3">
      <c r="A198" t="s">
        <v>12</v>
      </c>
      <c r="B198" t="s">
        <v>13</v>
      </c>
      <c r="C198" t="s">
        <v>8</v>
      </c>
      <c r="D198" t="s">
        <v>9</v>
      </c>
    </row>
    <row r="199" spans="1:4" hidden="1" x14ac:dyDescent="0.3">
      <c r="A199" t="s">
        <v>12</v>
      </c>
      <c r="B199" t="s">
        <v>13</v>
      </c>
      <c r="C199" t="s">
        <v>10</v>
      </c>
      <c r="D199" t="s">
        <v>9</v>
      </c>
    </row>
    <row r="200" spans="1:4" hidden="1" x14ac:dyDescent="0.3">
      <c r="A200" t="s">
        <v>12</v>
      </c>
      <c r="B200" t="s">
        <v>13</v>
      </c>
      <c r="C200" t="s">
        <v>11</v>
      </c>
      <c r="D200" t="s">
        <v>9</v>
      </c>
    </row>
    <row r="201" spans="1:4" x14ac:dyDescent="0.3">
      <c r="A201" t="s">
        <v>7</v>
      </c>
      <c r="B201" t="s">
        <v>13</v>
      </c>
      <c r="C201" t="s">
        <v>8</v>
      </c>
      <c r="D201" t="s">
        <v>9</v>
      </c>
    </row>
    <row r="202" spans="1:4" hidden="1" x14ac:dyDescent="0.3">
      <c r="A202" t="s">
        <v>7</v>
      </c>
      <c r="B202" t="s">
        <v>13</v>
      </c>
      <c r="C202" t="s">
        <v>10</v>
      </c>
      <c r="D202" t="s">
        <v>9</v>
      </c>
    </row>
    <row r="203" spans="1:4" hidden="1" x14ac:dyDescent="0.3">
      <c r="A203" t="s">
        <v>7</v>
      </c>
      <c r="B203" t="s">
        <v>13</v>
      </c>
      <c r="C203" t="s">
        <v>11</v>
      </c>
      <c r="D203" t="s">
        <v>9</v>
      </c>
    </row>
    <row r="204" spans="1:4" x14ac:dyDescent="0.3">
      <c r="A204" t="s">
        <v>10</v>
      </c>
      <c r="B204" t="s">
        <v>13</v>
      </c>
      <c r="C204" t="s">
        <v>8</v>
      </c>
      <c r="D204" t="s">
        <v>9</v>
      </c>
    </row>
    <row r="205" spans="1:4" hidden="1" x14ac:dyDescent="0.3">
      <c r="A205" t="s">
        <v>10</v>
      </c>
      <c r="B205" t="s">
        <v>13</v>
      </c>
      <c r="C205" t="s">
        <v>10</v>
      </c>
      <c r="D205" t="s">
        <v>9</v>
      </c>
    </row>
    <row r="206" spans="1:4" hidden="1" x14ac:dyDescent="0.3">
      <c r="A206" t="s">
        <v>10</v>
      </c>
      <c r="B206" t="s">
        <v>13</v>
      </c>
      <c r="C206" t="s">
        <v>11</v>
      </c>
      <c r="D206" t="s">
        <v>9</v>
      </c>
    </row>
    <row r="207" spans="1:4" x14ac:dyDescent="0.3">
      <c r="A207" t="s">
        <v>12</v>
      </c>
      <c r="B207" t="s">
        <v>13</v>
      </c>
      <c r="C207" t="s">
        <v>8</v>
      </c>
      <c r="D207" t="s">
        <v>9</v>
      </c>
    </row>
    <row r="208" spans="1:4" hidden="1" x14ac:dyDescent="0.3">
      <c r="A208" t="s">
        <v>12</v>
      </c>
      <c r="B208" t="s">
        <v>13</v>
      </c>
      <c r="C208" t="s">
        <v>10</v>
      </c>
      <c r="D208" t="s">
        <v>9</v>
      </c>
    </row>
    <row r="209" spans="1:4" hidden="1" x14ac:dyDescent="0.3">
      <c r="A209" t="s">
        <v>12</v>
      </c>
      <c r="B209" t="s">
        <v>13</v>
      </c>
      <c r="C209" t="s">
        <v>11</v>
      </c>
      <c r="D209" t="s">
        <v>9</v>
      </c>
    </row>
    <row r="210" spans="1:4" x14ac:dyDescent="0.3">
      <c r="A210" t="s">
        <v>7</v>
      </c>
      <c r="B210" t="s">
        <v>13</v>
      </c>
      <c r="C210" t="s">
        <v>8</v>
      </c>
      <c r="D210" t="s">
        <v>9</v>
      </c>
    </row>
    <row r="211" spans="1:4" hidden="1" x14ac:dyDescent="0.3">
      <c r="A211" t="s">
        <v>7</v>
      </c>
      <c r="B211" t="s">
        <v>13</v>
      </c>
      <c r="C211" t="s">
        <v>10</v>
      </c>
      <c r="D211" t="s">
        <v>9</v>
      </c>
    </row>
    <row r="212" spans="1:4" hidden="1" x14ac:dyDescent="0.3">
      <c r="A212" t="s">
        <v>7</v>
      </c>
      <c r="B212" t="s">
        <v>13</v>
      </c>
      <c r="C212" t="s">
        <v>11</v>
      </c>
      <c r="D212" t="s">
        <v>9</v>
      </c>
    </row>
    <row r="213" spans="1:4" x14ac:dyDescent="0.3">
      <c r="A213" t="s">
        <v>10</v>
      </c>
      <c r="B213" t="s">
        <v>13</v>
      </c>
      <c r="C213" t="s">
        <v>8</v>
      </c>
      <c r="D213" t="s">
        <v>9</v>
      </c>
    </row>
    <row r="214" spans="1:4" hidden="1" x14ac:dyDescent="0.3">
      <c r="A214" t="s">
        <v>10</v>
      </c>
      <c r="B214" t="s">
        <v>13</v>
      </c>
      <c r="C214" t="s">
        <v>10</v>
      </c>
      <c r="D214" t="s">
        <v>9</v>
      </c>
    </row>
    <row r="215" spans="1:4" hidden="1" x14ac:dyDescent="0.3">
      <c r="A215" t="s">
        <v>10</v>
      </c>
      <c r="B215" t="s">
        <v>13</v>
      </c>
      <c r="C215" t="s">
        <v>11</v>
      </c>
      <c r="D215" t="s">
        <v>9</v>
      </c>
    </row>
    <row r="216" spans="1:4" x14ac:dyDescent="0.3">
      <c r="A216" t="s">
        <v>12</v>
      </c>
      <c r="B216" t="s">
        <v>13</v>
      </c>
      <c r="C216" t="s">
        <v>8</v>
      </c>
      <c r="D216" t="s">
        <v>9</v>
      </c>
    </row>
    <row r="217" spans="1:4" hidden="1" x14ac:dyDescent="0.3">
      <c r="A217" t="s">
        <v>12</v>
      </c>
      <c r="B217" t="s">
        <v>13</v>
      </c>
      <c r="C217" t="s">
        <v>10</v>
      </c>
      <c r="D217" t="s">
        <v>9</v>
      </c>
    </row>
    <row r="218" spans="1:4" hidden="1" x14ac:dyDescent="0.3">
      <c r="A218" t="s">
        <v>12</v>
      </c>
      <c r="B218" t="s">
        <v>13</v>
      </c>
      <c r="C218" t="s">
        <v>11</v>
      </c>
      <c r="D218" t="s">
        <v>9</v>
      </c>
    </row>
    <row r="219" spans="1:4" x14ac:dyDescent="0.3">
      <c r="A219" t="s">
        <v>7</v>
      </c>
      <c r="B219">
        <v>2</v>
      </c>
      <c r="C219" t="s">
        <v>8</v>
      </c>
      <c r="D219" t="s">
        <v>9</v>
      </c>
    </row>
    <row r="220" spans="1:4" hidden="1" x14ac:dyDescent="0.3">
      <c r="A220" t="s">
        <v>7</v>
      </c>
      <c r="B220">
        <v>2</v>
      </c>
      <c r="C220" t="s">
        <v>10</v>
      </c>
      <c r="D220" t="s">
        <v>9</v>
      </c>
    </row>
    <row r="221" spans="1:4" hidden="1" x14ac:dyDescent="0.3">
      <c r="A221" t="s">
        <v>7</v>
      </c>
      <c r="B221">
        <v>2</v>
      </c>
      <c r="C221" t="s">
        <v>11</v>
      </c>
      <c r="D221" t="s">
        <v>9</v>
      </c>
    </row>
    <row r="222" spans="1:4" x14ac:dyDescent="0.3">
      <c r="A222" t="s">
        <v>10</v>
      </c>
      <c r="B222">
        <v>2</v>
      </c>
      <c r="C222" t="s">
        <v>8</v>
      </c>
      <c r="D222" t="s">
        <v>9</v>
      </c>
    </row>
    <row r="223" spans="1:4" hidden="1" x14ac:dyDescent="0.3">
      <c r="A223" t="s">
        <v>10</v>
      </c>
      <c r="B223">
        <v>2</v>
      </c>
      <c r="C223" t="s">
        <v>10</v>
      </c>
      <c r="D223" t="s">
        <v>9</v>
      </c>
    </row>
    <row r="224" spans="1:4" hidden="1" x14ac:dyDescent="0.3">
      <c r="A224" t="s">
        <v>10</v>
      </c>
      <c r="B224">
        <v>2</v>
      </c>
      <c r="C224" t="s">
        <v>11</v>
      </c>
      <c r="D224" t="s">
        <v>9</v>
      </c>
    </row>
    <row r="225" spans="1:4" x14ac:dyDescent="0.3">
      <c r="A225" t="s">
        <v>12</v>
      </c>
      <c r="B225">
        <v>2</v>
      </c>
      <c r="C225" t="s">
        <v>8</v>
      </c>
      <c r="D225" t="s">
        <v>9</v>
      </c>
    </row>
    <row r="226" spans="1:4" hidden="1" x14ac:dyDescent="0.3">
      <c r="A226" t="s">
        <v>12</v>
      </c>
      <c r="B226">
        <v>2</v>
      </c>
      <c r="C226" t="s">
        <v>10</v>
      </c>
      <c r="D226" t="s">
        <v>9</v>
      </c>
    </row>
    <row r="227" spans="1:4" hidden="1" x14ac:dyDescent="0.3">
      <c r="A227" t="s">
        <v>12</v>
      </c>
      <c r="B227">
        <v>2</v>
      </c>
      <c r="C227" t="s">
        <v>11</v>
      </c>
      <c r="D227" t="s">
        <v>9</v>
      </c>
    </row>
    <row r="228" spans="1:4" x14ac:dyDescent="0.3">
      <c r="A228" t="s">
        <v>7</v>
      </c>
      <c r="B228">
        <v>2</v>
      </c>
      <c r="C228" t="s">
        <v>8</v>
      </c>
      <c r="D228" t="s">
        <v>9</v>
      </c>
    </row>
    <row r="229" spans="1:4" hidden="1" x14ac:dyDescent="0.3">
      <c r="A229" t="s">
        <v>7</v>
      </c>
      <c r="B229">
        <v>2</v>
      </c>
      <c r="C229" t="s">
        <v>10</v>
      </c>
      <c r="D229" t="s">
        <v>9</v>
      </c>
    </row>
    <row r="230" spans="1:4" hidden="1" x14ac:dyDescent="0.3">
      <c r="A230" t="s">
        <v>7</v>
      </c>
      <c r="B230">
        <v>2</v>
      </c>
      <c r="C230" t="s">
        <v>11</v>
      </c>
      <c r="D230" t="s">
        <v>14</v>
      </c>
    </row>
    <row r="231" spans="1:4" x14ac:dyDescent="0.3">
      <c r="A231" t="s">
        <v>10</v>
      </c>
      <c r="B231">
        <v>2</v>
      </c>
      <c r="C231" t="s">
        <v>8</v>
      </c>
      <c r="D231" t="s">
        <v>9</v>
      </c>
    </row>
    <row r="232" spans="1:4" hidden="1" x14ac:dyDescent="0.3">
      <c r="A232" t="s">
        <v>10</v>
      </c>
      <c r="B232">
        <v>2</v>
      </c>
      <c r="C232" t="s">
        <v>10</v>
      </c>
      <c r="D232" t="s">
        <v>9</v>
      </c>
    </row>
    <row r="233" spans="1:4" hidden="1" x14ac:dyDescent="0.3">
      <c r="A233" t="s">
        <v>10</v>
      </c>
      <c r="B233">
        <v>2</v>
      </c>
      <c r="C233" t="s">
        <v>11</v>
      </c>
      <c r="D233" t="s">
        <v>14</v>
      </c>
    </row>
    <row r="234" spans="1:4" x14ac:dyDescent="0.3">
      <c r="A234" t="s">
        <v>12</v>
      </c>
      <c r="B234">
        <v>2</v>
      </c>
      <c r="C234" t="s">
        <v>8</v>
      </c>
      <c r="D234" t="s">
        <v>9</v>
      </c>
    </row>
    <row r="235" spans="1:4" hidden="1" x14ac:dyDescent="0.3">
      <c r="A235" t="s">
        <v>12</v>
      </c>
      <c r="B235">
        <v>2</v>
      </c>
      <c r="C235" t="s">
        <v>10</v>
      </c>
      <c r="D235" t="s">
        <v>14</v>
      </c>
    </row>
    <row r="236" spans="1:4" hidden="1" x14ac:dyDescent="0.3">
      <c r="A236" t="s">
        <v>12</v>
      </c>
      <c r="B236">
        <v>2</v>
      </c>
      <c r="C236" t="s">
        <v>11</v>
      </c>
      <c r="D236" t="s">
        <v>14</v>
      </c>
    </row>
    <row r="237" spans="1:4" x14ac:dyDescent="0.3">
      <c r="A237" t="s">
        <v>7</v>
      </c>
      <c r="B237">
        <v>2</v>
      </c>
      <c r="C237" t="s">
        <v>8</v>
      </c>
      <c r="D237" t="s">
        <v>9</v>
      </c>
    </row>
    <row r="238" spans="1:4" hidden="1" x14ac:dyDescent="0.3">
      <c r="A238" t="s">
        <v>7</v>
      </c>
      <c r="B238">
        <v>2</v>
      </c>
      <c r="C238" t="s">
        <v>10</v>
      </c>
      <c r="D238" t="s">
        <v>9</v>
      </c>
    </row>
    <row r="239" spans="1:4" hidden="1" x14ac:dyDescent="0.3">
      <c r="A239" t="s">
        <v>7</v>
      </c>
      <c r="B239">
        <v>2</v>
      </c>
      <c r="C239" t="s">
        <v>11</v>
      </c>
      <c r="D239" t="s">
        <v>9</v>
      </c>
    </row>
    <row r="240" spans="1:4" x14ac:dyDescent="0.3">
      <c r="A240" t="s">
        <v>10</v>
      </c>
      <c r="B240">
        <v>2</v>
      </c>
      <c r="C240" t="s">
        <v>8</v>
      </c>
      <c r="D240" t="s">
        <v>9</v>
      </c>
    </row>
    <row r="241" spans="1:4" hidden="1" x14ac:dyDescent="0.3">
      <c r="A241" t="s">
        <v>10</v>
      </c>
      <c r="B241">
        <v>2</v>
      </c>
      <c r="C241" t="s">
        <v>10</v>
      </c>
      <c r="D241" t="s">
        <v>9</v>
      </c>
    </row>
    <row r="242" spans="1:4" hidden="1" x14ac:dyDescent="0.3">
      <c r="A242" t="s">
        <v>10</v>
      </c>
      <c r="B242">
        <v>2</v>
      </c>
      <c r="C242" t="s">
        <v>11</v>
      </c>
      <c r="D242" t="s">
        <v>14</v>
      </c>
    </row>
    <row r="243" spans="1:4" x14ac:dyDescent="0.3">
      <c r="A243" t="s">
        <v>12</v>
      </c>
      <c r="B243">
        <v>2</v>
      </c>
      <c r="C243" t="s">
        <v>8</v>
      </c>
      <c r="D243" t="s">
        <v>9</v>
      </c>
    </row>
    <row r="244" spans="1:4" hidden="1" x14ac:dyDescent="0.3">
      <c r="A244" t="s">
        <v>12</v>
      </c>
      <c r="B244">
        <v>2</v>
      </c>
      <c r="C244" t="s">
        <v>10</v>
      </c>
      <c r="D244" t="s">
        <v>14</v>
      </c>
    </row>
    <row r="245" spans="1:4" hidden="1" x14ac:dyDescent="0.3">
      <c r="A245" t="s">
        <v>12</v>
      </c>
      <c r="B245">
        <v>2</v>
      </c>
      <c r="C245" t="s">
        <v>11</v>
      </c>
      <c r="D245" t="s">
        <v>14</v>
      </c>
    </row>
    <row r="246" spans="1:4" x14ac:dyDescent="0.3">
      <c r="A246" t="s">
        <v>7</v>
      </c>
      <c r="B246">
        <v>3</v>
      </c>
      <c r="C246" t="s">
        <v>8</v>
      </c>
      <c r="D246" t="s">
        <v>9</v>
      </c>
    </row>
    <row r="247" spans="1:4" hidden="1" x14ac:dyDescent="0.3">
      <c r="A247" t="s">
        <v>7</v>
      </c>
      <c r="B247">
        <v>3</v>
      </c>
      <c r="C247" t="s">
        <v>10</v>
      </c>
      <c r="D247" t="s">
        <v>9</v>
      </c>
    </row>
    <row r="248" spans="1:4" hidden="1" x14ac:dyDescent="0.3">
      <c r="A248" t="s">
        <v>7</v>
      </c>
      <c r="B248">
        <v>3</v>
      </c>
      <c r="C248" t="s">
        <v>11</v>
      </c>
      <c r="D248" t="s">
        <v>9</v>
      </c>
    </row>
    <row r="249" spans="1:4" x14ac:dyDescent="0.3">
      <c r="A249" t="s">
        <v>10</v>
      </c>
      <c r="B249">
        <v>3</v>
      </c>
      <c r="C249" t="s">
        <v>8</v>
      </c>
      <c r="D249" t="s">
        <v>9</v>
      </c>
    </row>
    <row r="250" spans="1:4" hidden="1" x14ac:dyDescent="0.3">
      <c r="A250" t="s">
        <v>10</v>
      </c>
      <c r="B250">
        <v>3</v>
      </c>
      <c r="C250" t="s">
        <v>10</v>
      </c>
      <c r="D250" t="s">
        <v>9</v>
      </c>
    </row>
    <row r="251" spans="1:4" hidden="1" x14ac:dyDescent="0.3">
      <c r="A251" t="s">
        <v>10</v>
      </c>
      <c r="B251">
        <v>3</v>
      </c>
      <c r="C251" t="s">
        <v>11</v>
      </c>
      <c r="D251" t="s">
        <v>9</v>
      </c>
    </row>
    <row r="252" spans="1:4" x14ac:dyDescent="0.3">
      <c r="A252" t="s">
        <v>12</v>
      </c>
      <c r="B252">
        <v>3</v>
      </c>
      <c r="C252" t="s">
        <v>8</v>
      </c>
      <c r="D252" t="s">
        <v>9</v>
      </c>
    </row>
    <row r="253" spans="1:4" hidden="1" x14ac:dyDescent="0.3">
      <c r="A253" t="s">
        <v>12</v>
      </c>
      <c r="B253">
        <v>3</v>
      </c>
      <c r="C253" t="s">
        <v>10</v>
      </c>
      <c r="D253" t="s">
        <v>9</v>
      </c>
    </row>
    <row r="254" spans="1:4" hidden="1" x14ac:dyDescent="0.3">
      <c r="A254" t="s">
        <v>12</v>
      </c>
      <c r="B254">
        <v>3</v>
      </c>
      <c r="C254" t="s">
        <v>11</v>
      </c>
      <c r="D254" t="s">
        <v>9</v>
      </c>
    </row>
    <row r="255" spans="1:4" x14ac:dyDescent="0.3">
      <c r="A255" t="s">
        <v>7</v>
      </c>
      <c r="B255">
        <v>3</v>
      </c>
      <c r="C255" t="s">
        <v>8</v>
      </c>
      <c r="D255" t="s">
        <v>9</v>
      </c>
    </row>
    <row r="256" spans="1:4" hidden="1" x14ac:dyDescent="0.3">
      <c r="A256" t="s">
        <v>7</v>
      </c>
      <c r="B256">
        <v>3</v>
      </c>
      <c r="C256" t="s">
        <v>10</v>
      </c>
      <c r="D256" t="s">
        <v>9</v>
      </c>
    </row>
    <row r="257" spans="1:4" hidden="1" x14ac:dyDescent="0.3">
      <c r="A257" t="s">
        <v>7</v>
      </c>
      <c r="B257">
        <v>3</v>
      </c>
      <c r="C257" t="s">
        <v>11</v>
      </c>
      <c r="D257" t="s">
        <v>14</v>
      </c>
    </row>
    <row r="258" spans="1:4" x14ac:dyDescent="0.3">
      <c r="A258" t="s">
        <v>10</v>
      </c>
      <c r="B258">
        <v>3</v>
      </c>
      <c r="C258" t="s">
        <v>8</v>
      </c>
      <c r="D258" t="s">
        <v>9</v>
      </c>
    </row>
    <row r="259" spans="1:4" hidden="1" x14ac:dyDescent="0.3">
      <c r="A259" t="s">
        <v>10</v>
      </c>
      <c r="B259">
        <v>3</v>
      </c>
      <c r="C259" t="s">
        <v>10</v>
      </c>
      <c r="D259" t="s">
        <v>9</v>
      </c>
    </row>
    <row r="260" spans="1:4" hidden="1" x14ac:dyDescent="0.3">
      <c r="A260" t="s">
        <v>10</v>
      </c>
      <c r="B260">
        <v>3</v>
      </c>
      <c r="C260" t="s">
        <v>11</v>
      </c>
      <c r="D260" t="s">
        <v>14</v>
      </c>
    </row>
    <row r="261" spans="1:4" x14ac:dyDescent="0.3">
      <c r="A261" t="s">
        <v>12</v>
      </c>
      <c r="B261">
        <v>3</v>
      </c>
      <c r="C261" t="s">
        <v>8</v>
      </c>
      <c r="D261" t="s">
        <v>9</v>
      </c>
    </row>
    <row r="262" spans="1:4" hidden="1" x14ac:dyDescent="0.3">
      <c r="A262" t="s">
        <v>12</v>
      </c>
      <c r="B262">
        <v>3</v>
      </c>
      <c r="C262" t="s">
        <v>10</v>
      </c>
      <c r="D262" t="s">
        <v>14</v>
      </c>
    </row>
    <row r="263" spans="1:4" hidden="1" x14ac:dyDescent="0.3">
      <c r="A263" t="s">
        <v>12</v>
      </c>
      <c r="B263">
        <v>3</v>
      </c>
      <c r="C263" t="s">
        <v>11</v>
      </c>
      <c r="D263" t="s">
        <v>14</v>
      </c>
    </row>
    <row r="264" spans="1:4" x14ac:dyDescent="0.3">
      <c r="A264" t="s">
        <v>7</v>
      </c>
      <c r="B264">
        <v>3</v>
      </c>
      <c r="C264" t="s">
        <v>8</v>
      </c>
      <c r="D264" t="s">
        <v>9</v>
      </c>
    </row>
    <row r="265" spans="1:4" hidden="1" x14ac:dyDescent="0.3">
      <c r="A265" t="s">
        <v>7</v>
      </c>
      <c r="B265">
        <v>3</v>
      </c>
      <c r="C265" t="s">
        <v>10</v>
      </c>
      <c r="D265" t="s">
        <v>9</v>
      </c>
    </row>
    <row r="266" spans="1:4" hidden="1" x14ac:dyDescent="0.3">
      <c r="A266" t="s">
        <v>7</v>
      </c>
      <c r="B266">
        <v>3</v>
      </c>
      <c r="C266" t="s">
        <v>11</v>
      </c>
      <c r="D266" t="s">
        <v>14</v>
      </c>
    </row>
    <row r="267" spans="1:4" x14ac:dyDescent="0.3">
      <c r="A267" t="s">
        <v>10</v>
      </c>
      <c r="B267">
        <v>3</v>
      </c>
      <c r="C267" t="s">
        <v>8</v>
      </c>
      <c r="D267" t="s">
        <v>9</v>
      </c>
    </row>
    <row r="268" spans="1:4" hidden="1" x14ac:dyDescent="0.3">
      <c r="A268" t="s">
        <v>10</v>
      </c>
      <c r="B268">
        <v>3</v>
      </c>
      <c r="C268" t="s">
        <v>10</v>
      </c>
      <c r="D268" t="s">
        <v>14</v>
      </c>
    </row>
    <row r="269" spans="1:4" hidden="1" x14ac:dyDescent="0.3">
      <c r="A269" t="s">
        <v>10</v>
      </c>
      <c r="B269">
        <v>3</v>
      </c>
      <c r="C269" t="s">
        <v>11</v>
      </c>
      <c r="D269" t="s">
        <v>14</v>
      </c>
    </row>
    <row r="270" spans="1:4" x14ac:dyDescent="0.3">
      <c r="A270" t="s">
        <v>12</v>
      </c>
      <c r="B270">
        <v>3</v>
      </c>
      <c r="C270" t="s">
        <v>8</v>
      </c>
      <c r="D270" t="s">
        <v>9</v>
      </c>
    </row>
    <row r="271" spans="1:4" hidden="1" x14ac:dyDescent="0.3">
      <c r="A271" t="s">
        <v>12</v>
      </c>
      <c r="B271">
        <v>3</v>
      </c>
      <c r="C271" t="s">
        <v>10</v>
      </c>
      <c r="D271" t="s">
        <v>14</v>
      </c>
    </row>
    <row r="272" spans="1:4" hidden="1" x14ac:dyDescent="0.3">
      <c r="A272" t="s">
        <v>12</v>
      </c>
      <c r="B272">
        <v>3</v>
      </c>
      <c r="C272" t="s">
        <v>11</v>
      </c>
      <c r="D272" t="s">
        <v>14</v>
      </c>
    </row>
    <row r="273" spans="1:4" x14ac:dyDescent="0.3">
      <c r="A273" t="s">
        <v>7</v>
      </c>
      <c r="B273">
        <v>4</v>
      </c>
      <c r="C273" t="s">
        <v>8</v>
      </c>
      <c r="D273" t="s">
        <v>9</v>
      </c>
    </row>
    <row r="274" spans="1:4" hidden="1" x14ac:dyDescent="0.3">
      <c r="A274" t="s">
        <v>7</v>
      </c>
      <c r="B274">
        <v>4</v>
      </c>
      <c r="C274" t="s">
        <v>10</v>
      </c>
      <c r="D274" t="s">
        <v>9</v>
      </c>
    </row>
    <row r="275" spans="1:4" hidden="1" x14ac:dyDescent="0.3">
      <c r="A275" t="s">
        <v>7</v>
      </c>
      <c r="B275">
        <v>4</v>
      </c>
      <c r="C275" t="s">
        <v>11</v>
      </c>
      <c r="D275" t="s">
        <v>9</v>
      </c>
    </row>
    <row r="276" spans="1:4" x14ac:dyDescent="0.3">
      <c r="A276" t="s">
        <v>10</v>
      </c>
      <c r="B276">
        <v>4</v>
      </c>
      <c r="C276" t="s">
        <v>8</v>
      </c>
      <c r="D276" t="s">
        <v>9</v>
      </c>
    </row>
    <row r="277" spans="1:4" hidden="1" x14ac:dyDescent="0.3">
      <c r="A277" t="s">
        <v>10</v>
      </c>
      <c r="B277">
        <v>4</v>
      </c>
      <c r="C277" t="s">
        <v>10</v>
      </c>
      <c r="D277" t="s">
        <v>9</v>
      </c>
    </row>
    <row r="278" spans="1:4" hidden="1" x14ac:dyDescent="0.3">
      <c r="A278" t="s">
        <v>10</v>
      </c>
      <c r="B278">
        <v>4</v>
      </c>
      <c r="C278" t="s">
        <v>11</v>
      </c>
      <c r="D278" t="s">
        <v>9</v>
      </c>
    </row>
    <row r="279" spans="1:4" x14ac:dyDescent="0.3">
      <c r="A279" t="s">
        <v>12</v>
      </c>
      <c r="B279">
        <v>4</v>
      </c>
      <c r="C279" t="s">
        <v>8</v>
      </c>
      <c r="D279" t="s">
        <v>9</v>
      </c>
    </row>
    <row r="280" spans="1:4" hidden="1" x14ac:dyDescent="0.3">
      <c r="A280" t="s">
        <v>12</v>
      </c>
      <c r="B280">
        <v>4</v>
      </c>
      <c r="C280" t="s">
        <v>10</v>
      </c>
      <c r="D280" t="s">
        <v>9</v>
      </c>
    </row>
    <row r="281" spans="1:4" hidden="1" x14ac:dyDescent="0.3">
      <c r="A281" t="s">
        <v>12</v>
      </c>
      <c r="B281">
        <v>4</v>
      </c>
      <c r="C281" t="s">
        <v>11</v>
      </c>
      <c r="D281" t="s">
        <v>9</v>
      </c>
    </row>
    <row r="282" spans="1:4" x14ac:dyDescent="0.3">
      <c r="A282" t="s">
        <v>7</v>
      </c>
      <c r="B282">
        <v>4</v>
      </c>
      <c r="C282" t="s">
        <v>8</v>
      </c>
      <c r="D282" t="s">
        <v>9</v>
      </c>
    </row>
    <row r="283" spans="1:4" hidden="1" x14ac:dyDescent="0.3">
      <c r="A283" t="s">
        <v>7</v>
      </c>
      <c r="B283">
        <v>4</v>
      </c>
      <c r="C283" t="s">
        <v>10</v>
      </c>
      <c r="D283" t="s">
        <v>9</v>
      </c>
    </row>
    <row r="284" spans="1:4" hidden="1" x14ac:dyDescent="0.3">
      <c r="A284" t="s">
        <v>7</v>
      </c>
      <c r="B284">
        <v>4</v>
      </c>
      <c r="C284" t="s">
        <v>11</v>
      </c>
      <c r="D284" t="s">
        <v>14</v>
      </c>
    </row>
    <row r="285" spans="1:4" x14ac:dyDescent="0.3">
      <c r="A285" t="s">
        <v>10</v>
      </c>
      <c r="B285">
        <v>4</v>
      </c>
      <c r="C285" t="s">
        <v>8</v>
      </c>
      <c r="D285" t="s">
        <v>9</v>
      </c>
    </row>
    <row r="286" spans="1:4" hidden="1" x14ac:dyDescent="0.3">
      <c r="A286" t="s">
        <v>10</v>
      </c>
      <c r="B286">
        <v>4</v>
      </c>
      <c r="C286" t="s">
        <v>10</v>
      </c>
      <c r="D286" t="s">
        <v>14</v>
      </c>
    </row>
    <row r="287" spans="1:4" hidden="1" x14ac:dyDescent="0.3">
      <c r="A287" t="s">
        <v>10</v>
      </c>
      <c r="B287">
        <v>4</v>
      </c>
      <c r="C287" t="s">
        <v>11</v>
      </c>
      <c r="D287" t="s">
        <v>14</v>
      </c>
    </row>
    <row r="288" spans="1:4" x14ac:dyDescent="0.3">
      <c r="A288" t="s">
        <v>12</v>
      </c>
      <c r="B288">
        <v>4</v>
      </c>
      <c r="C288" t="s">
        <v>8</v>
      </c>
      <c r="D288" t="s">
        <v>9</v>
      </c>
    </row>
    <row r="289" spans="1:4" hidden="1" x14ac:dyDescent="0.3">
      <c r="A289" t="s">
        <v>12</v>
      </c>
      <c r="B289">
        <v>4</v>
      </c>
      <c r="C289" t="s">
        <v>10</v>
      </c>
      <c r="D289" t="s">
        <v>14</v>
      </c>
    </row>
    <row r="290" spans="1:4" hidden="1" x14ac:dyDescent="0.3">
      <c r="A290" t="s">
        <v>12</v>
      </c>
      <c r="B290">
        <v>4</v>
      </c>
      <c r="C290" t="s">
        <v>11</v>
      </c>
      <c r="D290" t="s">
        <v>14</v>
      </c>
    </row>
    <row r="291" spans="1:4" x14ac:dyDescent="0.3">
      <c r="A291" t="s">
        <v>7</v>
      </c>
      <c r="B291">
        <v>4</v>
      </c>
      <c r="C291" t="s">
        <v>8</v>
      </c>
      <c r="D291" t="s">
        <v>9</v>
      </c>
    </row>
    <row r="292" spans="1:4" hidden="1" x14ac:dyDescent="0.3">
      <c r="A292" t="s">
        <v>7</v>
      </c>
      <c r="B292">
        <v>4</v>
      </c>
      <c r="C292" t="s">
        <v>10</v>
      </c>
      <c r="D292" t="s">
        <v>9</v>
      </c>
    </row>
    <row r="293" spans="1:4" hidden="1" x14ac:dyDescent="0.3">
      <c r="A293" t="s">
        <v>7</v>
      </c>
      <c r="B293">
        <v>4</v>
      </c>
      <c r="C293" t="s">
        <v>11</v>
      </c>
      <c r="D293" t="s">
        <v>14</v>
      </c>
    </row>
    <row r="294" spans="1:4" x14ac:dyDescent="0.3">
      <c r="A294" t="s">
        <v>10</v>
      </c>
      <c r="B294">
        <v>4</v>
      </c>
      <c r="C294" t="s">
        <v>8</v>
      </c>
      <c r="D294" t="s">
        <v>9</v>
      </c>
    </row>
    <row r="295" spans="1:4" hidden="1" x14ac:dyDescent="0.3">
      <c r="A295" t="s">
        <v>10</v>
      </c>
      <c r="B295">
        <v>4</v>
      </c>
      <c r="C295" t="s">
        <v>10</v>
      </c>
      <c r="D295" t="s">
        <v>14</v>
      </c>
    </row>
    <row r="296" spans="1:4" hidden="1" x14ac:dyDescent="0.3">
      <c r="A296" t="s">
        <v>10</v>
      </c>
      <c r="B296">
        <v>4</v>
      </c>
      <c r="C296" t="s">
        <v>11</v>
      </c>
      <c r="D296" t="s">
        <v>14</v>
      </c>
    </row>
    <row r="297" spans="1:4" x14ac:dyDescent="0.3">
      <c r="A297" t="s">
        <v>12</v>
      </c>
      <c r="B297">
        <v>4</v>
      </c>
      <c r="C297" t="s">
        <v>8</v>
      </c>
      <c r="D297" t="s">
        <v>9</v>
      </c>
    </row>
    <row r="298" spans="1:4" hidden="1" x14ac:dyDescent="0.3">
      <c r="A298" t="s">
        <v>12</v>
      </c>
      <c r="B298">
        <v>4</v>
      </c>
      <c r="C298" t="s">
        <v>10</v>
      </c>
      <c r="D298" t="s">
        <v>14</v>
      </c>
    </row>
    <row r="299" spans="1:4" hidden="1" x14ac:dyDescent="0.3">
      <c r="A299" t="s">
        <v>12</v>
      </c>
      <c r="B299">
        <v>4</v>
      </c>
      <c r="C299" t="s">
        <v>11</v>
      </c>
      <c r="D299" t="s">
        <v>14</v>
      </c>
    </row>
    <row r="300" spans="1:4" x14ac:dyDescent="0.3">
      <c r="A300" t="s">
        <v>7</v>
      </c>
      <c r="B300" t="s">
        <v>13</v>
      </c>
      <c r="C300" t="s">
        <v>8</v>
      </c>
      <c r="D300" t="s">
        <v>9</v>
      </c>
    </row>
    <row r="301" spans="1:4" hidden="1" x14ac:dyDescent="0.3">
      <c r="A301" t="s">
        <v>7</v>
      </c>
      <c r="B301" t="s">
        <v>13</v>
      </c>
      <c r="C301" t="s">
        <v>10</v>
      </c>
      <c r="D301" t="s">
        <v>9</v>
      </c>
    </row>
    <row r="302" spans="1:4" hidden="1" x14ac:dyDescent="0.3">
      <c r="A302" t="s">
        <v>7</v>
      </c>
      <c r="B302" t="s">
        <v>13</v>
      </c>
      <c r="C302" t="s">
        <v>11</v>
      </c>
      <c r="D302" t="s">
        <v>9</v>
      </c>
    </row>
    <row r="303" spans="1:4" x14ac:dyDescent="0.3">
      <c r="A303" t="s">
        <v>10</v>
      </c>
      <c r="B303" t="s">
        <v>13</v>
      </c>
      <c r="C303" t="s">
        <v>8</v>
      </c>
      <c r="D303" t="s">
        <v>9</v>
      </c>
    </row>
    <row r="304" spans="1:4" hidden="1" x14ac:dyDescent="0.3">
      <c r="A304" t="s">
        <v>10</v>
      </c>
      <c r="B304" t="s">
        <v>13</v>
      </c>
      <c r="C304" t="s">
        <v>10</v>
      </c>
      <c r="D304" t="s">
        <v>9</v>
      </c>
    </row>
    <row r="305" spans="1:4" hidden="1" x14ac:dyDescent="0.3">
      <c r="A305" t="s">
        <v>10</v>
      </c>
      <c r="B305" t="s">
        <v>13</v>
      </c>
      <c r="C305" t="s">
        <v>11</v>
      </c>
      <c r="D305" t="s">
        <v>9</v>
      </c>
    </row>
    <row r="306" spans="1:4" x14ac:dyDescent="0.3">
      <c r="A306" t="s">
        <v>12</v>
      </c>
      <c r="B306" t="s">
        <v>13</v>
      </c>
      <c r="C306" t="s">
        <v>8</v>
      </c>
      <c r="D306" t="s">
        <v>9</v>
      </c>
    </row>
    <row r="307" spans="1:4" hidden="1" x14ac:dyDescent="0.3">
      <c r="A307" t="s">
        <v>12</v>
      </c>
      <c r="B307" t="s">
        <v>13</v>
      </c>
      <c r="C307" t="s">
        <v>10</v>
      </c>
      <c r="D307" t="s">
        <v>9</v>
      </c>
    </row>
    <row r="308" spans="1:4" hidden="1" x14ac:dyDescent="0.3">
      <c r="A308" t="s">
        <v>12</v>
      </c>
      <c r="B308" t="s">
        <v>13</v>
      </c>
      <c r="C308" t="s">
        <v>11</v>
      </c>
      <c r="D308" t="s">
        <v>9</v>
      </c>
    </row>
    <row r="309" spans="1:4" x14ac:dyDescent="0.3">
      <c r="A309" t="s">
        <v>7</v>
      </c>
      <c r="B309" t="s">
        <v>13</v>
      </c>
      <c r="C309" t="s">
        <v>8</v>
      </c>
      <c r="D309" t="s">
        <v>9</v>
      </c>
    </row>
    <row r="310" spans="1:4" hidden="1" x14ac:dyDescent="0.3">
      <c r="A310" t="s">
        <v>7</v>
      </c>
      <c r="B310" t="s">
        <v>13</v>
      </c>
      <c r="C310" t="s">
        <v>10</v>
      </c>
      <c r="D310" t="s">
        <v>9</v>
      </c>
    </row>
    <row r="311" spans="1:4" hidden="1" x14ac:dyDescent="0.3">
      <c r="A311" t="s">
        <v>7</v>
      </c>
      <c r="B311" t="s">
        <v>13</v>
      </c>
      <c r="C311" t="s">
        <v>11</v>
      </c>
      <c r="D311" t="s">
        <v>14</v>
      </c>
    </row>
    <row r="312" spans="1:4" x14ac:dyDescent="0.3">
      <c r="A312" t="s">
        <v>10</v>
      </c>
      <c r="B312" t="s">
        <v>13</v>
      </c>
      <c r="C312" t="s">
        <v>8</v>
      </c>
      <c r="D312" t="s">
        <v>9</v>
      </c>
    </row>
    <row r="313" spans="1:4" hidden="1" x14ac:dyDescent="0.3">
      <c r="A313" t="s">
        <v>10</v>
      </c>
      <c r="B313" t="s">
        <v>13</v>
      </c>
      <c r="C313" t="s">
        <v>10</v>
      </c>
      <c r="D313" t="s">
        <v>14</v>
      </c>
    </row>
    <row r="314" spans="1:4" hidden="1" x14ac:dyDescent="0.3">
      <c r="A314" t="s">
        <v>10</v>
      </c>
      <c r="B314" t="s">
        <v>13</v>
      </c>
      <c r="C314" t="s">
        <v>11</v>
      </c>
      <c r="D314" t="s">
        <v>14</v>
      </c>
    </row>
    <row r="315" spans="1:4" x14ac:dyDescent="0.3">
      <c r="A315" t="s">
        <v>12</v>
      </c>
      <c r="B315" t="s">
        <v>13</v>
      </c>
      <c r="C315" t="s">
        <v>8</v>
      </c>
      <c r="D315" t="s">
        <v>9</v>
      </c>
    </row>
    <row r="316" spans="1:4" hidden="1" x14ac:dyDescent="0.3">
      <c r="A316" t="s">
        <v>12</v>
      </c>
      <c r="B316" t="s">
        <v>13</v>
      </c>
      <c r="C316" t="s">
        <v>10</v>
      </c>
      <c r="D316" t="s">
        <v>14</v>
      </c>
    </row>
    <row r="317" spans="1:4" hidden="1" x14ac:dyDescent="0.3">
      <c r="A317" t="s">
        <v>12</v>
      </c>
      <c r="B317" t="s">
        <v>13</v>
      </c>
      <c r="C317" t="s">
        <v>11</v>
      </c>
      <c r="D317" t="s">
        <v>14</v>
      </c>
    </row>
    <row r="318" spans="1:4" x14ac:dyDescent="0.3">
      <c r="A318" t="s">
        <v>7</v>
      </c>
      <c r="B318" t="s">
        <v>13</v>
      </c>
      <c r="C318" t="s">
        <v>8</v>
      </c>
      <c r="D318" t="s">
        <v>9</v>
      </c>
    </row>
    <row r="319" spans="1:4" hidden="1" x14ac:dyDescent="0.3">
      <c r="A319" t="s">
        <v>7</v>
      </c>
      <c r="B319" t="s">
        <v>13</v>
      </c>
      <c r="C319" t="s">
        <v>10</v>
      </c>
      <c r="D319" t="s">
        <v>9</v>
      </c>
    </row>
    <row r="320" spans="1:4" hidden="1" x14ac:dyDescent="0.3">
      <c r="A320" t="s">
        <v>7</v>
      </c>
      <c r="B320" t="s">
        <v>13</v>
      </c>
      <c r="C320" t="s">
        <v>11</v>
      </c>
      <c r="D320" t="s">
        <v>14</v>
      </c>
    </row>
    <row r="321" spans="1:4" x14ac:dyDescent="0.3">
      <c r="A321" t="s">
        <v>10</v>
      </c>
      <c r="B321" t="s">
        <v>13</v>
      </c>
      <c r="C321" t="s">
        <v>8</v>
      </c>
      <c r="D321" t="s">
        <v>9</v>
      </c>
    </row>
    <row r="322" spans="1:4" hidden="1" x14ac:dyDescent="0.3">
      <c r="A322" t="s">
        <v>10</v>
      </c>
      <c r="B322" t="s">
        <v>13</v>
      </c>
      <c r="C322" t="s">
        <v>10</v>
      </c>
      <c r="D322" t="s">
        <v>14</v>
      </c>
    </row>
    <row r="323" spans="1:4" hidden="1" x14ac:dyDescent="0.3">
      <c r="A323" t="s">
        <v>10</v>
      </c>
      <c r="B323" t="s">
        <v>13</v>
      </c>
      <c r="C323" t="s">
        <v>11</v>
      </c>
      <c r="D323" t="s">
        <v>14</v>
      </c>
    </row>
    <row r="324" spans="1:4" x14ac:dyDescent="0.3">
      <c r="A324" t="s">
        <v>12</v>
      </c>
      <c r="B324" t="s">
        <v>13</v>
      </c>
      <c r="C324" t="s">
        <v>8</v>
      </c>
      <c r="D324" t="s">
        <v>9</v>
      </c>
    </row>
    <row r="325" spans="1:4" hidden="1" x14ac:dyDescent="0.3">
      <c r="A325" t="s">
        <v>12</v>
      </c>
      <c r="B325" t="s">
        <v>13</v>
      </c>
      <c r="C325" t="s">
        <v>10</v>
      </c>
      <c r="D325" t="s">
        <v>14</v>
      </c>
    </row>
    <row r="326" spans="1:4" hidden="1" x14ac:dyDescent="0.3">
      <c r="A326" t="s">
        <v>12</v>
      </c>
      <c r="B326" t="s">
        <v>13</v>
      </c>
      <c r="C326" t="s">
        <v>11</v>
      </c>
      <c r="D326" t="s">
        <v>14</v>
      </c>
    </row>
    <row r="327" spans="1:4" x14ac:dyDescent="0.3">
      <c r="A327" t="s">
        <v>7</v>
      </c>
      <c r="B327">
        <v>2</v>
      </c>
      <c r="C327" t="s">
        <v>8</v>
      </c>
      <c r="D327" t="s">
        <v>9</v>
      </c>
    </row>
    <row r="328" spans="1:4" hidden="1" x14ac:dyDescent="0.3">
      <c r="A328" t="s">
        <v>7</v>
      </c>
      <c r="B328">
        <v>2</v>
      </c>
      <c r="C328" t="s">
        <v>10</v>
      </c>
      <c r="D328" t="s">
        <v>9</v>
      </c>
    </row>
    <row r="329" spans="1:4" hidden="1" x14ac:dyDescent="0.3">
      <c r="A329" t="s">
        <v>7</v>
      </c>
      <c r="B329">
        <v>2</v>
      </c>
      <c r="C329" t="s">
        <v>11</v>
      </c>
      <c r="D329" t="s">
        <v>9</v>
      </c>
    </row>
    <row r="330" spans="1:4" x14ac:dyDescent="0.3">
      <c r="A330" t="s">
        <v>10</v>
      </c>
      <c r="B330">
        <v>2</v>
      </c>
      <c r="C330" t="s">
        <v>8</v>
      </c>
      <c r="D330" t="s">
        <v>9</v>
      </c>
    </row>
    <row r="331" spans="1:4" hidden="1" x14ac:dyDescent="0.3">
      <c r="A331" t="s">
        <v>10</v>
      </c>
      <c r="B331">
        <v>2</v>
      </c>
      <c r="C331" t="s">
        <v>10</v>
      </c>
      <c r="D331" t="s">
        <v>9</v>
      </c>
    </row>
    <row r="332" spans="1:4" hidden="1" x14ac:dyDescent="0.3">
      <c r="A332" t="s">
        <v>10</v>
      </c>
      <c r="B332">
        <v>2</v>
      </c>
      <c r="C332" t="s">
        <v>11</v>
      </c>
      <c r="D332" t="s">
        <v>9</v>
      </c>
    </row>
    <row r="333" spans="1:4" x14ac:dyDescent="0.3">
      <c r="A333" t="s">
        <v>12</v>
      </c>
      <c r="B333">
        <v>2</v>
      </c>
      <c r="C333" t="s">
        <v>8</v>
      </c>
      <c r="D333" t="s">
        <v>9</v>
      </c>
    </row>
    <row r="334" spans="1:4" hidden="1" x14ac:dyDescent="0.3">
      <c r="A334" t="s">
        <v>12</v>
      </c>
      <c r="B334">
        <v>2</v>
      </c>
      <c r="C334" t="s">
        <v>10</v>
      </c>
      <c r="D334" t="s">
        <v>9</v>
      </c>
    </row>
    <row r="335" spans="1:4" hidden="1" x14ac:dyDescent="0.3">
      <c r="A335" t="s">
        <v>12</v>
      </c>
      <c r="B335">
        <v>2</v>
      </c>
      <c r="C335" t="s">
        <v>11</v>
      </c>
      <c r="D335" t="s">
        <v>9</v>
      </c>
    </row>
    <row r="336" spans="1:4" x14ac:dyDescent="0.3">
      <c r="A336" t="s">
        <v>7</v>
      </c>
      <c r="B336">
        <v>2</v>
      </c>
      <c r="C336" t="s">
        <v>8</v>
      </c>
      <c r="D336" t="s">
        <v>9</v>
      </c>
    </row>
    <row r="337" spans="1:4" hidden="1" x14ac:dyDescent="0.3">
      <c r="A337" t="s">
        <v>7</v>
      </c>
      <c r="B337">
        <v>2</v>
      </c>
      <c r="C337" t="s">
        <v>10</v>
      </c>
      <c r="D337" t="s">
        <v>9</v>
      </c>
    </row>
    <row r="338" spans="1:4" hidden="1" x14ac:dyDescent="0.3">
      <c r="A338" t="s">
        <v>7</v>
      </c>
      <c r="B338">
        <v>2</v>
      </c>
      <c r="C338" t="s">
        <v>11</v>
      </c>
      <c r="D338" t="s">
        <v>14</v>
      </c>
    </row>
    <row r="339" spans="1:4" x14ac:dyDescent="0.3">
      <c r="A339" t="s">
        <v>10</v>
      </c>
      <c r="B339">
        <v>2</v>
      </c>
      <c r="C339" t="s">
        <v>8</v>
      </c>
      <c r="D339" t="s">
        <v>9</v>
      </c>
    </row>
    <row r="340" spans="1:4" hidden="1" x14ac:dyDescent="0.3">
      <c r="A340" t="s">
        <v>10</v>
      </c>
      <c r="B340">
        <v>2</v>
      </c>
      <c r="C340" t="s">
        <v>10</v>
      </c>
      <c r="D340" t="s">
        <v>9</v>
      </c>
    </row>
    <row r="341" spans="1:4" hidden="1" x14ac:dyDescent="0.3">
      <c r="A341" t="s">
        <v>10</v>
      </c>
      <c r="B341">
        <v>2</v>
      </c>
      <c r="C341" t="s">
        <v>11</v>
      </c>
      <c r="D341" t="s">
        <v>14</v>
      </c>
    </row>
    <row r="342" spans="1:4" x14ac:dyDescent="0.3">
      <c r="A342" t="s">
        <v>12</v>
      </c>
      <c r="B342">
        <v>2</v>
      </c>
      <c r="C342" t="s">
        <v>8</v>
      </c>
      <c r="D342" t="s">
        <v>9</v>
      </c>
    </row>
    <row r="343" spans="1:4" hidden="1" x14ac:dyDescent="0.3">
      <c r="A343" t="s">
        <v>12</v>
      </c>
      <c r="B343">
        <v>2</v>
      </c>
      <c r="C343" t="s">
        <v>10</v>
      </c>
      <c r="D343" t="s">
        <v>14</v>
      </c>
    </row>
    <row r="344" spans="1:4" hidden="1" x14ac:dyDescent="0.3">
      <c r="A344" t="s">
        <v>12</v>
      </c>
      <c r="B344">
        <v>2</v>
      </c>
      <c r="C344" t="s">
        <v>11</v>
      </c>
      <c r="D344" t="s">
        <v>14</v>
      </c>
    </row>
    <row r="345" spans="1:4" x14ac:dyDescent="0.3">
      <c r="A345" t="s">
        <v>7</v>
      </c>
      <c r="B345">
        <v>2</v>
      </c>
      <c r="C345" t="s">
        <v>8</v>
      </c>
      <c r="D345" t="s">
        <v>9</v>
      </c>
    </row>
    <row r="346" spans="1:4" hidden="1" x14ac:dyDescent="0.3">
      <c r="A346" t="s">
        <v>7</v>
      </c>
      <c r="B346">
        <v>2</v>
      </c>
      <c r="C346" t="s">
        <v>10</v>
      </c>
      <c r="D346" t="s">
        <v>9</v>
      </c>
    </row>
    <row r="347" spans="1:4" hidden="1" x14ac:dyDescent="0.3">
      <c r="A347" t="s">
        <v>7</v>
      </c>
      <c r="B347">
        <v>2</v>
      </c>
      <c r="C347" t="s">
        <v>11</v>
      </c>
      <c r="D347" t="s">
        <v>9</v>
      </c>
    </row>
    <row r="348" spans="1:4" x14ac:dyDescent="0.3">
      <c r="A348" t="s">
        <v>10</v>
      </c>
      <c r="B348">
        <v>2</v>
      </c>
      <c r="C348" t="s">
        <v>8</v>
      </c>
      <c r="D348" t="s">
        <v>9</v>
      </c>
    </row>
    <row r="349" spans="1:4" hidden="1" x14ac:dyDescent="0.3">
      <c r="A349" t="s">
        <v>10</v>
      </c>
      <c r="B349">
        <v>2</v>
      </c>
      <c r="C349" t="s">
        <v>10</v>
      </c>
      <c r="D349" t="s">
        <v>9</v>
      </c>
    </row>
    <row r="350" spans="1:4" hidden="1" x14ac:dyDescent="0.3">
      <c r="A350" t="s">
        <v>10</v>
      </c>
      <c r="B350">
        <v>2</v>
      </c>
      <c r="C350" t="s">
        <v>11</v>
      </c>
      <c r="D350" t="s">
        <v>14</v>
      </c>
    </row>
    <row r="351" spans="1:4" x14ac:dyDescent="0.3">
      <c r="A351" t="s">
        <v>12</v>
      </c>
      <c r="B351">
        <v>2</v>
      </c>
      <c r="C351" t="s">
        <v>8</v>
      </c>
      <c r="D351" t="s">
        <v>9</v>
      </c>
    </row>
    <row r="352" spans="1:4" hidden="1" x14ac:dyDescent="0.3">
      <c r="A352" t="s">
        <v>12</v>
      </c>
      <c r="B352">
        <v>2</v>
      </c>
      <c r="C352" t="s">
        <v>10</v>
      </c>
      <c r="D352" t="s">
        <v>14</v>
      </c>
    </row>
    <row r="353" spans="1:4" hidden="1" x14ac:dyDescent="0.3">
      <c r="A353" t="s">
        <v>12</v>
      </c>
      <c r="B353">
        <v>2</v>
      </c>
      <c r="C353" t="s">
        <v>11</v>
      </c>
      <c r="D353" t="s">
        <v>14</v>
      </c>
    </row>
    <row r="354" spans="1:4" x14ac:dyDescent="0.3">
      <c r="A354" t="s">
        <v>7</v>
      </c>
      <c r="B354">
        <v>3</v>
      </c>
      <c r="C354" t="s">
        <v>8</v>
      </c>
      <c r="D354" t="s">
        <v>9</v>
      </c>
    </row>
    <row r="355" spans="1:4" hidden="1" x14ac:dyDescent="0.3">
      <c r="A355" t="s">
        <v>7</v>
      </c>
      <c r="B355">
        <v>3</v>
      </c>
      <c r="C355" t="s">
        <v>10</v>
      </c>
      <c r="D355" t="s">
        <v>9</v>
      </c>
    </row>
    <row r="356" spans="1:4" hidden="1" x14ac:dyDescent="0.3">
      <c r="A356" t="s">
        <v>7</v>
      </c>
      <c r="B356">
        <v>3</v>
      </c>
      <c r="C356" t="s">
        <v>11</v>
      </c>
      <c r="D356" t="s">
        <v>9</v>
      </c>
    </row>
    <row r="357" spans="1:4" x14ac:dyDescent="0.3">
      <c r="A357" t="s">
        <v>10</v>
      </c>
      <c r="B357">
        <v>3</v>
      </c>
      <c r="C357" t="s">
        <v>8</v>
      </c>
      <c r="D357" t="s">
        <v>9</v>
      </c>
    </row>
    <row r="358" spans="1:4" hidden="1" x14ac:dyDescent="0.3">
      <c r="A358" t="s">
        <v>10</v>
      </c>
      <c r="B358">
        <v>3</v>
      </c>
      <c r="C358" t="s">
        <v>10</v>
      </c>
      <c r="D358" t="s">
        <v>9</v>
      </c>
    </row>
    <row r="359" spans="1:4" hidden="1" x14ac:dyDescent="0.3">
      <c r="A359" t="s">
        <v>10</v>
      </c>
      <c r="B359">
        <v>3</v>
      </c>
      <c r="C359" t="s">
        <v>11</v>
      </c>
      <c r="D359" t="s">
        <v>9</v>
      </c>
    </row>
    <row r="360" spans="1:4" x14ac:dyDescent="0.3">
      <c r="A360" t="s">
        <v>12</v>
      </c>
      <c r="B360">
        <v>3</v>
      </c>
      <c r="C360" t="s">
        <v>8</v>
      </c>
      <c r="D360" t="s">
        <v>9</v>
      </c>
    </row>
    <row r="361" spans="1:4" hidden="1" x14ac:dyDescent="0.3">
      <c r="A361" t="s">
        <v>12</v>
      </c>
      <c r="B361">
        <v>3</v>
      </c>
      <c r="C361" t="s">
        <v>10</v>
      </c>
      <c r="D361" t="s">
        <v>9</v>
      </c>
    </row>
    <row r="362" spans="1:4" hidden="1" x14ac:dyDescent="0.3">
      <c r="A362" t="s">
        <v>12</v>
      </c>
      <c r="B362">
        <v>3</v>
      </c>
      <c r="C362" t="s">
        <v>11</v>
      </c>
      <c r="D362" t="s">
        <v>9</v>
      </c>
    </row>
    <row r="363" spans="1:4" x14ac:dyDescent="0.3">
      <c r="A363" t="s">
        <v>7</v>
      </c>
      <c r="B363">
        <v>3</v>
      </c>
      <c r="C363" t="s">
        <v>8</v>
      </c>
      <c r="D363" t="s">
        <v>9</v>
      </c>
    </row>
    <row r="364" spans="1:4" hidden="1" x14ac:dyDescent="0.3">
      <c r="A364" t="s">
        <v>7</v>
      </c>
      <c r="B364">
        <v>3</v>
      </c>
      <c r="C364" t="s">
        <v>10</v>
      </c>
      <c r="D364" t="s">
        <v>9</v>
      </c>
    </row>
    <row r="365" spans="1:4" hidden="1" x14ac:dyDescent="0.3">
      <c r="A365" t="s">
        <v>7</v>
      </c>
      <c r="B365">
        <v>3</v>
      </c>
      <c r="C365" t="s">
        <v>11</v>
      </c>
      <c r="D365" t="s">
        <v>14</v>
      </c>
    </row>
    <row r="366" spans="1:4" x14ac:dyDescent="0.3">
      <c r="A366" t="s">
        <v>10</v>
      </c>
      <c r="B366">
        <v>3</v>
      </c>
      <c r="C366" t="s">
        <v>8</v>
      </c>
      <c r="D366" t="s">
        <v>9</v>
      </c>
    </row>
    <row r="367" spans="1:4" hidden="1" x14ac:dyDescent="0.3">
      <c r="A367" t="s">
        <v>10</v>
      </c>
      <c r="B367">
        <v>3</v>
      </c>
      <c r="C367" t="s">
        <v>10</v>
      </c>
      <c r="D367" t="s">
        <v>9</v>
      </c>
    </row>
    <row r="368" spans="1:4" hidden="1" x14ac:dyDescent="0.3">
      <c r="A368" t="s">
        <v>10</v>
      </c>
      <c r="B368">
        <v>3</v>
      </c>
      <c r="C368" t="s">
        <v>11</v>
      </c>
      <c r="D368" t="s">
        <v>14</v>
      </c>
    </row>
    <row r="369" spans="1:4" x14ac:dyDescent="0.3">
      <c r="A369" t="s">
        <v>12</v>
      </c>
      <c r="B369">
        <v>3</v>
      </c>
      <c r="C369" t="s">
        <v>8</v>
      </c>
      <c r="D369" t="s">
        <v>9</v>
      </c>
    </row>
    <row r="370" spans="1:4" hidden="1" x14ac:dyDescent="0.3">
      <c r="A370" t="s">
        <v>12</v>
      </c>
      <c r="B370">
        <v>3</v>
      </c>
      <c r="C370" t="s">
        <v>10</v>
      </c>
      <c r="D370" t="s">
        <v>14</v>
      </c>
    </row>
    <row r="371" spans="1:4" hidden="1" x14ac:dyDescent="0.3">
      <c r="A371" t="s">
        <v>12</v>
      </c>
      <c r="B371">
        <v>3</v>
      </c>
      <c r="C371" t="s">
        <v>11</v>
      </c>
      <c r="D371" t="s">
        <v>14</v>
      </c>
    </row>
    <row r="372" spans="1:4" x14ac:dyDescent="0.3">
      <c r="A372" t="s">
        <v>7</v>
      </c>
      <c r="B372">
        <v>3</v>
      </c>
      <c r="C372" t="s">
        <v>8</v>
      </c>
      <c r="D372" t="s">
        <v>9</v>
      </c>
    </row>
    <row r="373" spans="1:4" hidden="1" x14ac:dyDescent="0.3">
      <c r="A373" t="s">
        <v>7</v>
      </c>
      <c r="B373">
        <v>3</v>
      </c>
      <c r="C373" t="s">
        <v>10</v>
      </c>
      <c r="D373" t="s">
        <v>9</v>
      </c>
    </row>
    <row r="374" spans="1:4" hidden="1" x14ac:dyDescent="0.3">
      <c r="A374" t="s">
        <v>7</v>
      </c>
      <c r="B374">
        <v>3</v>
      </c>
      <c r="C374" t="s">
        <v>11</v>
      </c>
      <c r="D374" t="s">
        <v>14</v>
      </c>
    </row>
    <row r="375" spans="1:4" x14ac:dyDescent="0.3">
      <c r="A375" t="s">
        <v>10</v>
      </c>
      <c r="B375">
        <v>3</v>
      </c>
      <c r="C375" t="s">
        <v>8</v>
      </c>
      <c r="D375" t="s">
        <v>9</v>
      </c>
    </row>
    <row r="376" spans="1:4" hidden="1" x14ac:dyDescent="0.3">
      <c r="A376" t="s">
        <v>10</v>
      </c>
      <c r="B376">
        <v>3</v>
      </c>
      <c r="C376" t="s">
        <v>10</v>
      </c>
      <c r="D376" t="s">
        <v>14</v>
      </c>
    </row>
    <row r="377" spans="1:4" hidden="1" x14ac:dyDescent="0.3">
      <c r="A377" t="s">
        <v>10</v>
      </c>
      <c r="B377">
        <v>3</v>
      </c>
      <c r="C377" t="s">
        <v>11</v>
      </c>
      <c r="D377" t="s">
        <v>14</v>
      </c>
    </row>
    <row r="378" spans="1:4" x14ac:dyDescent="0.3">
      <c r="A378" t="s">
        <v>12</v>
      </c>
      <c r="B378">
        <v>3</v>
      </c>
      <c r="C378" t="s">
        <v>8</v>
      </c>
      <c r="D378" t="s">
        <v>9</v>
      </c>
    </row>
    <row r="379" spans="1:4" hidden="1" x14ac:dyDescent="0.3">
      <c r="A379" t="s">
        <v>12</v>
      </c>
      <c r="B379">
        <v>3</v>
      </c>
      <c r="C379" t="s">
        <v>10</v>
      </c>
      <c r="D379" t="s">
        <v>14</v>
      </c>
    </row>
    <row r="380" spans="1:4" hidden="1" x14ac:dyDescent="0.3">
      <c r="A380" t="s">
        <v>12</v>
      </c>
      <c r="B380">
        <v>3</v>
      </c>
      <c r="C380" t="s">
        <v>11</v>
      </c>
      <c r="D380" t="s">
        <v>14</v>
      </c>
    </row>
    <row r="381" spans="1:4" x14ac:dyDescent="0.3">
      <c r="A381" t="s">
        <v>7</v>
      </c>
      <c r="B381">
        <v>4</v>
      </c>
      <c r="C381" t="s">
        <v>8</v>
      </c>
      <c r="D381" t="s">
        <v>9</v>
      </c>
    </row>
    <row r="382" spans="1:4" hidden="1" x14ac:dyDescent="0.3">
      <c r="A382" t="s">
        <v>7</v>
      </c>
      <c r="B382">
        <v>4</v>
      </c>
      <c r="C382" t="s">
        <v>10</v>
      </c>
      <c r="D382" t="s">
        <v>9</v>
      </c>
    </row>
    <row r="383" spans="1:4" hidden="1" x14ac:dyDescent="0.3">
      <c r="A383" t="s">
        <v>7</v>
      </c>
      <c r="B383">
        <v>4</v>
      </c>
      <c r="C383" t="s">
        <v>11</v>
      </c>
      <c r="D383" t="s">
        <v>9</v>
      </c>
    </row>
    <row r="384" spans="1:4" x14ac:dyDescent="0.3">
      <c r="A384" t="s">
        <v>10</v>
      </c>
      <c r="B384">
        <v>4</v>
      </c>
      <c r="C384" t="s">
        <v>8</v>
      </c>
      <c r="D384" t="s">
        <v>9</v>
      </c>
    </row>
    <row r="385" spans="1:4" hidden="1" x14ac:dyDescent="0.3">
      <c r="A385" t="s">
        <v>10</v>
      </c>
      <c r="B385">
        <v>4</v>
      </c>
      <c r="C385" t="s">
        <v>10</v>
      </c>
      <c r="D385" t="s">
        <v>9</v>
      </c>
    </row>
    <row r="386" spans="1:4" hidden="1" x14ac:dyDescent="0.3">
      <c r="A386" t="s">
        <v>10</v>
      </c>
      <c r="B386">
        <v>4</v>
      </c>
      <c r="C386" t="s">
        <v>11</v>
      </c>
      <c r="D386" t="s">
        <v>9</v>
      </c>
    </row>
    <row r="387" spans="1:4" x14ac:dyDescent="0.3">
      <c r="A387" t="s">
        <v>12</v>
      </c>
      <c r="B387">
        <v>4</v>
      </c>
      <c r="C387" t="s">
        <v>8</v>
      </c>
      <c r="D387" t="s">
        <v>9</v>
      </c>
    </row>
    <row r="388" spans="1:4" hidden="1" x14ac:dyDescent="0.3">
      <c r="A388" t="s">
        <v>12</v>
      </c>
      <c r="B388">
        <v>4</v>
      </c>
      <c r="C388" t="s">
        <v>10</v>
      </c>
      <c r="D388" t="s">
        <v>9</v>
      </c>
    </row>
    <row r="389" spans="1:4" hidden="1" x14ac:dyDescent="0.3">
      <c r="A389" t="s">
        <v>12</v>
      </c>
      <c r="B389">
        <v>4</v>
      </c>
      <c r="C389" t="s">
        <v>11</v>
      </c>
      <c r="D389" t="s">
        <v>9</v>
      </c>
    </row>
    <row r="390" spans="1:4" x14ac:dyDescent="0.3">
      <c r="A390" t="s">
        <v>7</v>
      </c>
      <c r="B390">
        <v>4</v>
      </c>
      <c r="C390" t="s">
        <v>8</v>
      </c>
      <c r="D390" t="s">
        <v>9</v>
      </c>
    </row>
    <row r="391" spans="1:4" hidden="1" x14ac:dyDescent="0.3">
      <c r="A391" t="s">
        <v>7</v>
      </c>
      <c r="B391">
        <v>4</v>
      </c>
      <c r="C391" t="s">
        <v>10</v>
      </c>
      <c r="D391" t="s">
        <v>9</v>
      </c>
    </row>
    <row r="392" spans="1:4" hidden="1" x14ac:dyDescent="0.3">
      <c r="A392" t="s">
        <v>7</v>
      </c>
      <c r="B392">
        <v>4</v>
      </c>
      <c r="C392" t="s">
        <v>11</v>
      </c>
      <c r="D392" t="s">
        <v>14</v>
      </c>
    </row>
    <row r="393" spans="1:4" x14ac:dyDescent="0.3">
      <c r="A393" t="s">
        <v>10</v>
      </c>
      <c r="B393">
        <v>4</v>
      </c>
      <c r="C393" t="s">
        <v>8</v>
      </c>
      <c r="D393" t="s">
        <v>9</v>
      </c>
    </row>
    <row r="394" spans="1:4" hidden="1" x14ac:dyDescent="0.3">
      <c r="A394" t="s">
        <v>10</v>
      </c>
      <c r="B394">
        <v>4</v>
      </c>
      <c r="C394" t="s">
        <v>10</v>
      </c>
      <c r="D394" t="s">
        <v>14</v>
      </c>
    </row>
    <row r="395" spans="1:4" hidden="1" x14ac:dyDescent="0.3">
      <c r="A395" t="s">
        <v>10</v>
      </c>
      <c r="B395">
        <v>4</v>
      </c>
      <c r="C395" t="s">
        <v>11</v>
      </c>
      <c r="D395" t="s">
        <v>14</v>
      </c>
    </row>
    <row r="396" spans="1:4" x14ac:dyDescent="0.3">
      <c r="A396" t="s">
        <v>12</v>
      </c>
      <c r="B396">
        <v>4</v>
      </c>
      <c r="C396" t="s">
        <v>8</v>
      </c>
      <c r="D396" t="s">
        <v>9</v>
      </c>
    </row>
    <row r="397" spans="1:4" hidden="1" x14ac:dyDescent="0.3">
      <c r="A397" t="s">
        <v>12</v>
      </c>
      <c r="B397">
        <v>4</v>
      </c>
      <c r="C397" t="s">
        <v>10</v>
      </c>
      <c r="D397" t="s">
        <v>14</v>
      </c>
    </row>
    <row r="398" spans="1:4" hidden="1" x14ac:dyDescent="0.3">
      <c r="A398" t="s">
        <v>12</v>
      </c>
      <c r="B398">
        <v>4</v>
      </c>
      <c r="C398" t="s">
        <v>11</v>
      </c>
      <c r="D398" t="s">
        <v>14</v>
      </c>
    </row>
    <row r="399" spans="1:4" x14ac:dyDescent="0.3">
      <c r="A399" t="s">
        <v>7</v>
      </c>
      <c r="B399">
        <v>4</v>
      </c>
      <c r="C399" t="s">
        <v>8</v>
      </c>
      <c r="D399" t="s">
        <v>9</v>
      </c>
    </row>
    <row r="400" spans="1:4" hidden="1" x14ac:dyDescent="0.3">
      <c r="A400" t="s">
        <v>7</v>
      </c>
      <c r="B400">
        <v>4</v>
      </c>
      <c r="C400" t="s">
        <v>10</v>
      </c>
      <c r="D400" t="s">
        <v>9</v>
      </c>
    </row>
    <row r="401" spans="1:4" hidden="1" x14ac:dyDescent="0.3">
      <c r="A401" t="s">
        <v>7</v>
      </c>
      <c r="B401">
        <v>4</v>
      </c>
      <c r="C401" t="s">
        <v>11</v>
      </c>
      <c r="D401" t="s">
        <v>14</v>
      </c>
    </row>
    <row r="402" spans="1:4" x14ac:dyDescent="0.3">
      <c r="A402" t="s">
        <v>10</v>
      </c>
      <c r="B402">
        <v>4</v>
      </c>
      <c r="C402" t="s">
        <v>8</v>
      </c>
      <c r="D402" t="s">
        <v>9</v>
      </c>
    </row>
    <row r="403" spans="1:4" hidden="1" x14ac:dyDescent="0.3">
      <c r="A403" t="s">
        <v>10</v>
      </c>
      <c r="B403">
        <v>4</v>
      </c>
      <c r="C403" t="s">
        <v>10</v>
      </c>
      <c r="D403" t="s">
        <v>14</v>
      </c>
    </row>
    <row r="404" spans="1:4" hidden="1" x14ac:dyDescent="0.3">
      <c r="A404" t="s">
        <v>10</v>
      </c>
      <c r="B404">
        <v>4</v>
      </c>
      <c r="C404" t="s">
        <v>11</v>
      </c>
      <c r="D404" t="s">
        <v>14</v>
      </c>
    </row>
    <row r="405" spans="1:4" x14ac:dyDescent="0.3">
      <c r="A405" t="s">
        <v>12</v>
      </c>
      <c r="B405">
        <v>4</v>
      </c>
      <c r="C405" t="s">
        <v>8</v>
      </c>
      <c r="D405" t="s">
        <v>9</v>
      </c>
    </row>
    <row r="406" spans="1:4" hidden="1" x14ac:dyDescent="0.3">
      <c r="A406" t="s">
        <v>12</v>
      </c>
      <c r="B406">
        <v>4</v>
      </c>
      <c r="C406" t="s">
        <v>10</v>
      </c>
      <c r="D406" t="s">
        <v>14</v>
      </c>
    </row>
    <row r="407" spans="1:4" hidden="1" x14ac:dyDescent="0.3">
      <c r="A407" t="s">
        <v>12</v>
      </c>
      <c r="B407">
        <v>4</v>
      </c>
      <c r="C407" t="s">
        <v>11</v>
      </c>
      <c r="D407" t="s">
        <v>14</v>
      </c>
    </row>
    <row r="408" spans="1:4" x14ac:dyDescent="0.3">
      <c r="A408" t="s">
        <v>7</v>
      </c>
      <c r="B408" t="s">
        <v>13</v>
      </c>
      <c r="C408" t="s">
        <v>8</v>
      </c>
      <c r="D408" t="s">
        <v>9</v>
      </c>
    </row>
    <row r="409" spans="1:4" hidden="1" x14ac:dyDescent="0.3">
      <c r="A409" t="s">
        <v>7</v>
      </c>
      <c r="B409" t="s">
        <v>13</v>
      </c>
      <c r="C409" t="s">
        <v>10</v>
      </c>
      <c r="D409" t="s">
        <v>9</v>
      </c>
    </row>
    <row r="410" spans="1:4" hidden="1" x14ac:dyDescent="0.3">
      <c r="A410" t="s">
        <v>7</v>
      </c>
      <c r="B410" t="s">
        <v>13</v>
      </c>
      <c r="C410" t="s">
        <v>11</v>
      </c>
      <c r="D410" t="s">
        <v>9</v>
      </c>
    </row>
    <row r="411" spans="1:4" x14ac:dyDescent="0.3">
      <c r="A411" t="s">
        <v>10</v>
      </c>
      <c r="B411" t="s">
        <v>13</v>
      </c>
      <c r="C411" t="s">
        <v>8</v>
      </c>
      <c r="D411" t="s">
        <v>9</v>
      </c>
    </row>
    <row r="412" spans="1:4" hidden="1" x14ac:dyDescent="0.3">
      <c r="A412" t="s">
        <v>10</v>
      </c>
      <c r="B412" t="s">
        <v>13</v>
      </c>
      <c r="C412" t="s">
        <v>10</v>
      </c>
      <c r="D412" t="s">
        <v>9</v>
      </c>
    </row>
    <row r="413" spans="1:4" hidden="1" x14ac:dyDescent="0.3">
      <c r="A413" t="s">
        <v>10</v>
      </c>
      <c r="B413" t="s">
        <v>13</v>
      </c>
      <c r="C413" t="s">
        <v>11</v>
      </c>
      <c r="D413" t="s">
        <v>9</v>
      </c>
    </row>
    <row r="414" spans="1:4" x14ac:dyDescent="0.3">
      <c r="A414" t="s">
        <v>12</v>
      </c>
      <c r="B414" t="s">
        <v>13</v>
      </c>
      <c r="C414" t="s">
        <v>8</v>
      </c>
      <c r="D414" t="s">
        <v>9</v>
      </c>
    </row>
    <row r="415" spans="1:4" hidden="1" x14ac:dyDescent="0.3">
      <c r="A415" t="s">
        <v>12</v>
      </c>
      <c r="B415" t="s">
        <v>13</v>
      </c>
      <c r="C415" t="s">
        <v>10</v>
      </c>
      <c r="D415" t="s">
        <v>9</v>
      </c>
    </row>
    <row r="416" spans="1:4" hidden="1" x14ac:dyDescent="0.3">
      <c r="A416" t="s">
        <v>12</v>
      </c>
      <c r="B416" t="s">
        <v>13</v>
      </c>
      <c r="C416" t="s">
        <v>11</v>
      </c>
      <c r="D416" t="s">
        <v>9</v>
      </c>
    </row>
    <row r="417" spans="1:4" x14ac:dyDescent="0.3">
      <c r="A417" t="s">
        <v>7</v>
      </c>
      <c r="B417" t="s">
        <v>13</v>
      </c>
      <c r="C417" t="s">
        <v>8</v>
      </c>
      <c r="D417" t="s">
        <v>9</v>
      </c>
    </row>
    <row r="418" spans="1:4" hidden="1" x14ac:dyDescent="0.3">
      <c r="A418" t="s">
        <v>7</v>
      </c>
      <c r="B418" t="s">
        <v>13</v>
      </c>
      <c r="C418" t="s">
        <v>10</v>
      </c>
      <c r="D418" t="s">
        <v>9</v>
      </c>
    </row>
    <row r="419" spans="1:4" hidden="1" x14ac:dyDescent="0.3">
      <c r="A419" t="s">
        <v>7</v>
      </c>
      <c r="B419" t="s">
        <v>13</v>
      </c>
      <c r="C419" t="s">
        <v>11</v>
      </c>
      <c r="D419" t="s">
        <v>14</v>
      </c>
    </row>
    <row r="420" spans="1:4" x14ac:dyDescent="0.3">
      <c r="A420" t="s">
        <v>10</v>
      </c>
      <c r="B420" t="s">
        <v>13</v>
      </c>
      <c r="C420" t="s">
        <v>8</v>
      </c>
      <c r="D420" t="s">
        <v>9</v>
      </c>
    </row>
    <row r="421" spans="1:4" hidden="1" x14ac:dyDescent="0.3">
      <c r="A421" t="s">
        <v>10</v>
      </c>
      <c r="B421" t="s">
        <v>13</v>
      </c>
      <c r="C421" t="s">
        <v>10</v>
      </c>
      <c r="D421" t="s">
        <v>14</v>
      </c>
    </row>
    <row r="422" spans="1:4" hidden="1" x14ac:dyDescent="0.3">
      <c r="A422" t="s">
        <v>10</v>
      </c>
      <c r="B422" t="s">
        <v>13</v>
      </c>
      <c r="C422" t="s">
        <v>11</v>
      </c>
      <c r="D422" t="s">
        <v>14</v>
      </c>
    </row>
    <row r="423" spans="1:4" x14ac:dyDescent="0.3">
      <c r="A423" t="s">
        <v>12</v>
      </c>
      <c r="B423" t="s">
        <v>13</v>
      </c>
      <c r="C423" t="s">
        <v>8</v>
      </c>
      <c r="D423" t="s">
        <v>9</v>
      </c>
    </row>
    <row r="424" spans="1:4" hidden="1" x14ac:dyDescent="0.3">
      <c r="A424" t="s">
        <v>12</v>
      </c>
      <c r="B424" t="s">
        <v>13</v>
      </c>
      <c r="C424" t="s">
        <v>10</v>
      </c>
      <c r="D424" t="s">
        <v>14</v>
      </c>
    </row>
    <row r="425" spans="1:4" hidden="1" x14ac:dyDescent="0.3">
      <c r="A425" t="s">
        <v>12</v>
      </c>
      <c r="B425" t="s">
        <v>13</v>
      </c>
      <c r="C425" t="s">
        <v>11</v>
      </c>
      <c r="D425" t="s">
        <v>14</v>
      </c>
    </row>
    <row r="426" spans="1:4" x14ac:dyDescent="0.3">
      <c r="A426" t="s">
        <v>7</v>
      </c>
      <c r="B426" t="s">
        <v>13</v>
      </c>
      <c r="C426" t="s">
        <v>8</v>
      </c>
      <c r="D426" t="s">
        <v>9</v>
      </c>
    </row>
    <row r="427" spans="1:4" hidden="1" x14ac:dyDescent="0.3">
      <c r="A427" t="s">
        <v>7</v>
      </c>
      <c r="B427" t="s">
        <v>13</v>
      </c>
      <c r="C427" t="s">
        <v>10</v>
      </c>
      <c r="D427" t="s">
        <v>9</v>
      </c>
    </row>
    <row r="428" spans="1:4" hidden="1" x14ac:dyDescent="0.3">
      <c r="A428" t="s">
        <v>7</v>
      </c>
      <c r="B428" t="s">
        <v>13</v>
      </c>
      <c r="C428" t="s">
        <v>11</v>
      </c>
      <c r="D428" t="s">
        <v>14</v>
      </c>
    </row>
    <row r="429" spans="1:4" x14ac:dyDescent="0.3">
      <c r="A429" t="s">
        <v>10</v>
      </c>
      <c r="B429" t="s">
        <v>13</v>
      </c>
      <c r="C429" t="s">
        <v>8</v>
      </c>
      <c r="D429" t="s">
        <v>9</v>
      </c>
    </row>
    <row r="430" spans="1:4" hidden="1" x14ac:dyDescent="0.3">
      <c r="A430" t="s">
        <v>10</v>
      </c>
      <c r="B430" t="s">
        <v>13</v>
      </c>
      <c r="C430" t="s">
        <v>10</v>
      </c>
      <c r="D430" t="s">
        <v>14</v>
      </c>
    </row>
    <row r="431" spans="1:4" hidden="1" x14ac:dyDescent="0.3">
      <c r="A431" t="s">
        <v>10</v>
      </c>
      <c r="B431" t="s">
        <v>13</v>
      </c>
      <c r="C431" t="s">
        <v>11</v>
      </c>
      <c r="D431" t="s">
        <v>14</v>
      </c>
    </row>
    <row r="432" spans="1:4" x14ac:dyDescent="0.3">
      <c r="A432" t="s">
        <v>12</v>
      </c>
      <c r="B432" t="s">
        <v>13</v>
      </c>
      <c r="C432" t="s">
        <v>8</v>
      </c>
      <c r="D432" t="s">
        <v>9</v>
      </c>
    </row>
    <row r="433" spans="1:4" hidden="1" x14ac:dyDescent="0.3">
      <c r="A433" t="s">
        <v>12</v>
      </c>
      <c r="B433" t="s">
        <v>13</v>
      </c>
      <c r="C433" t="s">
        <v>10</v>
      </c>
      <c r="D433" t="s">
        <v>14</v>
      </c>
    </row>
    <row r="434" spans="1:4" hidden="1" x14ac:dyDescent="0.3">
      <c r="A434" t="s">
        <v>12</v>
      </c>
      <c r="B434" t="s">
        <v>13</v>
      </c>
      <c r="C434" t="s">
        <v>11</v>
      </c>
      <c r="D434" t="s">
        <v>14</v>
      </c>
    </row>
    <row r="435" spans="1:4" x14ac:dyDescent="0.3">
      <c r="A435" t="s">
        <v>7</v>
      </c>
      <c r="B435">
        <v>2</v>
      </c>
      <c r="C435" t="s">
        <v>8</v>
      </c>
      <c r="D435" t="s">
        <v>9</v>
      </c>
    </row>
    <row r="436" spans="1:4" hidden="1" x14ac:dyDescent="0.3">
      <c r="A436" t="s">
        <v>7</v>
      </c>
      <c r="B436">
        <v>2</v>
      </c>
      <c r="C436" t="s">
        <v>10</v>
      </c>
      <c r="D436" t="s">
        <v>9</v>
      </c>
    </row>
    <row r="437" spans="1:4" hidden="1" x14ac:dyDescent="0.3">
      <c r="A437" t="s">
        <v>7</v>
      </c>
      <c r="B437">
        <v>2</v>
      </c>
      <c r="C437" t="s">
        <v>11</v>
      </c>
      <c r="D437" t="s">
        <v>9</v>
      </c>
    </row>
    <row r="438" spans="1:4" x14ac:dyDescent="0.3">
      <c r="A438" t="s">
        <v>10</v>
      </c>
      <c r="B438">
        <v>2</v>
      </c>
      <c r="C438" t="s">
        <v>8</v>
      </c>
      <c r="D438" t="s">
        <v>9</v>
      </c>
    </row>
    <row r="439" spans="1:4" hidden="1" x14ac:dyDescent="0.3">
      <c r="A439" t="s">
        <v>10</v>
      </c>
      <c r="B439">
        <v>2</v>
      </c>
      <c r="C439" t="s">
        <v>10</v>
      </c>
      <c r="D439" t="s">
        <v>9</v>
      </c>
    </row>
    <row r="440" spans="1:4" hidden="1" x14ac:dyDescent="0.3">
      <c r="A440" t="s">
        <v>10</v>
      </c>
      <c r="B440">
        <v>2</v>
      </c>
      <c r="C440" t="s">
        <v>11</v>
      </c>
      <c r="D440" t="s">
        <v>9</v>
      </c>
    </row>
    <row r="441" spans="1:4" x14ac:dyDescent="0.3">
      <c r="A441" t="s">
        <v>12</v>
      </c>
      <c r="B441">
        <v>2</v>
      </c>
      <c r="C441" t="s">
        <v>8</v>
      </c>
      <c r="D441" t="s">
        <v>9</v>
      </c>
    </row>
    <row r="442" spans="1:4" hidden="1" x14ac:dyDescent="0.3">
      <c r="A442" t="s">
        <v>12</v>
      </c>
      <c r="B442">
        <v>2</v>
      </c>
      <c r="C442" t="s">
        <v>10</v>
      </c>
      <c r="D442" t="s">
        <v>9</v>
      </c>
    </row>
    <row r="443" spans="1:4" hidden="1" x14ac:dyDescent="0.3">
      <c r="A443" t="s">
        <v>12</v>
      </c>
      <c r="B443">
        <v>2</v>
      </c>
      <c r="C443" t="s">
        <v>11</v>
      </c>
      <c r="D443" t="s">
        <v>9</v>
      </c>
    </row>
    <row r="444" spans="1:4" x14ac:dyDescent="0.3">
      <c r="A444" t="s">
        <v>7</v>
      </c>
      <c r="B444">
        <v>2</v>
      </c>
      <c r="C444" t="s">
        <v>8</v>
      </c>
      <c r="D444" t="s">
        <v>9</v>
      </c>
    </row>
    <row r="445" spans="1:4" hidden="1" x14ac:dyDescent="0.3">
      <c r="A445" t="s">
        <v>7</v>
      </c>
      <c r="B445">
        <v>2</v>
      </c>
      <c r="C445" t="s">
        <v>10</v>
      </c>
      <c r="D445" t="s">
        <v>9</v>
      </c>
    </row>
    <row r="446" spans="1:4" hidden="1" x14ac:dyDescent="0.3">
      <c r="A446" t="s">
        <v>7</v>
      </c>
      <c r="B446">
        <v>2</v>
      </c>
      <c r="C446" t="s">
        <v>11</v>
      </c>
      <c r="D446" t="s">
        <v>9</v>
      </c>
    </row>
    <row r="447" spans="1:4" x14ac:dyDescent="0.3">
      <c r="A447" t="s">
        <v>10</v>
      </c>
      <c r="B447">
        <v>2</v>
      </c>
      <c r="C447" t="s">
        <v>8</v>
      </c>
      <c r="D447" t="s">
        <v>9</v>
      </c>
    </row>
    <row r="448" spans="1:4" hidden="1" x14ac:dyDescent="0.3">
      <c r="A448" t="s">
        <v>10</v>
      </c>
      <c r="B448">
        <v>2</v>
      </c>
      <c r="C448" t="s">
        <v>10</v>
      </c>
      <c r="D448" t="s">
        <v>9</v>
      </c>
    </row>
    <row r="449" spans="1:4" hidden="1" x14ac:dyDescent="0.3">
      <c r="A449" t="s">
        <v>10</v>
      </c>
      <c r="B449">
        <v>2</v>
      </c>
      <c r="C449" t="s">
        <v>11</v>
      </c>
      <c r="D449" t="s">
        <v>9</v>
      </c>
    </row>
    <row r="450" spans="1:4" x14ac:dyDescent="0.3">
      <c r="A450" t="s">
        <v>12</v>
      </c>
      <c r="B450">
        <v>2</v>
      </c>
      <c r="C450" t="s">
        <v>8</v>
      </c>
      <c r="D450" t="s">
        <v>9</v>
      </c>
    </row>
    <row r="451" spans="1:4" hidden="1" x14ac:dyDescent="0.3">
      <c r="A451" t="s">
        <v>12</v>
      </c>
      <c r="B451">
        <v>2</v>
      </c>
      <c r="C451" t="s">
        <v>10</v>
      </c>
      <c r="D451" t="s">
        <v>9</v>
      </c>
    </row>
    <row r="452" spans="1:4" hidden="1" x14ac:dyDescent="0.3">
      <c r="A452" t="s">
        <v>12</v>
      </c>
      <c r="B452">
        <v>2</v>
      </c>
      <c r="C452" t="s">
        <v>11</v>
      </c>
      <c r="D452" t="s">
        <v>9</v>
      </c>
    </row>
    <row r="453" spans="1:4" x14ac:dyDescent="0.3">
      <c r="A453" t="s">
        <v>7</v>
      </c>
      <c r="B453">
        <v>2</v>
      </c>
      <c r="C453" t="s">
        <v>8</v>
      </c>
      <c r="D453" t="s">
        <v>9</v>
      </c>
    </row>
    <row r="454" spans="1:4" hidden="1" x14ac:dyDescent="0.3">
      <c r="A454" t="s">
        <v>7</v>
      </c>
      <c r="B454">
        <v>2</v>
      </c>
      <c r="C454" t="s">
        <v>10</v>
      </c>
      <c r="D454" t="s">
        <v>9</v>
      </c>
    </row>
    <row r="455" spans="1:4" hidden="1" x14ac:dyDescent="0.3">
      <c r="A455" t="s">
        <v>7</v>
      </c>
      <c r="B455">
        <v>2</v>
      </c>
      <c r="C455" t="s">
        <v>11</v>
      </c>
      <c r="D455" t="s">
        <v>9</v>
      </c>
    </row>
    <row r="456" spans="1:4" x14ac:dyDescent="0.3">
      <c r="A456" t="s">
        <v>10</v>
      </c>
      <c r="B456">
        <v>2</v>
      </c>
      <c r="C456" t="s">
        <v>8</v>
      </c>
      <c r="D456" t="s">
        <v>9</v>
      </c>
    </row>
    <row r="457" spans="1:4" hidden="1" x14ac:dyDescent="0.3">
      <c r="A457" t="s">
        <v>10</v>
      </c>
      <c r="B457">
        <v>2</v>
      </c>
      <c r="C457" t="s">
        <v>10</v>
      </c>
      <c r="D457" t="s">
        <v>9</v>
      </c>
    </row>
    <row r="458" spans="1:4" hidden="1" x14ac:dyDescent="0.3">
      <c r="A458" t="s">
        <v>10</v>
      </c>
      <c r="B458">
        <v>2</v>
      </c>
      <c r="C458" t="s">
        <v>11</v>
      </c>
      <c r="D458" t="s">
        <v>9</v>
      </c>
    </row>
    <row r="459" spans="1:4" x14ac:dyDescent="0.3">
      <c r="A459" t="s">
        <v>12</v>
      </c>
      <c r="B459">
        <v>2</v>
      </c>
      <c r="C459" t="s">
        <v>8</v>
      </c>
      <c r="D459" t="s">
        <v>9</v>
      </c>
    </row>
    <row r="460" spans="1:4" hidden="1" x14ac:dyDescent="0.3">
      <c r="A460" t="s">
        <v>12</v>
      </c>
      <c r="B460">
        <v>2</v>
      </c>
      <c r="C460" t="s">
        <v>10</v>
      </c>
      <c r="D460" t="s">
        <v>9</v>
      </c>
    </row>
    <row r="461" spans="1:4" hidden="1" x14ac:dyDescent="0.3">
      <c r="A461" t="s">
        <v>12</v>
      </c>
      <c r="B461">
        <v>2</v>
      </c>
      <c r="C461" t="s">
        <v>11</v>
      </c>
      <c r="D461" t="s">
        <v>9</v>
      </c>
    </row>
    <row r="462" spans="1:4" x14ac:dyDescent="0.3">
      <c r="A462" t="s">
        <v>7</v>
      </c>
      <c r="B462">
        <v>3</v>
      </c>
      <c r="C462" t="s">
        <v>8</v>
      </c>
      <c r="D462" t="s">
        <v>9</v>
      </c>
    </row>
    <row r="463" spans="1:4" hidden="1" x14ac:dyDescent="0.3">
      <c r="A463" t="s">
        <v>7</v>
      </c>
      <c r="B463">
        <v>3</v>
      </c>
      <c r="C463" t="s">
        <v>10</v>
      </c>
      <c r="D463" t="s">
        <v>9</v>
      </c>
    </row>
    <row r="464" spans="1:4" hidden="1" x14ac:dyDescent="0.3">
      <c r="A464" t="s">
        <v>7</v>
      </c>
      <c r="B464">
        <v>3</v>
      </c>
      <c r="C464" t="s">
        <v>11</v>
      </c>
      <c r="D464" t="s">
        <v>9</v>
      </c>
    </row>
    <row r="465" spans="1:4" x14ac:dyDescent="0.3">
      <c r="A465" t="s">
        <v>10</v>
      </c>
      <c r="B465">
        <v>3</v>
      </c>
      <c r="C465" t="s">
        <v>8</v>
      </c>
      <c r="D465" t="s">
        <v>9</v>
      </c>
    </row>
    <row r="466" spans="1:4" hidden="1" x14ac:dyDescent="0.3">
      <c r="A466" t="s">
        <v>10</v>
      </c>
      <c r="B466">
        <v>3</v>
      </c>
      <c r="C466" t="s">
        <v>10</v>
      </c>
      <c r="D466" t="s">
        <v>9</v>
      </c>
    </row>
    <row r="467" spans="1:4" hidden="1" x14ac:dyDescent="0.3">
      <c r="A467" t="s">
        <v>10</v>
      </c>
      <c r="B467">
        <v>3</v>
      </c>
      <c r="C467" t="s">
        <v>11</v>
      </c>
      <c r="D467" t="s">
        <v>9</v>
      </c>
    </row>
    <row r="468" spans="1:4" x14ac:dyDescent="0.3">
      <c r="A468" t="s">
        <v>12</v>
      </c>
      <c r="B468">
        <v>3</v>
      </c>
      <c r="C468" t="s">
        <v>8</v>
      </c>
      <c r="D468" t="s">
        <v>9</v>
      </c>
    </row>
    <row r="469" spans="1:4" hidden="1" x14ac:dyDescent="0.3">
      <c r="A469" t="s">
        <v>12</v>
      </c>
      <c r="B469">
        <v>3</v>
      </c>
      <c r="C469" t="s">
        <v>10</v>
      </c>
      <c r="D469" t="s">
        <v>9</v>
      </c>
    </row>
    <row r="470" spans="1:4" hidden="1" x14ac:dyDescent="0.3">
      <c r="A470" t="s">
        <v>12</v>
      </c>
      <c r="B470">
        <v>3</v>
      </c>
      <c r="C470" t="s">
        <v>11</v>
      </c>
      <c r="D470" t="s">
        <v>9</v>
      </c>
    </row>
    <row r="471" spans="1:4" x14ac:dyDescent="0.3">
      <c r="A471" t="s">
        <v>7</v>
      </c>
      <c r="B471">
        <v>3</v>
      </c>
      <c r="C471" t="s">
        <v>8</v>
      </c>
      <c r="D471" t="s">
        <v>9</v>
      </c>
    </row>
    <row r="472" spans="1:4" hidden="1" x14ac:dyDescent="0.3">
      <c r="A472" t="s">
        <v>7</v>
      </c>
      <c r="B472">
        <v>3</v>
      </c>
      <c r="C472" t="s">
        <v>10</v>
      </c>
      <c r="D472" t="s">
        <v>9</v>
      </c>
    </row>
    <row r="473" spans="1:4" hidden="1" x14ac:dyDescent="0.3">
      <c r="A473" t="s">
        <v>7</v>
      </c>
      <c r="B473">
        <v>3</v>
      </c>
      <c r="C473" t="s">
        <v>11</v>
      </c>
      <c r="D473" t="s">
        <v>9</v>
      </c>
    </row>
    <row r="474" spans="1:4" x14ac:dyDescent="0.3">
      <c r="A474" t="s">
        <v>10</v>
      </c>
      <c r="B474">
        <v>3</v>
      </c>
      <c r="C474" t="s">
        <v>8</v>
      </c>
      <c r="D474" t="s">
        <v>9</v>
      </c>
    </row>
    <row r="475" spans="1:4" hidden="1" x14ac:dyDescent="0.3">
      <c r="A475" t="s">
        <v>10</v>
      </c>
      <c r="B475">
        <v>3</v>
      </c>
      <c r="C475" t="s">
        <v>10</v>
      </c>
      <c r="D475" t="s">
        <v>9</v>
      </c>
    </row>
    <row r="476" spans="1:4" hidden="1" x14ac:dyDescent="0.3">
      <c r="A476" t="s">
        <v>10</v>
      </c>
      <c r="B476">
        <v>3</v>
      </c>
      <c r="C476" t="s">
        <v>11</v>
      </c>
      <c r="D476" t="s">
        <v>9</v>
      </c>
    </row>
    <row r="477" spans="1:4" x14ac:dyDescent="0.3">
      <c r="A477" t="s">
        <v>12</v>
      </c>
      <c r="B477">
        <v>3</v>
      </c>
      <c r="C477" t="s">
        <v>8</v>
      </c>
      <c r="D477" t="s">
        <v>9</v>
      </c>
    </row>
    <row r="478" spans="1:4" hidden="1" x14ac:dyDescent="0.3">
      <c r="A478" t="s">
        <v>12</v>
      </c>
      <c r="B478">
        <v>3</v>
      </c>
      <c r="C478" t="s">
        <v>10</v>
      </c>
      <c r="D478" t="s">
        <v>9</v>
      </c>
    </row>
    <row r="479" spans="1:4" hidden="1" x14ac:dyDescent="0.3">
      <c r="A479" t="s">
        <v>12</v>
      </c>
      <c r="B479">
        <v>3</v>
      </c>
      <c r="C479" t="s">
        <v>11</v>
      </c>
      <c r="D479" t="s">
        <v>9</v>
      </c>
    </row>
    <row r="480" spans="1:4" x14ac:dyDescent="0.3">
      <c r="A480" t="s">
        <v>7</v>
      </c>
      <c r="B480">
        <v>3</v>
      </c>
      <c r="C480" t="s">
        <v>8</v>
      </c>
      <c r="D480" t="s">
        <v>9</v>
      </c>
    </row>
    <row r="481" spans="1:4" hidden="1" x14ac:dyDescent="0.3">
      <c r="A481" t="s">
        <v>7</v>
      </c>
      <c r="B481">
        <v>3</v>
      </c>
      <c r="C481" t="s">
        <v>10</v>
      </c>
      <c r="D481" t="s">
        <v>9</v>
      </c>
    </row>
    <row r="482" spans="1:4" hidden="1" x14ac:dyDescent="0.3">
      <c r="A482" t="s">
        <v>7</v>
      </c>
      <c r="B482">
        <v>3</v>
      </c>
      <c r="C482" t="s">
        <v>11</v>
      </c>
      <c r="D482" t="s">
        <v>9</v>
      </c>
    </row>
    <row r="483" spans="1:4" x14ac:dyDescent="0.3">
      <c r="A483" t="s">
        <v>10</v>
      </c>
      <c r="B483">
        <v>3</v>
      </c>
      <c r="C483" t="s">
        <v>8</v>
      </c>
      <c r="D483" t="s">
        <v>9</v>
      </c>
    </row>
    <row r="484" spans="1:4" hidden="1" x14ac:dyDescent="0.3">
      <c r="A484" t="s">
        <v>10</v>
      </c>
      <c r="B484">
        <v>3</v>
      </c>
      <c r="C484" t="s">
        <v>10</v>
      </c>
      <c r="D484" t="s">
        <v>9</v>
      </c>
    </row>
    <row r="485" spans="1:4" hidden="1" x14ac:dyDescent="0.3">
      <c r="A485" t="s">
        <v>10</v>
      </c>
      <c r="B485">
        <v>3</v>
      </c>
      <c r="C485" t="s">
        <v>11</v>
      </c>
      <c r="D485" t="s">
        <v>9</v>
      </c>
    </row>
    <row r="486" spans="1:4" x14ac:dyDescent="0.3">
      <c r="A486" t="s">
        <v>12</v>
      </c>
      <c r="B486">
        <v>3</v>
      </c>
      <c r="C486" t="s">
        <v>8</v>
      </c>
      <c r="D486" t="s">
        <v>9</v>
      </c>
    </row>
    <row r="487" spans="1:4" hidden="1" x14ac:dyDescent="0.3">
      <c r="A487" t="s">
        <v>12</v>
      </c>
      <c r="B487">
        <v>3</v>
      </c>
      <c r="C487" t="s">
        <v>10</v>
      </c>
      <c r="D487" t="s">
        <v>9</v>
      </c>
    </row>
    <row r="488" spans="1:4" hidden="1" x14ac:dyDescent="0.3">
      <c r="A488" t="s">
        <v>12</v>
      </c>
      <c r="B488">
        <v>3</v>
      </c>
      <c r="C488" t="s">
        <v>11</v>
      </c>
      <c r="D488" t="s">
        <v>9</v>
      </c>
    </row>
    <row r="489" spans="1:4" x14ac:dyDescent="0.3">
      <c r="A489" t="s">
        <v>7</v>
      </c>
      <c r="B489">
        <v>4</v>
      </c>
      <c r="C489" t="s">
        <v>8</v>
      </c>
      <c r="D489" t="s">
        <v>9</v>
      </c>
    </row>
    <row r="490" spans="1:4" hidden="1" x14ac:dyDescent="0.3">
      <c r="A490" t="s">
        <v>7</v>
      </c>
      <c r="B490">
        <v>4</v>
      </c>
      <c r="C490" t="s">
        <v>10</v>
      </c>
      <c r="D490" t="s">
        <v>9</v>
      </c>
    </row>
    <row r="491" spans="1:4" hidden="1" x14ac:dyDescent="0.3">
      <c r="A491" t="s">
        <v>7</v>
      </c>
      <c r="B491">
        <v>4</v>
      </c>
      <c r="C491" t="s">
        <v>11</v>
      </c>
      <c r="D491" t="s">
        <v>9</v>
      </c>
    </row>
    <row r="492" spans="1:4" x14ac:dyDescent="0.3">
      <c r="A492" t="s">
        <v>10</v>
      </c>
      <c r="B492">
        <v>4</v>
      </c>
      <c r="C492" t="s">
        <v>8</v>
      </c>
      <c r="D492" t="s">
        <v>9</v>
      </c>
    </row>
    <row r="493" spans="1:4" hidden="1" x14ac:dyDescent="0.3">
      <c r="A493" t="s">
        <v>10</v>
      </c>
      <c r="B493">
        <v>4</v>
      </c>
      <c r="C493" t="s">
        <v>10</v>
      </c>
      <c r="D493" t="s">
        <v>9</v>
      </c>
    </row>
    <row r="494" spans="1:4" hidden="1" x14ac:dyDescent="0.3">
      <c r="A494" t="s">
        <v>10</v>
      </c>
      <c r="B494">
        <v>4</v>
      </c>
      <c r="C494" t="s">
        <v>11</v>
      </c>
      <c r="D494" t="s">
        <v>9</v>
      </c>
    </row>
    <row r="495" spans="1:4" x14ac:dyDescent="0.3">
      <c r="A495" t="s">
        <v>12</v>
      </c>
      <c r="B495">
        <v>4</v>
      </c>
      <c r="C495" t="s">
        <v>8</v>
      </c>
      <c r="D495" t="s">
        <v>9</v>
      </c>
    </row>
    <row r="496" spans="1:4" hidden="1" x14ac:dyDescent="0.3">
      <c r="A496" t="s">
        <v>12</v>
      </c>
      <c r="B496">
        <v>4</v>
      </c>
      <c r="C496" t="s">
        <v>10</v>
      </c>
      <c r="D496" t="s">
        <v>9</v>
      </c>
    </row>
    <row r="497" spans="1:4" hidden="1" x14ac:dyDescent="0.3">
      <c r="A497" t="s">
        <v>12</v>
      </c>
      <c r="B497">
        <v>4</v>
      </c>
      <c r="C497" t="s">
        <v>11</v>
      </c>
      <c r="D497" t="s">
        <v>9</v>
      </c>
    </row>
    <row r="498" spans="1:4" x14ac:dyDescent="0.3">
      <c r="A498" t="s">
        <v>7</v>
      </c>
      <c r="B498">
        <v>4</v>
      </c>
      <c r="C498" t="s">
        <v>8</v>
      </c>
      <c r="D498" t="s">
        <v>9</v>
      </c>
    </row>
    <row r="499" spans="1:4" hidden="1" x14ac:dyDescent="0.3">
      <c r="A499" t="s">
        <v>7</v>
      </c>
      <c r="B499">
        <v>4</v>
      </c>
      <c r="C499" t="s">
        <v>10</v>
      </c>
      <c r="D499" t="s">
        <v>9</v>
      </c>
    </row>
    <row r="500" spans="1:4" hidden="1" x14ac:dyDescent="0.3">
      <c r="A500" t="s">
        <v>7</v>
      </c>
      <c r="B500">
        <v>4</v>
      </c>
      <c r="C500" t="s">
        <v>11</v>
      </c>
      <c r="D500" t="s">
        <v>9</v>
      </c>
    </row>
    <row r="501" spans="1:4" x14ac:dyDescent="0.3">
      <c r="A501" t="s">
        <v>10</v>
      </c>
      <c r="B501">
        <v>4</v>
      </c>
      <c r="C501" t="s">
        <v>8</v>
      </c>
      <c r="D501" t="s">
        <v>9</v>
      </c>
    </row>
    <row r="502" spans="1:4" hidden="1" x14ac:dyDescent="0.3">
      <c r="A502" t="s">
        <v>10</v>
      </c>
      <c r="B502">
        <v>4</v>
      </c>
      <c r="C502" t="s">
        <v>10</v>
      </c>
      <c r="D502" t="s">
        <v>9</v>
      </c>
    </row>
    <row r="503" spans="1:4" hidden="1" x14ac:dyDescent="0.3">
      <c r="A503" t="s">
        <v>10</v>
      </c>
      <c r="B503">
        <v>4</v>
      </c>
      <c r="C503" t="s">
        <v>11</v>
      </c>
      <c r="D503" t="s">
        <v>9</v>
      </c>
    </row>
    <row r="504" spans="1:4" x14ac:dyDescent="0.3">
      <c r="A504" t="s">
        <v>12</v>
      </c>
      <c r="B504">
        <v>4</v>
      </c>
      <c r="C504" t="s">
        <v>8</v>
      </c>
      <c r="D504" t="s">
        <v>9</v>
      </c>
    </row>
    <row r="505" spans="1:4" hidden="1" x14ac:dyDescent="0.3">
      <c r="A505" t="s">
        <v>12</v>
      </c>
      <c r="B505">
        <v>4</v>
      </c>
      <c r="C505" t="s">
        <v>10</v>
      </c>
      <c r="D505" t="s">
        <v>9</v>
      </c>
    </row>
    <row r="506" spans="1:4" hidden="1" x14ac:dyDescent="0.3">
      <c r="A506" t="s">
        <v>12</v>
      </c>
      <c r="B506">
        <v>4</v>
      </c>
      <c r="C506" t="s">
        <v>11</v>
      </c>
      <c r="D506" t="s">
        <v>9</v>
      </c>
    </row>
    <row r="507" spans="1:4" x14ac:dyDescent="0.3">
      <c r="A507" t="s">
        <v>7</v>
      </c>
      <c r="B507">
        <v>4</v>
      </c>
      <c r="C507" t="s">
        <v>8</v>
      </c>
      <c r="D507" t="s">
        <v>9</v>
      </c>
    </row>
    <row r="508" spans="1:4" hidden="1" x14ac:dyDescent="0.3">
      <c r="A508" t="s">
        <v>7</v>
      </c>
      <c r="B508">
        <v>4</v>
      </c>
      <c r="C508" t="s">
        <v>10</v>
      </c>
      <c r="D508" t="s">
        <v>9</v>
      </c>
    </row>
    <row r="509" spans="1:4" hidden="1" x14ac:dyDescent="0.3">
      <c r="A509" t="s">
        <v>7</v>
      </c>
      <c r="B509">
        <v>4</v>
      </c>
      <c r="C509" t="s">
        <v>11</v>
      </c>
      <c r="D509" t="s">
        <v>9</v>
      </c>
    </row>
    <row r="510" spans="1:4" x14ac:dyDescent="0.3">
      <c r="A510" t="s">
        <v>10</v>
      </c>
      <c r="B510">
        <v>4</v>
      </c>
      <c r="C510" t="s">
        <v>8</v>
      </c>
      <c r="D510" t="s">
        <v>9</v>
      </c>
    </row>
    <row r="511" spans="1:4" hidden="1" x14ac:dyDescent="0.3">
      <c r="A511" t="s">
        <v>10</v>
      </c>
      <c r="B511">
        <v>4</v>
      </c>
      <c r="C511" t="s">
        <v>10</v>
      </c>
      <c r="D511" t="s">
        <v>9</v>
      </c>
    </row>
    <row r="512" spans="1:4" hidden="1" x14ac:dyDescent="0.3">
      <c r="A512" t="s">
        <v>10</v>
      </c>
      <c r="B512">
        <v>4</v>
      </c>
      <c r="C512" t="s">
        <v>11</v>
      </c>
      <c r="D512" t="s">
        <v>9</v>
      </c>
    </row>
    <row r="513" spans="1:4" x14ac:dyDescent="0.3">
      <c r="A513" t="s">
        <v>12</v>
      </c>
      <c r="B513">
        <v>4</v>
      </c>
      <c r="C513" t="s">
        <v>8</v>
      </c>
      <c r="D513" t="s">
        <v>9</v>
      </c>
    </row>
    <row r="514" spans="1:4" hidden="1" x14ac:dyDescent="0.3">
      <c r="A514" t="s">
        <v>12</v>
      </c>
      <c r="B514">
        <v>4</v>
      </c>
      <c r="C514" t="s">
        <v>10</v>
      </c>
      <c r="D514" t="s">
        <v>9</v>
      </c>
    </row>
    <row r="515" spans="1:4" hidden="1" x14ac:dyDescent="0.3">
      <c r="A515" t="s">
        <v>12</v>
      </c>
      <c r="B515">
        <v>4</v>
      </c>
      <c r="C515" t="s">
        <v>11</v>
      </c>
      <c r="D515" t="s">
        <v>9</v>
      </c>
    </row>
    <row r="516" spans="1:4" x14ac:dyDescent="0.3">
      <c r="A516" t="s">
        <v>7</v>
      </c>
      <c r="B516" t="s">
        <v>13</v>
      </c>
      <c r="C516" t="s">
        <v>8</v>
      </c>
      <c r="D516" t="s">
        <v>9</v>
      </c>
    </row>
    <row r="517" spans="1:4" hidden="1" x14ac:dyDescent="0.3">
      <c r="A517" t="s">
        <v>7</v>
      </c>
      <c r="B517" t="s">
        <v>13</v>
      </c>
      <c r="C517" t="s">
        <v>10</v>
      </c>
      <c r="D517" t="s">
        <v>9</v>
      </c>
    </row>
    <row r="518" spans="1:4" hidden="1" x14ac:dyDescent="0.3">
      <c r="A518" t="s">
        <v>7</v>
      </c>
      <c r="B518" t="s">
        <v>13</v>
      </c>
      <c r="C518" t="s">
        <v>11</v>
      </c>
      <c r="D518" t="s">
        <v>9</v>
      </c>
    </row>
    <row r="519" spans="1:4" x14ac:dyDescent="0.3">
      <c r="A519" t="s">
        <v>10</v>
      </c>
      <c r="B519" t="s">
        <v>13</v>
      </c>
      <c r="C519" t="s">
        <v>8</v>
      </c>
      <c r="D519" t="s">
        <v>9</v>
      </c>
    </row>
    <row r="520" spans="1:4" hidden="1" x14ac:dyDescent="0.3">
      <c r="A520" t="s">
        <v>10</v>
      </c>
      <c r="B520" t="s">
        <v>13</v>
      </c>
      <c r="C520" t="s">
        <v>10</v>
      </c>
      <c r="D520" t="s">
        <v>9</v>
      </c>
    </row>
    <row r="521" spans="1:4" hidden="1" x14ac:dyDescent="0.3">
      <c r="A521" t="s">
        <v>10</v>
      </c>
      <c r="B521" t="s">
        <v>13</v>
      </c>
      <c r="C521" t="s">
        <v>11</v>
      </c>
      <c r="D521" t="s">
        <v>9</v>
      </c>
    </row>
    <row r="522" spans="1:4" x14ac:dyDescent="0.3">
      <c r="A522" t="s">
        <v>12</v>
      </c>
      <c r="B522" t="s">
        <v>13</v>
      </c>
      <c r="C522" t="s">
        <v>8</v>
      </c>
      <c r="D522" t="s">
        <v>9</v>
      </c>
    </row>
    <row r="523" spans="1:4" hidden="1" x14ac:dyDescent="0.3">
      <c r="A523" t="s">
        <v>12</v>
      </c>
      <c r="B523" t="s">
        <v>13</v>
      </c>
      <c r="C523" t="s">
        <v>10</v>
      </c>
      <c r="D523" t="s">
        <v>9</v>
      </c>
    </row>
    <row r="524" spans="1:4" hidden="1" x14ac:dyDescent="0.3">
      <c r="A524" t="s">
        <v>12</v>
      </c>
      <c r="B524" t="s">
        <v>13</v>
      </c>
      <c r="C524" t="s">
        <v>11</v>
      </c>
      <c r="D524" t="s">
        <v>9</v>
      </c>
    </row>
    <row r="525" spans="1:4" x14ac:dyDescent="0.3">
      <c r="A525" t="s">
        <v>7</v>
      </c>
      <c r="B525" t="s">
        <v>13</v>
      </c>
      <c r="C525" t="s">
        <v>8</v>
      </c>
      <c r="D525" t="s">
        <v>9</v>
      </c>
    </row>
    <row r="526" spans="1:4" hidden="1" x14ac:dyDescent="0.3">
      <c r="A526" t="s">
        <v>7</v>
      </c>
      <c r="B526" t="s">
        <v>13</v>
      </c>
      <c r="C526" t="s">
        <v>10</v>
      </c>
      <c r="D526" t="s">
        <v>9</v>
      </c>
    </row>
    <row r="527" spans="1:4" hidden="1" x14ac:dyDescent="0.3">
      <c r="A527" t="s">
        <v>7</v>
      </c>
      <c r="B527" t="s">
        <v>13</v>
      </c>
      <c r="C527" t="s">
        <v>11</v>
      </c>
      <c r="D527" t="s">
        <v>9</v>
      </c>
    </row>
    <row r="528" spans="1:4" x14ac:dyDescent="0.3">
      <c r="A528" t="s">
        <v>10</v>
      </c>
      <c r="B528" t="s">
        <v>13</v>
      </c>
      <c r="C528" t="s">
        <v>8</v>
      </c>
      <c r="D528" t="s">
        <v>9</v>
      </c>
    </row>
    <row r="529" spans="1:4" hidden="1" x14ac:dyDescent="0.3">
      <c r="A529" t="s">
        <v>10</v>
      </c>
      <c r="B529" t="s">
        <v>13</v>
      </c>
      <c r="C529" t="s">
        <v>10</v>
      </c>
      <c r="D529" t="s">
        <v>9</v>
      </c>
    </row>
    <row r="530" spans="1:4" hidden="1" x14ac:dyDescent="0.3">
      <c r="A530" t="s">
        <v>10</v>
      </c>
      <c r="B530" t="s">
        <v>13</v>
      </c>
      <c r="C530" t="s">
        <v>11</v>
      </c>
      <c r="D530" t="s">
        <v>9</v>
      </c>
    </row>
    <row r="531" spans="1:4" x14ac:dyDescent="0.3">
      <c r="A531" t="s">
        <v>12</v>
      </c>
      <c r="B531" t="s">
        <v>13</v>
      </c>
      <c r="C531" t="s">
        <v>8</v>
      </c>
      <c r="D531" t="s">
        <v>9</v>
      </c>
    </row>
    <row r="532" spans="1:4" hidden="1" x14ac:dyDescent="0.3">
      <c r="A532" t="s">
        <v>12</v>
      </c>
      <c r="B532" t="s">
        <v>13</v>
      </c>
      <c r="C532" t="s">
        <v>10</v>
      </c>
      <c r="D532" t="s">
        <v>9</v>
      </c>
    </row>
    <row r="533" spans="1:4" hidden="1" x14ac:dyDescent="0.3">
      <c r="A533" t="s">
        <v>12</v>
      </c>
      <c r="B533" t="s">
        <v>13</v>
      </c>
      <c r="C533" t="s">
        <v>11</v>
      </c>
      <c r="D533" t="s">
        <v>9</v>
      </c>
    </row>
    <row r="534" spans="1:4" x14ac:dyDescent="0.3">
      <c r="A534" t="s">
        <v>7</v>
      </c>
      <c r="B534" t="s">
        <v>13</v>
      </c>
      <c r="C534" t="s">
        <v>8</v>
      </c>
      <c r="D534" t="s">
        <v>9</v>
      </c>
    </row>
    <row r="535" spans="1:4" hidden="1" x14ac:dyDescent="0.3">
      <c r="A535" t="s">
        <v>7</v>
      </c>
      <c r="B535" t="s">
        <v>13</v>
      </c>
      <c r="C535" t="s">
        <v>10</v>
      </c>
      <c r="D535" t="s">
        <v>9</v>
      </c>
    </row>
    <row r="536" spans="1:4" hidden="1" x14ac:dyDescent="0.3">
      <c r="A536" t="s">
        <v>7</v>
      </c>
      <c r="B536" t="s">
        <v>13</v>
      </c>
      <c r="C536" t="s">
        <v>11</v>
      </c>
      <c r="D536" t="s">
        <v>9</v>
      </c>
    </row>
    <row r="537" spans="1:4" x14ac:dyDescent="0.3">
      <c r="A537" t="s">
        <v>10</v>
      </c>
      <c r="B537" t="s">
        <v>13</v>
      </c>
      <c r="C537" t="s">
        <v>8</v>
      </c>
      <c r="D537" t="s">
        <v>9</v>
      </c>
    </row>
    <row r="538" spans="1:4" hidden="1" x14ac:dyDescent="0.3">
      <c r="A538" t="s">
        <v>10</v>
      </c>
      <c r="B538" t="s">
        <v>13</v>
      </c>
      <c r="C538" t="s">
        <v>10</v>
      </c>
      <c r="D538" t="s">
        <v>9</v>
      </c>
    </row>
    <row r="539" spans="1:4" hidden="1" x14ac:dyDescent="0.3">
      <c r="A539" t="s">
        <v>10</v>
      </c>
      <c r="B539" t="s">
        <v>13</v>
      </c>
      <c r="C539" t="s">
        <v>11</v>
      </c>
      <c r="D539" t="s">
        <v>9</v>
      </c>
    </row>
    <row r="540" spans="1:4" x14ac:dyDescent="0.3">
      <c r="A540" t="s">
        <v>12</v>
      </c>
      <c r="B540" t="s">
        <v>13</v>
      </c>
      <c r="C540" t="s">
        <v>8</v>
      </c>
      <c r="D540" t="s">
        <v>9</v>
      </c>
    </row>
    <row r="541" spans="1:4" hidden="1" x14ac:dyDescent="0.3">
      <c r="A541" t="s">
        <v>12</v>
      </c>
      <c r="B541" t="s">
        <v>13</v>
      </c>
      <c r="C541" t="s">
        <v>10</v>
      </c>
      <c r="D541" t="s">
        <v>9</v>
      </c>
    </row>
    <row r="542" spans="1:4" hidden="1" x14ac:dyDescent="0.3">
      <c r="A542" t="s">
        <v>12</v>
      </c>
      <c r="B542" t="s">
        <v>13</v>
      </c>
      <c r="C542" t="s">
        <v>11</v>
      </c>
      <c r="D542" t="s">
        <v>9</v>
      </c>
    </row>
    <row r="543" spans="1:4" x14ac:dyDescent="0.3">
      <c r="A543" t="s">
        <v>7</v>
      </c>
      <c r="B543">
        <v>2</v>
      </c>
      <c r="C543" t="s">
        <v>8</v>
      </c>
      <c r="D543" t="s">
        <v>9</v>
      </c>
    </row>
    <row r="544" spans="1:4" hidden="1" x14ac:dyDescent="0.3">
      <c r="A544" t="s">
        <v>7</v>
      </c>
      <c r="B544">
        <v>2</v>
      </c>
      <c r="C544" t="s">
        <v>10</v>
      </c>
      <c r="D544" t="s">
        <v>9</v>
      </c>
    </row>
    <row r="545" spans="1:4" hidden="1" x14ac:dyDescent="0.3">
      <c r="A545" t="s">
        <v>7</v>
      </c>
      <c r="B545">
        <v>2</v>
      </c>
      <c r="C545" t="s">
        <v>11</v>
      </c>
      <c r="D545" t="s">
        <v>9</v>
      </c>
    </row>
    <row r="546" spans="1:4" x14ac:dyDescent="0.3">
      <c r="A546" t="s">
        <v>10</v>
      </c>
      <c r="B546">
        <v>2</v>
      </c>
      <c r="C546" t="s">
        <v>8</v>
      </c>
      <c r="D546" t="s">
        <v>9</v>
      </c>
    </row>
    <row r="547" spans="1:4" hidden="1" x14ac:dyDescent="0.3">
      <c r="A547" t="s">
        <v>10</v>
      </c>
      <c r="B547">
        <v>2</v>
      </c>
      <c r="C547" t="s">
        <v>10</v>
      </c>
      <c r="D547" t="s">
        <v>9</v>
      </c>
    </row>
    <row r="548" spans="1:4" hidden="1" x14ac:dyDescent="0.3">
      <c r="A548" t="s">
        <v>10</v>
      </c>
      <c r="B548">
        <v>2</v>
      </c>
      <c r="C548" t="s">
        <v>11</v>
      </c>
      <c r="D548" t="s">
        <v>9</v>
      </c>
    </row>
    <row r="549" spans="1:4" x14ac:dyDescent="0.3">
      <c r="A549" t="s">
        <v>12</v>
      </c>
      <c r="B549">
        <v>2</v>
      </c>
      <c r="C549" t="s">
        <v>8</v>
      </c>
      <c r="D549" t="s">
        <v>9</v>
      </c>
    </row>
    <row r="550" spans="1:4" hidden="1" x14ac:dyDescent="0.3">
      <c r="A550" t="s">
        <v>12</v>
      </c>
      <c r="B550">
        <v>2</v>
      </c>
      <c r="C550" t="s">
        <v>10</v>
      </c>
      <c r="D550" t="s">
        <v>9</v>
      </c>
    </row>
    <row r="551" spans="1:4" hidden="1" x14ac:dyDescent="0.3">
      <c r="A551" t="s">
        <v>12</v>
      </c>
      <c r="B551">
        <v>2</v>
      </c>
      <c r="C551" t="s">
        <v>11</v>
      </c>
      <c r="D551" t="s">
        <v>9</v>
      </c>
    </row>
    <row r="552" spans="1:4" x14ac:dyDescent="0.3">
      <c r="A552" t="s">
        <v>7</v>
      </c>
      <c r="B552">
        <v>2</v>
      </c>
      <c r="C552" t="s">
        <v>8</v>
      </c>
      <c r="D552" t="s">
        <v>9</v>
      </c>
    </row>
    <row r="553" spans="1:4" hidden="1" x14ac:dyDescent="0.3">
      <c r="A553" t="s">
        <v>7</v>
      </c>
      <c r="B553">
        <v>2</v>
      </c>
      <c r="C553" t="s">
        <v>10</v>
      </c>
      <c r="D553" t="s">
        <v>9</v>
      </c>
    </row>
    <row r="554" spans="1:4" hidden="1" x14ac:dyDescent="0.3">
      <c r="A554" t="s">
        <v>7</v>
      </c>
      <c r="B554">
        <v>2</v>
      </c>
      <c r="C554" t="s">
        <v>11</v>
      </c>
      <c r="D554" t="s">
        <v>14</v>
      </c>
    </row>
    <row r="555" spans="1:4" x14ac:dyDescent="0.3">
      <c r="A555" t="s">
        <v>10</v>
      </c>
      <c r="B555">
        <v>2</v>
      </c>
      <c r="C555" t="s">
        <v>8</v>
      </c>
      <c r="D555" t="s">
        <v>9</v>
      </c>
    </row>
    <row r="556" spans="1:4" hidden="1" x14ac:dyDescent="0.3">
      <c r="A556" t="s">
        <v>10</v>
      </c>
      <c r="B556">
        <v>2</v>
      </c>
      <c r="C556" t="s">
        <v>10</v>
      </c>
      <c r="D556" t="s">
        <v>9</v>
      </c>
    </row>
    <row r="557" spans="1:4" hidden="1" x14ac:dyDescent="0.3">
      <c r="A557" t="s">
        <v>10</v>
      </c>
      <c r="B557">
        <v>2</v>
      </c>
      <c r="C557" t="s">
        <v>11</v>
      </c>
      <c r="D557" t="s">
        <v>14</v>
      </c>
    </row>
    <row r="558" spans="1:4" x14ac:dyDescent="0.3">
      <c r="A558" t="s">
        <v>12</v>
      </c>
      <c r="B558">
        <v>2</v>
      </c>
      <c r="C558" t="s">
        <v>8</v>
      </c>
      <c r="D558" t="s">
        <v>9</v>
      </c>
    </row>
    <row r="559" spans="1:4" hidden="1" x14ac:dyDescent="0.3">
      <c r="A559" t="s">
        <v>12</v>
      </c>
      <c r="B559">
        <v>2</v>
      </c>
      <c r="C559" t="s">
        <v>10</v>
      </c>
      <c r="D559" t="s">
        <v>14</v>
      </c>
    </row>
    <row r="560" spans="1:4" hidden="1" x14ac:dyDescent="0.3">
      <c r="A560" t="s">
        <v>12</v>
      </c>
      <c r="B560">
        <v>2</v>
      </c>
      <c r="C560" t="s">
        <v>11</v>
      </c>
      <c r="D560" t="s">
        <v>14</v>
      </c>
    </row>
    <row r="561" spans="1:4" x14ac:dyDescent="0.3">
      <c r="A561" t="s">
        <v>7</v>
      </c>
      <c r="B561">
        <v>2</v>
      </c>
      <c r="C561" t="s">
        <v>8</v>
      </c>
      <c r="D561" t="s">
        <v>9</v>
      </c>
    </row>
    <row r="562" spans="1:4" hidden="1" x14ac:dyDescent="0.3">
      <c r="A562" t="s">
        <v>7</v>
      </c>
      <c r="B562">
        <v>2</v>
      </c>
      <c r="C562" t="s">
        <v>10</v>
      </c>
      <c r="D562" t="s">
        <v>9</v>
      </c>
    </row>
    <row r="563" spans="1:4" hidden="1" x14ac:dyDescent="0.3">
      <c r="A563" t="s">
        <v>7</v>
      </c>
      <c r="B563">
        <v>2</v>
      </c>
      <c r="C563" t="s">
        <v>11</v>
      </c>
      <c r="D563" t="s">
        <v>9</v>
      </c>
    </row>
    <row r="564" spans="1:4" x14ac:dyDescent="0.3">
      <c r="A564" t="s">
        <v>10</v>
      </c>
      <c r="B564">
        <v>2</v>
      </c>
      <c r="C564" t="s">
        <v>8</v>
      </c>
      <c r="D564" t="s">
        <v>9</v>
      </c>
    </row>
    <row r="565" spans="1:4" hidden="1" x14ac:dyDescent="0.3">
      <c r="A565" t="s">
        <v>10</v>
      </c>
      <c r="B565">
        <v>2</v>
      </c>
      <c r="C565" t="s">
        <v>10</v>
      </c>
      <c r="D565" t="s">
        <v>9</v>
      </c>
    </row>
    <row r="566" spans="1:4" hidden="1" x14ac:dyDescent="0.3">
      <c r="A566" t="s">
        <v>10</v>
      </c>
      <c r="B566">
        <v>2</v>
      </c>
      <c r="C566" t="s">
        <v>11</v>
      </c>
      <c r="D566" t="s">
        <v>14</v>
      </c>
    </row>
    <row r="567" spans="1:4" x14ac:dyDescent="0.3">
      <c r="A567" t="s">
        <v>12</v>
      </c>
      <c r="B567">
        <v>2</v>
      </c>
      <c r="C567" t="s">
        <v>8</v>
      </c>
      <c r="D567" t="s">
        <v>9</v>
      </c>
    </row>
    <row r="568" spans="1:4" hidden="1" x14ac:dyDescent="0.3">
      <c r="A568" t="s">
        <v>12</v>
      </c>
      <c r="B568">
        <v>2</v>
      </c>
      <c r="C568" t="s">
        <v>10</v>
      </c>
      <c r="D568" t="s">
        <v>14</v>
      </c>
    </row>
    <row r="569" spans="1:4" hidden="1" x14ac:dyDescent="0.3">
      <c r="A569" t="s">
        <v>12</v>
      </c>
      <c r="B569">
        <v>2</v>
      </c>
      <c r="C569" t="s">
        <v>11</v>
      </c>
      <c r="D569" t="s">
        <v>14</v>
      </c>
    </row>
    <row r="570" spans="1:4" x14ac:dyDescent="0.3">
      <c r="A570" t="s">
        <v>7</v>
      </c>
      <c r="B570">
        <v>3</v>
      </c>
      <c r="C570" t="s">
        <v>8</v>
      </c>
      <c r="D570" t="s">
        <v>9</v>
      </c>
    </row>
    <row r="571" spans="1:4" hidden="1" x14ac:dyDescent="0.3">
      <c r="A571" t="s">
        <v>7</v>
      </c>
      <c r="B571">
        <v>3</v>
      </c>
      <c r="C571" t="s">
        <v>10</v>
      </c>
      <c r="D571" t="s">
        <v>9</v>
      </c>
    </row>
    <row r="572" spans="1:4" hidden="1" x14ac:dyDescent="0.3">
      <c r="A572" t="s">
        <v>7</v>
      </c>
      <c r="B572">
        <v>3</v>
      </c>
      <c r="C572" t="s">
        <v>11</v>
      </c>
      <c r="D572" t="s">
        <v>9</v>
      </c>
    </row>
    <row r="573" spans="1:4" x14ac:dyDescent="0.3">
      <c r="A573" t="s">
        <v>10</v>
      </c>
      <c r="B573">
        <v>3</v>
      </c>
      <c r="C573" t="s">
        <v>8</v>
      </c>
      <c r="D573" t="s">
        <v>9</v>
      </c>
    </row>
    <row r="574" spans="1:4" hidden="1" x14ac:dyDescent="0.3">
      <c r="A574" t="s">
        <v>10</v>
      </c>
      <c r="B574">
        <v>3</v>
      </c>
      <c r="C574" t="s">
        <v>10</v>
      </c>
      <c r="D574" t="s">
        <v>9</v>
      </c>
    </row>
    <row r="575" spans="1:4" hidden="1" x14ac:dyDescent="0.3">
      <c r="A575" t="s">
        <v>10</v>
      </c>
      <c r="B575">
        <v>3</v>
      </c>
      <c r="C575" t="s">
        <v>11</v>
      </c>
      <c r="D575" t="s">
        <v>9</v>
      </c>
    </row>
    <row r="576" spans="1:4" x14ac:dyDescent="0.3">
      <c r="A576" t="s">
        <v>12</v>
      </c>
      <c r="B576">
        <v>3</v>
      </c>
      <c r="C576" t="s">
        <v>8</v>
      </c>
      <c r="D576" t="s">
        <v>9</v>
      </c>
    </row>
    <row r="577" spans="1:4" hidden="1" x14ac:dyDescent="0.3">
      <c r="A577" t="s">
        <v>12</v>
      </c>
      <c r="B577">
        <v>3</v>
      </c>
      <c r="C577" t="s">
        <v>10</v>
      </c>
      <c r="D577" t="s">
        <v>9</v>
      </c>
    </row>
    <row r="578" spans="1:4" hidden="1" x14ac:dyDescent="0.3">
      <c r="A578" t="s">
        <v>12</v>
      </c>
      <c r="B578">
        <v>3</v>
      </c>
      <c r="C578" t="s">
        <v>11</v>
      </c>
      <c r="D578" t="s">
        <v>9</v>
      </c>
    </row>
    <row r="579" spans="1:4" x14ac:dyDescent="0.3">
      <c r="A579" t="s">
        <v>7</v>
      </c>
      <c r="B579">
        <v>3</v>
      </c>
      <c r="C579" t="s">
        <v>8</v>
      </c>
      <c r="D579" t="s">
        <v>9</v>
      </c>
    </row>
    <row r="580" spans="1:4" hidden="1" x14ac:dyDescent="0.3">
      <c r="A580" t="s">
        <v>7</v>
      </c>
      <c r="B580">
        <v>3</v>
      </c>
      <c r="C580" t="s">
        <v>10</v>
      </c>
      <c r="D580" t="s">
        <v>9</v>
      </c>
    </row>
    <row r="581" spans="1:4" hidden="1" x14ac:dyDescent="0.3">
      <c r="A581" t="s">
        <v>7</v>
      </c>
      <c r="B581">
        <v>3</v>
      </c>
      <c r="C581" t="s">
        <v>11</v>
      </c>
      <c r="D581" t="s">
        <v>14</v>
      </c>
    </row>
    <row r="582" spans="1:4" x14ac:dyDescent="0.3">
      <c r="A582" t="s">
        <v>10</v>
      </c>
      <c r="B582">
        <v>3</v>
      </c>
      <c r="C582" t="s">
        <v>8</v>
      </c>
      <c r="D582" t="s">
        <v>9</v>
      </c>
    </row>
    <row r="583" spans="1:4" hidden="1" x14ac:dyDescent="0.3">
      <c r="A583" t="s">
        <v>10</v>
      </c>
      <c r="B583">
        <v>3</v>
      </c>
      <c r="C583" t="s">
        <v>10</v>
      </c>
      <c r="D583" t="s">
        <v>9</v>
      </c>
    </row>
    <row r="584" spans="1:4" hidden="1" x14ac:dyDescent="0.3">
      <c r="A584" t="s">
        <v>10</v>
      </c>
      <c r="B584">
        <v>3</v>
      </c>
      <c r="C584" t="s">
        <v>11</v>
      </c>
      <c r="D584" t="s">
        <v>14</v>
      </c>
    </row>
    <row r="585" spans="1:4" x14ac:dyDescent="0.3">
      <c r="A585" t="s">
        <v>12</v>
      </c>
      <c r="B585">
        <v>3</v>
      </c>
      <c r="C585" t="s">
        <v>8</v>
      </c>
      <c r="D585" t="s">
        <v>9</v>
      </c>
    </row>
    <row r="586" spans="1:4" hidden="1" x14ac:dyDescent="0.3">
      <c r="A586" t="s">
        <v>12</v>
      </c>
      <c r="B586">
        <v>3</v>
      </c>
      <c r="C586" t="s">
        <v>10</v>
      </c>
      <c r="D586" t="s">
        <v>14</v>
      </c>
    </row>
    <row r="587" spans="1:4" hidden="1" x14ac:dyDescent="0.3">
      <c r="A587" t="s">
        <v>12</v>
      </c>
      <c r="B587">
        <v>3</v>
      </c>
      <c r="C587" t="s">
        <v>11</v>
      </c>
      <c r="D587" t="s">
        <v>14</v>
      </c>
    </row>
    <row r="588" spans="1:4" x14ac:dyDescent="0.3">
      <c r="A588" t="s">
        <v>7</v>
      </c>
      <c r="B588">
        <v>3</v>
      </c>
      <c r="C588" t="s">
        <v>8</v>
      </c>
      <c r="D588" t="s">
        <v>9</v>
      </c>
    </row>
    <row r="589" spans="1:4" hidden="1" x14ac:dyDescent="0.3">
      <c r="A589" t="s">
        <v>7</v>
      </c>
      <c r="B589">
        <v>3</v>
      </c>
      <c r="C589" t="s">
        <v>10</v>
      </c>
      <c r="D589" t="s">
        <v>9</v>
      </c>
    </row>
    <row r="590" spans="1:4" hidden="1" x14ac:dyDescent="0.3">
      <c r="A590" t="s">
        <v>7</v>
      </c>
      <c r="B590">
        <v>3</v>
      </c>
      <c r="C590" t="s">
        <v>11</v>
      </c>
      <c r="D590" t="s">
        <v>14</v>
      </c>
    </row>
    <row r="591" spans="1:4" x14ac:dyDescent="0.3">
      <c r="A591" t="s">
        <v>10</v>
      </c>
      <c r="B591">
        <v>3</v>
      </c>
      <c r="C591" t="s">
        <v>8</v>
      </c>
      <c r="D591" t="s">
        <v>9</v>
      </c>
    </row>
    <row r="592" spans="1:4" hidden="1" x14ac:dyDescent="0.3">
      <c r="A592" t="s">
        <v>10</v>
      </c>
      <c r="B592">
        <v>3</v>
      </c>
      <c r="C592" t="s">
        <v>10</v>
      </c>
      <c r="D592" t="s">
        <v>14</v>
      </c>
    </row>
    <row r="593" spans="1:4" hidden="1" x14ac:dyDescent="0.3">
      <c r="A593" t="s">
        <v>10</v>
      </c>
      <c r="B593">
        <v>3</v>
      </c>
      <c r="C593" t="s">
        <v>11</v>
      </c>
      <c r="D593" t="s">
        <v>14</v>
      </c>
    </row>
    <row r="594" spans="1:4" x14ac:dyDescent="0.3">
      <c r="A594" t="s">
        <v>12</v>
      </c>
      <c r="B594">
        <v>3</v>
      </c>
      <c r="C594" t="s">
        <v>8</v>
      </c>
      <c r="D594" t="s">
        <v>9</v>
      </c>
    </row>
    <row r="595" spans="1:4" hidden="1" x14ac:dyDescent="0.3">
      <c r="A595" t="s">
        <v>12</v>
      </c>
      <c r="B595">
        <v>3</v>
      </c>
      <c r="C595" t="s">
        <v>10</v>
      </c>
      <c r="D595" t="s">
        <v>14</v>
      </c>
    </row>
    <row r="596" spans="1:4" hidden="1" x14ac:dyDescent="0.3">
      <c r="A596" t="s">
        <v>12</v>
      </c>
      <c r="B596">
        <v>3</v>
      </c>
      <c r="C596" t="s">
        <v>11</v>
      </c>
      <c r="D596" t="s">
        <v>14</v>
      </c>
    </row>
    <row r="597" spans="1:4" x14ac:dyDescent="0.3">
      <c r="A597" t="s">
        <v>7</v>
      </c>
      <c r="B597">
        <v>4</v>
      </c>
      <c r="C597" t="s">
        <v>8</v>
      </c>
      <c r="D597" t="s">
        <v>9</v>
      </c>
    </row>
    <row r="598" spans="1:4" hidden="1" x14ac:dyDescent="0.3">
      <c r="A598" t="s">
        <v>7</v>
      </c>
      <c r="B598">
        <v>4</v>
      </c>
      <c r="C598" t="s">
        <v>10</v>
      </c>
      <c r="D598" t="s">
        <v>9</v>
      </c>
    </row>
    <row r="599" spans="1:4" hidden="1" x14ac:dyDescent="0.3">
      <c r="A599" t="s">
        <v>7</v>
      </c>
      <c r="B599">
        <v>4</v>
      </c>
      <c r="C599" t="s">
        <v>11</v>
      </c>
      <c r="D599" t="s">
        <v>9</v>
      </c>
    </row>
    <row r="600" spans="1:4" x14ac:dyDescent="0.3">
      <c r="A600" t="s">
        <v>10</v>
      </c>
      <c r="B600">
        <v>4</v>
      </c>
      <c r="C600" t="s">
        <v>8</v>
      </c>
      <c r="D600" t="s">
        <v>9</v>
      </c>
    </row>
    <row r="601" spans="1:4" hidden="1" x14ac:dyDescent="0.3">
      <c r="A601" t="s">
        <v>10</v>
      </c>
      <c r="B601">
        <v>4</v>
      </c>
      <c r="C601" t="s">
        <v>10</v>
      </c>
      <c r="D601" t="s">
        <v>9</v>
      </c>
    </row>
    <row r="602" spans="1:4" hidden="1" x14ac:dyDescent="0.3">
      <c r="A602" t="s">
        <v>10</v>
      </c>
      <c r="B602">
        <v>4</v>
      </c>
      <c r="C602" t="s">
        <v>11</v>
      </c>
      <c r="D602" t="s">
        <v>9</v>
      </c>
    </row>
    <row r="603" spans="1:4" x14ac:dyDescent="0.3">
      <c r="A603" t="s">
        <v>12</v>
      </c>
      <c r="B603">
        <v>4</v>
      </c>
      <c r="C603" t="s">
        <v>8</v>
      </c>
      <c r="D603" t="s">
        <v>9</v>
      </c>
    </row>
    <row r="604" spans="1:4" hidden="1" x14ac:dyDescent="0.3">
      <c r="A604" t="s">
        <v>12</v>
      </c>
      <c r="B604">
        <v>4</v>
      </c>
      <c r="C604" t="s">
        <v>10</v>
      </c>
      <c r="D604" t="s">
        <v>9</v>
      </c>
    </row>
    <row r="605" spans="1:4" hidden="1" x14ac:dyDescent="0.3">
      <c r="A605" t="s">
        <v>12</v>
      </c>
      <c r="B605">
        <v>4</v>
      </c>
      <c r="C605" t="s">
        <v>11</v>
      </c>
      <c r="D605" t="s">
        <v>9</v>
      </c>
    </row>
    <row r="606" spans="1:4" x14ac:dyDescent="0.3">
      <c r="A606" t="s">
        <v>7</v>
      </c>
      <c r="B606">
        <v>4</v>
      </c>
      <c r="C606" t="s">
        <v>8</v>
      </c>
      <c r="D606" t="s">
        <v>9</v>
      </c>
    </row>
    <row r="607" spans="1:4" hidden="1" x14ac:dyDescent="0.3">
      <c r="A607" t="s">
        <v>7</v>
      </c>
      <c r="B607">
        <v>4</v>
      </c>
      <c r="C607" t="s">
        <v>10</v>
      </c>
      <c r="D607" t="s">
        <v>9</v>
      </c>
    </row>
    <row r="608" spans="1:4" hidden="1" x14ac:dyDescent="0.3">
      <c r="A608" t="s">
        <v>7</v>
      </c>
      <c r="B608">
        <v>4</v>
      </c>
      <c r="C608" t="s">
        <v>11</v>
      </c>
      <c r="D608" t="s">
        <v>14</v>
      </c>
    </row>
    <row r="609" spans="1:4" x14ac:dyDescent="0.3">
      <c r="A609" t="s">
        <v>10</v>
      </c>
      <c r="B609">
        <v>4</v>
      </c>
      <c r="C609" t="s">
        <v>8</v>
      </c>
      <c r="D609" t="s">
        <v>9</v>
      </c>
    </row>
    <row r="610" spans="1:4" hidden="1" x14ac:dyDescent="0.3">
      <c r="A610" t="s">
        <v>10</v>
      </c>
      <c r="B610">
        <v>4</v>
      </c>
      <c r="C610" t="s">
        <v>10</v>
      </c>
      <c r="D610" t="s">
        <v>14</v>
      </c>
    </row>
    <row r="611" spans="1:4" hidden="1" x14ac:dyDescent="0.3">
      <c r="A611" t="s">
        <v>10</v>
      </c>
      <c r="B611">
        <v>4</v>
      </c>
      <c r="C611" t="s">
        <v>11</v>
      </c>
      <c r="D611" t="s">
        <v>14</v>
      </c>
    </row>
    <row r="612" spans="1:4" x14ac:dyDescent="0.3">
      <c r="A612" t="s">
        <v>12</v>
      </c>
      <c r="B612">
        <v>4</v>
      </c>
      <c r="C612" t="s">
        <v>8</v>
      </c>
      <c r="D612" t="s">
        <v>9</v>
      </c>
    </row>
    <row r="613" spans="1:4" hidden="1" x14ac:dyDescent="0.3">
      <c r="A613" t="s">
        <v>12</v>
      </c>
      <c r="B613">
        <v>4</v>
      </c>
      <c r="C613" t="s">
        <v>10</v>
      </c>
      <c r="D613" t="s">
        <v>14</v>
      </c>
    </row>
    <row r="614" spans="1:4" hidden="1" x14ac:dyDescent="0.3">
      <c r="A614" t="s">
        <v>12</v>
      </c>
      <c r="B614">
        <v>4</v>
      </c>
      <c r="C614" t="s">
        <v>11</v>
      </c>
      <c r="D614" t="s">
        <v>14</v>
      </c>
    </row>
    <row r="615" spans="1:4" x14ac:dyDescent="0.3">
      <c r="A615" t="s">
        <v>7</v>
      </c>
      <c r="B615">
        <v>4</v>
      </c>
      <c r="C615" t="s">
        <v>8</v>
      </c>
      <c r="D615" t="s">
        <v>9</v>
      </c>
    </row>
    <row r="616" spans="1:4" hidden="1" x14ac:dyDescent="0.3">
      <c r="A616" t="s">
        <v>7</v>
      </c>
      <c r="B616">
        <v>4</v>
      </c>
      <c r="C616" t="s">
        <v>10</v>
      </c>
      <c r="D616" t="s">
        <v>9</v>
      </c>
    </row>
    <row r="617" spans="1:4" hidden="1" x14ac:dyDescent="0.3">
      <c r="A617" t="s">
        <v>7</v>
      </c>
      <c r="B617">
        <v>4</v>
      </c>
      <c r="C617" t="s">
        <v>11</v>
      </c>
      <c r="D617" t="s">
        <v>14</v>
      </c>
    </row>
    <row r="618" spans="1:4" x14ac:dyDescent="0.3">
      <c r="A618" t="s">
        <v>10</v>
      </c>
      <c r="B618">
        <v>4</v>
      </c>
      <c r="C618" t="s">
        <v>8</v>
      </c>
      <c r="D618" t="s">
        <v>9</v>
      </c>
    </row>
    <row r="619" spans="1:4" hidden="1" x14ac:dyDescent="0.3">
      <c r="A619" t="s">
        <v>10</v>
      </c>
      <c r="B619">
        <v>4</v>
      </c>
      <c r="C619" t="s">
        <v>10</v>
      </c>
      <c r="D619" t="s">
        <v>14</v>
      </c>
    </row>
    <row r="620" spans="1:4" hidden="1" x14ac:dyDescent="0.3">
      <c r="A620" t="s">
        <v>10</v>
      </c>
      <c r="B620">
        <v>4</v>
      </c>
      <c r="C620" t="s">
        <v>11</v>
      </c>
      <c r="D620" t="s">
        <v>14</v>
      </c>
    </row>
    <row r="621" spans="1:4" x14ac:dyDescent="0.3">
      <c r="A621" t="s">
        <v>12</v>
      </c>
      <c r="B621">
        <v>4</v>
      </c>
      <c r="C621" t="s">
        <v>8</v>
      </c>
      <c r="D621" t="s">
        <v>9</v>
      </c>
    </row>
    <row r="622" spans="1:4" hidden="1" x14ac:dyDescent="0.3">
      <c r="A622" t="s">
        <v>12</v>
      </c>
      <c r="B622">
        <v>4</v>
      </c>
      <c r="C622" t="s">
        <v>10</v>
      </c>
      <c r="D622" t="s">
        <v>14</v>
      </c>
    </row>
    <row r="623" spans="1:4" hidden="1" x14ac:dyDescent="0.3">
      <c r="A623" t="s">
        <v>12</v>
      </c>
      <c r="B623">
        <v>4</v>
      </c>
      <c r="C623" t="s">
        <v>11</v>
      </c>
      <c r="D623" t="s">
        <v>14</v>
      </c>
    </row>
    <row r="624" spans="1:4" x14ac:dyDescent="0.3">
      <c r="A624" t="s">
        <v>7</v>
      </c>
      <c r="B624" t="s">
        <v>13</v>
      </c>
      <c r="C624" t="s">
        <v>8</v>
      </c>
      <c r="D624" t="s">
        <v>9</v>
      </c>
    </row>
    <row r="625" spans="1:4" hidden="1" x14ac:dyDescent="0.3">
      <c r="A625" t="s">
        <v>7</v>
      </c>
      <c r="B625" t="s">
        <v>13</v>
      </c>
      <c r="C625" t="s">
        <v>10</v>
      </c>
      <c r="D625" t="s">
        <v>9</v>
      </c>
    </row>
    <row r="626" spans="1:4" hidden="1" x14ac:dyDescent="0.3">
      <c r="A626" t="s">
        <v>7</v>
      </c>
      <c r="B626" t="s">
        <v>13</v>
      </c>
      <c r="C626" t="s">
        <v>11</v>
      </c>
      <c r="D626" t="s">
        <v>9</v>
      </c>
    </row>
    <row r="627" spans="1:4" x14ac:dyDescent="0.3">
      <c r="A627" t="s">
        <v>10</v>
      </c>
      <c r="B627" t="s">
        <v>13</v>
      </c>
      <c r="C627" t="s">
        <v>8</v>
      </c>
      <c r="D627" t="s">
        <v>9</v>
      </c>
    </row>
    <row r="628" spans="1:4" hidden="1" x14ac:dyDescent="0.3">
      <c r="A628" t="s">
        <v>10</v>
      </c>
      <c r="B628" t="s">
        <v>13</v>
      </c>
      <c r="C628" t="s">
        <v>10</v>
      </c>
      <c r="D628" t="s">
        <v>9</v>
      </c>
    </row>
    <row r="629" spans="1:4" hidden="1" x14ac:dyDescent="0.3">
      <c r="A629" t="s">
        <v>10</v>
      </c>
      <c r="B629" t="s">
        <v>13</v>
      </c>
      <c r="C629" t="s">
        <v>11</v>
      </c>
      <c r="D629" t="s">
        <v>9</v>
      </c>
    </row>
    <row r="630" spans="1:4" x14ac:dyDescent="0.3">
      <c r="A630" t="s">
        <v>12</v>
      </c>
      <c r="B630" t="s">
        <v>13</v>
      </c>
      <c r="C630" t="s">
        <v>8</v>
      </c>
      <c r="D630" t="s">
        <v>9</v>
      </c>
    </row>
    <row r="631" spans="1:4" hidden="1" x14ac:dyDescent="0.3">
      <c r="A631" t="s">
        <v>12</v>
      </c>
      <c r="B631" t="s">
        <v>13</v>
      </c>
      <c r="C631" t="s">
        <v>10</v>
      </c>
      <c r="D631" t="s">
        <v>9</v>
      </c>
    </row>
    <row r="632" spans="1:4" hidden="1" x14ac:dyDescent="0.3">
      <c r="A632" t="s">
        <v>12</v>
      </c>
      <c r="B632" t="s">
        <v>13</v>
      </c>
      <c r="C632" t="s">
        <v>11</v>
      </c>
      <c r="D632" t="s">
        <v>9</v>
      </c>
    </row>
    <row r="633" spans="1:4" x14ac:dyDescent="0.3">
      <c r="A633" t="s">
        <v>7</v>
      </c>
      <c r="B633" t="s">
        <v>13</v>
      </c>
      <c r="C633" t="s">
        <v>8</v>
      </c>
      <c r="D633" t="s">
        <v>9</v>
      </c>
    </row>
    <row r="634" spans="1:4" hidden="1" x14ac:dyDescent="0.3">
      <c r="A634" t="s">
        <v>7</v>
      </c>
      <c r="B634" t="s">
        <v>13</v>
      </c>
      <c r="C634" t="s">
        <v>10</v>
      </c>
      <c r="D634" t="s">
        <v>9</v>
      </c>
    </row>
    <row r="635" spans="1:4" hidden="1" x14ac:dyDescent="0.3">
      <c r="A635" t="s">
        <v>7</v>
      </c>
      <c r="B635" t="s">
        <v>13</v>
      </c>
      <c r="C635" t="s">
        <v>11</v>
      </c>
      <c r="D635" t="s">
        <v>14</v>
      </c>
    </row>
    <row r="636" spans="1:4" x14ac:dyDescent="0.3">
      <c r="A636" t="s">
        <v>10</v>
      </c>
      <c r="B636" t="s">
        <v>13</v>
      </c>
      <c r="C636" t="s">
        <v>8</v>
      </c>
      <c r="D636" t="s">
        <v>9</v>
      </c>
    </row>
    <row r="637" spans="1:4" hidden="1" x14ac:dyDescent="0.3">
      <c r="A637" t="s">
        <v>10</v>
      </c>
      <c r="B637" t="s">
        <v>13</v>
      </c>
      <c r="C637" t="s">
        <v>10</v>
      </c>
      <c r="D637" t="s">
        <v>14</v>
      </c>
    </row>
    <row r="638" spans="1:4" hidden="1" x14ac:dyDescent="0.3">
      <c r="A638" t="s">
        <v>10</v>
      </c>
      <c r="B638" t="s">
        <v>13</v>
      </c>
      <c r="C638" t="s">
        <v>11</v>
      </c>
      <c r="D638" t="s">
        <v>14</v>
      </c>
    </row>
    <row r="639" spans="1:4" x14ac:dyDescent="0.3">
      <c r="A639" t="s">
        <v>12</v>
      </c>
      <c r="B639" t="s">
        <v>13</v>
      </c>
      <c r="C639" t="s">
        <v>8</v>
      </c>
      <c r="D639" t="s">
        <v>9</v>
      </c>
    </row>
    <row r="640" spans="1:4" hidden="1" x14ac:dyDescent="0.3">
      <c r="A640" t="s">
        <v>12</v>
      </c>
      <c r="B640" t="s">
        <v>13</v>
      </c>
      <c r="C640" t="s">
        <v>10</v>
      </c>
      <c r="D640" t="s">
        <v>14</v>
      </c>
    </row>
    <row r="641" spans="1:4" hidden="1" x14ac:dyDescent="0.3">
      <c r="A641" t="s">
        <v>12</v>
      </c>
      <c r="B641" t="s">
        <v>13</v>
      </c>
      <c r="C641" t="s">
        <v>11</v>
      </c>
      <c r="D641" t="s">
        <v>14</v>
      </c>
    </row>
    <row r="642" spans="1:4" x14ac:dyDescent="0.3">
      <c r="A642" t="s">
        <v>7</v>
      </c>
      <c r="B642" t="s">
        <v>13</v>
      </c>
      <c r="C642" t="s">
        <v>8</v>
      </c>
      <c r="D642" t="s">
        <v>9</v>
      </c>
    </row>
    <row r="643" spans="1:4" hidden="1" x14ac:dyDescent="0.3">
      <c r="A643" t="s">
        <v>7</v>
      </c>
      <c r="B643" t="s">
        <v>13</v>
      </c>
      <c r="C643" t="s">
        <v>10</v>
      </c>
      <c r="D643" t="s">
        <v>9</v>
      </c>
    </row>
    <row r="644" spans="1:4" hidden="1" x14ac:dyDescent="0.3">
      <c r="A644" t="s">
        <v>7</v>
      </c>
      <c r="B644" t="s">
        <v>13</v>
      </c>
      <c r="C644" t="s">
        <v>11</v>
      </c>
      <c r="D644" t="s">
        <v>14</v>
      </c>
    </row>
    <row r="645" spans="1:4" x14ac:dyDescent="0.3">
      <c r="A645" t="s">
        <v>10</v>
      </c>
      <c r="B645" t="s">
        <v>13</v>
      </c>
      <c r="C645" t="s">
        <v>8</v>
      </c>
      <c r="D645" t="s">
        <v>9</v>
      </c>
    </row>
    <row r="646" spans="1:4" hidden="1" x14ac:dyDescent="0.3">
      <c r="A646" t="s">
        <v>10</v>
      </c>
      <c r="B646" t="s">
        <v>13</v>
      </c>
      <c r="C646" t="s">
        <v>10</v>
      </c>
      <c r="D646" t="s">
        <v>14</v>
      </c>
    </row>
    <row r="647" spans="1:4" hidden="1" x14ac:dyDescent="0.3">
      <c r="A647" t="s">
        <v>10</v>
      </c>
      <c r="B647" t="s">
        <v>13</v>
      </c>
      <c r="C647" t="s">
        <v>11</v>
      </c>
      <c r="D647" t="s">
        <v>14</v>
      </c>
    </row>
    <row r="648" spans="1:4" x14ac:dyDescent="0.3">
      <c r="A648" t="s">
        <v>12</v>
      </c>
      <c r="B648" t="s">
        <v>13</v>
      </c>
      <c r="C648" t="s">
        <v>8</v>
      </c>
      <c r="D648" t="s">
        <v>9</v>
      </c>
    </row>
    <row r="649" spans="1:4" hidden="1" x14ac:dyDescent="0.3">
      <c r="A649" t="s">
        <v>12</v>
      </c>
      <c r="B649" t="s">
        <v>13</v>
      </c>
      <c r="C649" t="s">
        <v>10</v>
      </c>
      <c r="D649" t="s">
        <v>14</v>
      </c>
    </row>
    <row r="650" spans="1:4" hidden="1" x14ac:dyDescent="0.3">
      <c r="A650" t="s">
        <v>12</v>
      </c>
      <c r="B650" t="s">
        <v>13</v>
      </c>
      <c r="C650" t="s">
        <v>11</v>
      </c>
      <c r="D650" t="s">
        <v>14</v>
      </c>
    </row>
    <row r="651" spans="1:4" x14ac:dyDescent="0.3">
      <c r="A651" t="s">
        <v>7</v>
      </c>
      <c r="B651">
        <v>2</v>
      </c>
      <c r="C651" t="s">
        <v>8</v>
      </c>
      <c r="D651" t="s">
        <v>9</v>
      </c>
    </row>
    <row r="652" spans="1:4" hidden="1" x14ac:dyDescent="0.3">
      <c r="A652" t="s">
        <v>7</v>
      </c>
      <c r="B652">
        <v>2</v>
      </c>
      <c r="C652" t="s">
        <v>10</v>
      </c>
      <c r="D652" t="s">
        <v>9</v>
      </c>
    </row>
    <row r="653" spans="1:4" hidden="1" x14ac:dyDescent="0.3">
      <c r="A653" t="s">
        <v>7</v>
      </c>
      <c r="B653">
        <v>2</v>
      </c>
      <c r="C653" t="s">
        <v>11</v>
      </c>
      <c r="D653" t="s">
        <v>9</v>
      </c>
    </row>
    <row r="654" spans="1:4" x14ac:dyDescent="0.3">
      <c r="A654" t="s">
        <v>10</v>
      </c>
      <c r="B654">
        <v>2</v>
      </c>
      <c r="C654" t="s">
        <v>8</v>
      </c>
      <c r="D654" t="s">
        <v>9</v>
      </c>
    </row>
    <row r="655" spans="1:4" hidden="1" x14ac:dyDescent="0.3">
      <c r="A655" t="s">
        <v>10</v>
      </c>
      <c r="B655">
        <v>2</v>
      </c>
      <c r="C655" t="s">
        <v>10</v>
      </c>
      <c r="D655" t="s">
        <v>9</v>
      </c>
    </row>
    <row r="656" spans="1:4" hidden="1" x14ac:dyDescent="0.3">
      <c r="A656" t="s">
        <v>10</v>
      </c>
      <c r="B656">
        <v>2</v>
      </c>
      <c r="C656" t="s">
        <v>11</v>
      </c>
      <c r="D656" t="s">
        <v>9</v>
      </c>
    </row>
    <row r="657" spans="1:4" x14ac:dyDescent="0.3">
      <c r="A657" t="s">
        <v>12</v>
      </c>
      <c r="B657">
        <v>2</v>
      </c>
      <c r="C657" t="s">
        <v>8</v>
      </c>
      <c r="D657" t="s">
        <v>9</v>
      </c>
    </row>
    <row r="658" spans="1:4" hidden="1" x14ac:dyDescent="0.3">
      <c r="A658" t="s">
        <v>12</v>
      </c>
      <c r="B658">
        <v>2</v>
      </c>
      <c r="C658" t="s">
        <v>10</v>
      </c>
      <c r="D658" t="s">
        <v>9</v>
      </c>
    </row>
    <row r="659" spans="1:4" hidden="1" x14ac:dyDescent="0.3">
      <c r="A659" t="s">
        <v>12</v>
      </c>
      <c r="B659">
        <v>2</v>
      </c>
      <c r="C659" t="s">
        <v>11</v>
      </c>
      <c r="D659" t="s">
        <v>9</v>
      </c>
    </row>
    <row r="660" spans="1:4" x14ac:dyDescent="0.3">
      <c r="A660" t="s">
        <v>7</v>
      </c>
      <c r="B660">
        <v>2</v>
      </c>
      <c r="C660" t="s">
        <v>8</v>
      </c>
      <c r="D660" t="s">
        <v>9</v>
      </c>
    </row>
    <row r="661" spans="1:4" hidden="1" x14ac:dyDescent="0.3">
      <c r="A661" t="s">
        <v>7</v>
      </c>
      <c r="B661">
        <v>2</v>
      </c>
      <c r="C661" t="s">
        <v>10</v>
      </c>
      <c r="D661" t="s">
        <v>9</v>
      </c>
    </row>
    <row r="662" spans="1:4" hidden="1" x14ac:dyDescent="0.3">
      <c r="A662" t="s">
        <v>7</v>
      </c>
      <c r="B662">
        <v>2</v>
      </c>
      <c r="C662" t="s">
        <v>11</v>
      </c>
      <c r="D662" t="s">
        <v>14</v>
      </c>
    </row>
    <row r="663" spans="1:4" x14ac:dyDescent="0.3">
      <c r="A663" t="s">
        <v>10</v>
      </c>
      <c r="B663">
        <v>2</v>
      </c>
      <c r="C663" t="s">
        <v>8</v>
      </c>
      <c r="D663" t="s">
        <v>9</v>
      </c>
    </row>
    <row r="664" spans="1:4" hidden="1" x14ac:dyDescent="0.3">
      <c r="A664" t="s">
        <v>10</v>
      </c>
      <c r="B664">
        <v>2</v>
      </c>
      <c r="C664" t="s">
        <v>10</v>
      </c>
      <c r="D664" t="s">
        <v>9</v>
      </c>
    </row>
    <row r="665" spans="1:4" hidden="1" x14ac:dyDescent="0.3">
      <c r="A665" t="s">
        <v>10</v>
      </c>
      <c r="B665">
        <v>2</v>
      </c>
      <c r="C665" t="s">
        <v>11</v>
      </c>
      <c r="D665" t="s">
        <v>14</v>
      </c>
    </row>
    <row r="666" spans="1:4" x14ac:dyDescent="0.3">
      <c r="A666" t="s">
        <v>12</v>
      </c>
      <c r="B666">
        <v>2</v>
      </c>
      <c r="C666" t="s">
        <v>8</v>
      </c>
      <c r="D666" t="s">
        <v>9</v>
      </c>
    </row>
    <row r="667" spans="1:4" hidden="1" x14ac:dyDescent="0.3">
      <c r="A667" t="s">
        <v>12</v>
      </c>
      <c r="B667">
        <v>2</v>
      </c>
      <c r="C667" t="s">
        <v>10</v>
      </c>
      <c r="D667" t="s">
        <v>14</v>
      </c>
    </row>
    <row r="668" spans="1:4" hidden="1" x14ac:dyDescent="0.3">
      <c r="A668" t="s">
        <v>12</v>
      </c>
      <c r="B668">
        <v>2</v>
      </c>
      <c r="C668" t="s">
        <v>11</v>
      </c>
      <c r="D668" t="s">
        <v>14</v>
      </c>
    </row>
    <row r="669" spans="1:4" x14ac:dyDescent="0.3">
      <c r="A669" t="s">
        <v>7</v>
      </c>
      <c r="B669">
        <v>2</v>
      </c>
      <c r="C669" t="s">
        <v>8</v>
      </c>
      <c r="D669" t="s">
        <v>9</v>
      </c>
    </row>
    <row r="670" spans="1:4" hidden="1" x14ac:dyDescent="0.3">
      <c r="A670" t="s">
        <v>7</v>
      </c>
      <c r="B670">
        <v>2</v>
      </c>
      <c r="C670" t="s">
        <v>10</v>
      </c>
      <c r="D670" t="s">
        <v>9</v>
      </c>
    </row>
    <row r="671" spans="1:4" hidden="1" x14ac:dyDescent="0.3">
      <c r="A671" t="s">
        <v>7</v>
      </c>
      <c r="B671">
        <v>2</v>
      </c>
      <c r="C671" t="s">
        <v>11</v>
      </c>
      <c r="D671" t="s">
        <v>9</v>
      </c>
    </row>
    <row r="672" spans="1:4" x14ac:dyDescent="0.3">
      <c r="A672" t="s">
        <v>10</v>
      </c>
      <c r="B672">
        <v>2</v>
      </c>
      <c r="C672" t="s">
        <v>8</v>
      </c>
      <c r="D672" t="s">
        <v>9</v>
      </c>
    </row>
    <row r="673" spans="1:4" hidden="1" x14ac:dyDescent="0.3">
      <c r="A673" t="s">
        <v>10</v>
      </c>
      <c r="B673">
        <v>2</v>
      </c>
      <c r="C673" t="s">
        <v>10</v>
      </c>
      <c r="D673" t="s">
        <v>9</v>
      </c>
    </row>
    <row r="674" spans="1:4" hidden="1" x14ac:dyDescent="0.3">
      <c r="A674" t="s">
        <v>10</v>
      </c>
      <c r="B674">
        <v>2</v>
      </c>
      <c r="C674" t="s">
        <v>11</v>
      </c>
      <c r="D674" t="s">
        <v>14</v>
      </c>
    </row>
    <row r="675" spans="1:4" x14ac:dyDescent="0.3">
      <c r="A675" t="s">
        <v>12</v>
      </c>
      <c r="B675">
        <v>2</v>
      </c>
      <c r="C675" t="s">
        <v>8</v>
      </c>
      <c r="D675" t="s">
        <v>9</v>
      </c>
    </row>
    <row r="676" spans="1:4" hidden="1" x14ac:dyDescent="0.3">
      <c r="A676" t="s">
        <v>12</v>
      </c>
      <c r="B676">
        <v>2</v>
      </c>
      <c r="C676" t="s">
        <v>10</v>
      </c>
      <c r="D676" t="s">
        <v>14</v>
      </c>
    </row>
    <row r="677" spans="1:4" hidden="1" x14ac:dyDescent="0.3">
      <c r="A677" t="s">
        <v>12</v>
      </c>
      <c r="B677">
        <v>2</v>
      </c>
      <c r="C677" t="s">
        <v>11</v>
      </c>
      <c r="D677" t="s">
        <v>14</v>
      </c>
    </row>
    <row r="678" spans="1:4" x14ac:dyDescent="0.3">
      <c r="A678" t="s">
        <v>7</v>
      </c>
      <c r="B678">
        <v>3</v>
      </c>
      <c r="C678" t="s">
        <v>8</v>
      </c>
      <c r="D678" t="s">
        <v>9</v>
      </c>
    </row>
    <row r="679" spans="1:4" hidden="1" x14ac:dyDescent="0.3">
      <c r="A679" t="s">
        <v>7</v>
      </c>
      <c r="B679">
        <v>3</v>
      </c>
      <c r="C679" t="s">
        <v>10</v>
      </c>
      <c r="D679" t="s">
        <v>9</v>
      </c>
    </row>
    <row r="680" spans="1:4" hidden="1" x14ac:dyDescent="0.3">
      <c r="A680" t="s">
        <v>7</v>
      </c>
      <c r="B680">
        <v>3</v>
      </c>
      <c r="C680" t="s">
        <v>11</v>
      </c>
      <c r="D680" t="s">
        <v>9</v>
      </c>
    </row>
    <row r="681" spans="1:4" x14ac:dyDescent="0.3">
      <c r="A681" t="s">
        <v>10</v>
      </c>
      <c r="B681">
        <v>3</v>
      </c>
      <c r="C681" t="s">
        <v>8</v>
      </c>
      <c r="D681" t="s">
        <v>9</v>
      </c>
    </row>
    <row r="682" spans="1:4" hidden="1" x14ac:dyDescent="0.3">
      <c r="A682" t="s">
        <v>10</v>
      </c>
      <c r="B682">
        <v>3</v>
      </c>
      <c r="C682" t="s">
        <v>10</v>
      </c>
      <c r="D682" t="s">
        <v>9</v>
      </c>
    </row>
    <row r="683" spans="1:4" hidden="1" x14ac:dyDescent="0.3">
      <c r="A683" t="s">
        <v>10</v>
      </c>
      <c r="B683">
        <v>3</v>
      </c>
      <c r="C683" t="s">
        <v>11</v>
      </c>
      <c r="D683" t="s">
        <v>9</v>
      </c>
    </row>
    <row r="684" spans="1:4" x14ac:dyDescent="0.3">
      <c r="A684" t="s">
        <v>12</v>
      </c>
      <c r="B684">
        <v>3</v>
      </c>
      <c r="C684" t="s">
        <v>8</v>
      </c>
      <c r="D684" t="s">
        <v>9</v>
      </c>
    </row>
    <row r="685" spans="1:4" hidden="1" x14ac:dyDescent="0.3">
      <c r="A685" t="s">
        <v>12</v>
      </c>
      <c r="B685">
        <v>3</v>
      </c>
      <c r="C685" t="s">
        <v>10</v>
      </c>
      <c r="D685" t="s">
        <v>9</v>
      </c>
    </row>
    <row r="686" spans="1:4" hidden="1" x14ac:dyDescent="0.3">
      <c r="A686" t="s">
        <v>12</v>
      </c>
      <c r="B686">
        <v>3</v>
      </c>
      <c r="C686" t="s">
        <v>11</v>
      </c>
      <c r="D686" t="s">
        <v>9</v>
      </c>
    </row>
    <row r="687" spans="1:4" x14ac:dyDescent="0.3">
      <c r="A687" t="s">
        <v>7</v>
      </c>
      <c r="B687">
        <v>3</v>
      </c>
      <c r="C687" t="s">
        <v>8</v>
      </c>
      <c r="D687" t="s">
        <v>9</v>
      </c>
    </row>
    <row r="688" spans="1:4" hidden="1" x14ac:dyDescent="0.3">
      <c r="A688" t="s">
        <v>7</v>
      </c>
      <c r="B688">
        <v>3</v>
      </c>
      <c r="C688" t="s">
        <v>10</v>
      </c>
      <c r="D688" t="s">
        <v>9</v>
      </c>
    </row>
    <row r="689" spans="1:4" hidden="1" x14ac:dyDescent="0.3">
      <c r="A689" t="s">
        <v>7</v>
      </c>
      <c r="B689">
        <v>3</v>
      </c>
      <c r="C689" t="s">
        <v>11</v>
      </c>
      <c r="D689" t="s">
        <v>14</v>
      </c>
    </row>
    <row r="690" spans="1:4" x14ac:dyDescent="0.3">
      <c r="A690" t="s">
        <v>10</v>
      </c>
      <c r="B690">
        <v>3</v>
      </c>
      <c r="C690" t="s">
        <v>8</v>
      </c>
      <c r="D690" t="s">
        <v>9</v>
      </c>
    </row>
    <row r="691" spans="1:4" hidden="1" x14ac:dyDescent="0.3">
      <c r="A691" t="s">
        <v>10</v>
      </c>
      <c r="B691">
        <v>3</v>
      </c>
      <c r="C691" t="s">
        <v>10</v>
      </c>
      <c r="D691" t="s">
        <v>9</v>
      </c>
    </row>
    <row r="692" spans="1:4" hidden="1" x14ac:dyDescent="0.3">
      <c r="A692" t="s">
        <v>10</v>
      </c>
      <c r="B692">
        <v>3</v>
      </c>
      <c r="C692" t="s">
        <v>11</v>
      </c>
      <c r="D692" t="s">
        <v>14</v>
      </c>
    </row>
    <row r="693" spans="1:4" x14ac:dyDescent="0.3">
      <c r="A693" t="s">
        <v>12</v>
      </c>
      <c r="B693">
        <v>3</v>
      </c>
      <c r="C693" t="s">
        <v>8</v>
      </c>
      <c r="D693" t="s">
        <v>9</v>
      </c>
    </row>
    <row r="694" spans="1:4" hidden="1" x14ac:dyDescent="0.3">
      <c r="A694" t="s">
        <v>12</v>
      </c>
      <c r="B694">
        <v>3</v>
      </c>
      <c r="C694" t="s">
        <v>10</v>
      </c>
      <c r="D694" t="s">
        <v>14</v>
      </c>
    </row>
    <row r="695" spans="1:4" hidden="1" x14ac:dyDescent="0.3">
      <c r="A695" t="s">
        <v>12</v>
      </c>
      <c r="B695">
        <v>3</v>
      </c>
      <c r="C695" t="s">
        <v>11</v>
      </c>
      <c r="D695" t="s">
        <v>14</v>
      </c>
    </row>
    <row r="696" spans="1:4" x14ac:dyDescent="0.3">
      <c r="A696" t="s">
        <v>7</v>
      </c>
      <c r="B696">
        <v>3</v>
      </c>
      <c r="C696" t="s">
        <v>8</v>
      </c>
      <c r="D696" t="s">
        <v>9</v>
      </c>
    </row>
    <row r="697" spans="1:4" hidden="1" x14ac:dyDescent="0.3">
      <c r="A697" t="s">
        <v>7</v>
      </c>
      <c r="B697">
        <v>3</v>
      </c>
      <c r="C697" t="s">
        <v>10</v>
      </c>
      <c r="D697" t="s">
        <v>9</v>
      </c>
    </row>
    <row r="698" spans="1:4" hidden="1" x14ac:dyDescent="0.3">
      <c r="A698" t="s">
        <v>7</v>
      </c>
      <c r="B698">
        <v>3</v>
      </c>
      <c r="C698" t="s">
        <v>11</v>
      </c>
      <c r="D698" t="s">
        <v>14</v>
      </c>
    </row>
    <row r="699" spans="1:4" x14ac:dyDescent="0.3">
      <c r="A699" t="s">
        <v>10</v>
      </c>
      <c r="B699">
        <v>3</v>
      </c>
      <c r="C699" t="s">
        <v>8</v>
      </c>
      <c r="D699" t="s">
        <v>9</v>
      </c>
    </row>
    <row r="700" spans="1:4" hidden="1" x14ac:dyDescent="0.3">
      <c r="A700" t="s">
        <v>10</v>
      </c>
      <c r="B700">
        <v>3</v>
      </c>
      <c r="C700" t="s">
        <v>10</v>
      </c>
      <c r="D700" t="s">
        <v>14</v>
      </c>
    </row>
    <row r="701" spans="1:4" hidden="1" x14ac:dyDescent="0.3">
      <c r="A701" t="s">
        <v>10</v>
      </c>
      <c r="B701">
        <v>3</v>
      </c>
      <c r="C701" t="s">
        <v>11</v>
      </c>
      <c r="D701" t="s">
        <v>14</v>
      </c>
    </row>
    <row r="702" spans="1:4" x14ac:dyDescent="0.3">
      <c r="A702" t="s">
        <v>12</v>
      </c>
      <c r="B702">
        <v>3</v>
      </c>
      <c r="C702" t="s">
        <v>8</v>
      </c>
      <c r="D702" t="s">
        <v>9</v>
      </c>
    </row>
    <row r="703" spans="1:4" hidden="1" x14ac:dyDescent="0.3">
      <c r="A703" t="s">
        <v>12</v>
      </c>
      <c r="B703">
        <v>3</v>
      </c>
      <c r="C703" t="s">
        <v>10</v>
      </c>
      <c r="D703" t="s">
        <v>14</v>
      </c>
    </row>
    <row r="704" spans="1:4" hidden="1" x14ac:dyDescent="0.3">
      <c r="A704" t="s">
        <v>12</v>
      </c>
      <c r="B704">
        <v>3</v>
      </c>
      <c r="C704" t="s">
        <v>11</v>
      </c>
      <c r="D704" t="s">
        <v>14</v>
      </c>
    </row>
    <row r="705" spans="1:4" x14ac:dyDescent="0.3">
      <c r="A705" t="s">
        <v>7</v>
      </c>
      <c r="B705">
        <v>4</v>
      </c>
      <c r="C705" t="s">
        <v>8</v>
      </c>
      <c r="D705" t="s">
        <v>9</v>
      </c>
    </row>
    <row r="706" spans="1:4" hidden="1" x14ac:dyDescent="0.3">
      <c r="A706" t="s">
        <v>7</v>
      </c>
      <c r="B706">
        <v>4</v>
      </c>
      <c r="C706" t="s">
        <v>10</v>
      </c>
      <c r="D706" t="s">
        <v>9</v>
      </c>
    </row>
    <row r="707" spans="1:4" hidden="1" x14ac:dyDescent="0.3">
      <c r="A707" t="s">
        <v>7</v>
      </c>
      <c r="B707">
        <v>4</v>
      </c>
      <c r="C707" t="s">
        <v>11</v>
      </c>
      <c r="D707" t="s">
        <v>9</v>
      </c>
    </row>
    <row r="708" spans="1:4" x14ac:dyDescent="0.3">
      <c r="A708" t="s">
        <v>10</v>
      </c>
      <c r="B708">
        <v>4</v>
      </c>
      <c r="C708" t="s">
        <v>8</v>
      </c>
      <c r="D708" t="s">
        <v>9</v>
      </c>
    </row>
    <row r="709" spans="1:4" hidden="1" x14ac:dyDescent="0.3">
      <c r="A709" t="s">
        <v>10</v>
      </c>
      <c r="B709">
        <v>4</v>
      </c>
      <c r="C709" t="s">
        <v>10</v>
      </c>
      <c r="D709" t="s">
        <v>9</v>
      </c>
    </row>
    <row r="710" spans="1:4" hidden="1" x14ac:dyDescent="0.3">
      <c r="A710" t="s">
        <v>10</v>
      </c>
      <c r="B710">
        <v>4</v>
      </c>
      <c r="C710" t="s">
        <v>11</v>
      </c>
      <c r="D710" t="s">
        <v>9</v>
      </c>
    </row>
    <row r="711" spans="1:4" x14ac:dyDescent="0.3">
      <c r="A711" t="s">
        <v>12</v>
      </c>
      <c r="B711">
        <v>4</v>
      </c>
      <c r="C711" t="s">
        <v>8</v>
      </c>
      <c r="D711" t="s">
        <v>9</v>
      </c>
    </row>
    <row r="712" spans="1:4" hidden="1" x14ac:dyDescent="0.3">
      <c r="A712" t="s">
        <v>12</v>
      </c>
      <c r="B712">
        <v>4</v>
      </c>
      <c r="C712" t="s">
        <v>10</v>
      </c>
      <c r="D712" t="s">
        <v>9</v>
      </c>
    </row>
    <row r="713" spans="1:4" hidden="1" x14ac:dyDescent="0.3">
      <c r="A713" t="s">
        <v>12</v>
      </c>
      <c r="B713">
        <v>4</v>
      </c>
      <c r="C713" t="s">
        <v>11</v>
      </c>
      <c r="D713" t="s">
        <v>9</v>
      </c>
    </row>
    <row r="714" spans="1:4" x14ac:dyDescent="0.3">
      <c r="A714" t="s">
        <v>7</v>
      </c>
      <c r="B714">
        <v>4</v>
      </c>
      <c r="C714" t="s">
        <v>8</v>
      </c>
      <c r="D714" t="s">
        <v>9</v>
      </c>
    </row>
    <row r="715" spans="1:4" hidden="1" x14ac:dyDescent="0.3">
      <c r="A715" t="s">
        <v>7</v>
      </c>
      <c r="B715">
        <v>4</v>
      </c>
      <c r="C715" t="s">
        <v>10</v>
      </c>
      <c r="D715" t="s">
        <v>9</v>
      </c>
    </row>
    <row r="716" spans="1:4" hidden="1" x14ac:dyDescent="0.3">
      <c r="A716" t="s">
        <v>7</v>
      </c>
      <c r="B716">
        <v>4</v>
      </c>
      <c r="C716" t="s">
        <v>11</v>
      </c>
      <c r="D716" t="s">
        <v>14</v>
      </c>
    </row>
    <row r="717" spans="1:4" x14ac:dyDescent="0.3">
      <c r="A717" t="s">
        <v>10</v>
      </c>
      <c r="B717">
        <v>4</v>
      </c>
      <c r="C717" t="s">
        <v>8</v>
      </c>
      <c r="D717" t="s">
        <v>9</v>
      </c>
    </row>
    <row r="718" spans="1:4" hidden="1" x14ac:dyDescent="0.3">
      <c r="A718" t="s">
        <v>10</v>
      </c>
      <c r="B718">
        <v>4</v>
      </c>
      <c r="C718" t="s">
        <v>10</v>
      </c>
      <c r="D718" t="s">
        <v>14</v>
      </c>
    </row>
    <row r="719" spans="1:4" hidden="1" x14ac:dyDescent="0.3">
      <c r="A719" t="s">
        <v>10</v>
      </c>
      <c r="B719">
        <v>4</v>
      </c>
      <c r="C719" t="s">
        <v>11</v>
      </c>
      <c r="D719" t="s">
        <v>14</v>
      </c>
    </row>
    <row r="720" spans="1:4" x14ac:dyDescent="0.3">
      <c r="A720" t="s">
        <v>12</v>
      </c>
      <c r="B720">
        <v>4</v>
      </c>
      <c r="C720" t="s">
        <v>8</v>
      </c>
      <c r="D720" t="s">
        <v>9</v>
      </c>
    </row>
    <row r="721" spans="1:4" hidden="1" x14ac:dyDescent="0.3">
      <c r="A721" t="s">
        <v>12</v>
      </c>
      <c r="B721">
        <v>4</v>
      </c>
      <c r="C721" t="s">
        <v>10</v>
      </c>
      <c r="D721" t="s">
        <v>14</v>
      </c>
    </row>
    <row r="722" spans="1:4" hidden="1" x14ac:dyDescent="0.3">
      <c r="A722" t="s">
        <v>12</v>
      </c>
      <c r="B722">
        <v>4</v>
      </c>
      <c r="C722" t="s">
        <v>11</v>
      </c>
      <c r="D722" t="s">
        <v>14</v>
      </c>
    </row>
    <row r="723" spans="1:4" x14ac:dyDescent="0.3">
      <c r="A723" t="s">
        <v>7</v>
      </c>
      <c r="B723">
        <v>4</v>
      </c>
      <c r="C723" t="s">
        <v>8</v>
      </c>
      <c r="D723" t="s">
        <v>9</v>
      </c>
    </row>
    <row r="724" spans="1:4" hidden="1" x14ac:dyDescent="0.3">
      <c r="A724" t="s">
        <v>7</v>
      </c>
      <c r="B724">
        <v>4</v>
      </c>
      <c r="C724" t="s">
        <v>10</v>
      </c>
      <c r="D724" t="s">
        <v>9</v>
      </c>
    </row>
    <row r="725" spans="1:4" hidden="1" x14ac:dyDescent="0.3">
      <c r="A725" t="s">
        <v>7</v>
      </c>
      <c r="B725">
        <v>4</v>
      </c>
      <c r="C725" t="s">
        <v>11</v>
      </c>
      <c r="D725" t="s">
        <v>14</v>
      </c>
    </row>
    <row r="726" spans="1:4" x14ac:dyDescent="0.3">
      <c r="A726" t="s">
        <v>10</v>
      </c>
      <c r="B726">
        <v>4</v>
      </c>
      <c r="C726" t="s">
        <v>8</v>
      </c>
      <c r="D726" t="s">
        <v>9</v>
      </c>
    </row>
    <row r="727" spans="1:4" hidden="1" x14ac:dyDescent="0.3">
      <c r="A727" t="s">
        <v>10</v>
      </c>
      <c r="B727">
        <v>4</v>
      </c>
      <c r="C727" t="s">
        <v>10</v>
      </c>
      <c r="D727" t="s">
        <v>14</v>
      </c>
    </row>
    <row r="728" spans="1:4" hidden="1" x14ac:dyDescent="0.3">
      <c r="A728" t="s">
        <v>10</v>
      </c>
      <c r="B728">
        <v>4</v>
      </c>
      <c r="C728" t="s">
        <v>11</v>
      </c>
      <c r="D728" t="s">
        <v>14</v>
      </c>
    </row>
    <row r="729" spans="1:4" x14ac:dyDescent="0.3">
      <c r="A729" t="s">
        <v>12</v>
      </c>
      <c r="B729">
        <v>4</v>
      </c>
      <c r="C729" t="s">
        <v>8</v>
      </c>
      <c r="D729" t="s">
        <v>9</v>
      </c>
    </row>
    <row r="730" spans="1:4" hidden="1" x14ac:dyDescent="0.3">
      <c r="A730" t="s">
        <v>12</v>
      </c>
      <c r="B730">
        <v>4</v>
      </c>
      <c r="C730" t="s">
        <v>10</v>
      </c>
      <c r="D730" t="s">
        <v>14</v>
      </c>
    </row>
    <row r="731" spans="1:4" hidden="1" x14ac:dyDescent="0.3">
      <c r="A731" t="s">
        <v>12</v>
      </c>
      <c r="B731">
        <v>4</v>
      </c>
      <c r="C731" t="s">
        <v>11</v>
      </c>
      <c r="D731" t="s">
        <v>14</v>
      </c>
    </row>
    <row r="732" spans="1:4" x14ac:dyDescent="0.3">
      <c r="A732" t="s">
        <v>7</v>
      </c>
      <c r="B732" t="s">
        <v>13</v>
      </c>
      <c r="C732" t="s">
        <v>8</v>
      </c>
      <c r="D732" t="s">
        <v>9</v>
      </c>
    </row>
    <row r="733" spans="1:4" hidden="1" x14ac:dyDescent="0.3">
      <c r="A733" t="s">
        <v>7</v>
      </c>
      <c r="B733" t="s">
        <v>13</v>
      </c>
      <c r="C733" t="s">
        <v>10</v>
      </c>
      <c r="D733" t="s">
        <v>9</v>
      </c>
    </row>
    <row r="734" spans="1:4" hidden="1" x14ac:dyDescent="0.3">
      <c r="A734" t="s">
        <v>7</v>
      </c>
      <c r="B734" t="s">
        <v>13</v>
      </c>
      <c r="C734" t="s">
        <v>11</v>
      </c>
      <c r="D734" t="s">
        <v>9</v>
      </c>
    </row>
    <row r="735" spans="1:4" x14ac:dyDescent="0.3">
      <c r="A735" t="s">
        <v>10</v>
      </c>
      <c r="B735" t="s">
        <v>13</v>
      </c>
      <c r="C735" t="s">
        <v>8</v>
      </c>
      <c r="D735" t="s">
        <v>9</v>
      </c>
    </row>
    <row r="736" spans="1:4" hidden="1" x14ac:dyDescent="0.3">
      <c r="A736" t="s">
        <v>10</v>
      </c>
      <c r="B736" t="s">
        <v>13</v>
      </c>
      <c r="C736" t="s">
        <v>10</v>
      </c>
      <c r="D736" t="s">
        <v>9</v>
      </c>
    </row>
    <row r="737" spans="1:4" hidden="1" x14ac:dyDescent="0.3">
      <c r="A737" t="s">
        <v>10</v>
      </c>
      <c r="B737" t="s">
        <v>13</v>
      </c>
      <c r="C737" t="s">
        <v>11</v>
      </c>
      <c r="D737" t="s">
        <v>9</v>
      </c>
    </row>
    <row r="738" spans="1:4" x14ac:dyDescent="0.3">
      <c r="A738" t="s">
        <v>12</v>
      </c>
      <c r="B738" t="s">
        <v>13</v>
      </c>
      <c r="C738" t="s">
        <v>8</v>
      </c>
      <c r="D738" t="s">
        <v>9</v>
      </c>
    </row>
    <row r="739" spans="1:4" hidden="1" x14ac:dyDescent="0.3">
      <c r="A739" t="s">
        <v>12</v>
      </c>
      <c r="B739" t="s">
        <v>13</v>
      </c>
      <c r="C739" t="s">
        <v>10</v>
      </c>
      <c r="D739" t="s">
        <v>9</v>
      </c>
    </row>
    <row r="740" spans="1:4" hidden="1" x14ac:dyDescent="0.3">
      <c r="A740" t="s">
        <v>12</v>
      </c>
      <c r="B740" t="s">
        <v>13</v>
      </c>
      <c r="C740" t="s">
        <v>11</v>
      </c>
      <c r="D740" t="s">
        <v>9</v>
      </c>
    </row>
    <row r="741" spans="1:4" x14ac:dyDescent="0.3">
      <c r="A741" t="s">
        <v>7</v>
      </c>
      <c r="B741" t="s">
        <v>13</v>
      </c>
      <c r="C741" t="s">
        <v>8</v>
      </c>
      <c r="D741" t="s">
        <v>9</v>
      </c>
    </row>
    <row r="742" spans="1:4" hidden="1" x14ac:dyDescent="0.3">
      <c r="A742" t="s">
        <v>7</v>
      </c>
      <c r="B742" t="s">
        <v>13</v>
      </c>
      <c r="C742" t="s">
        <v>10</v>
      </c>
      <c r="D742" t="s">
        <v>9</v>
      </c>
    </row>
    <row r="743" spans="1:4" hidden="1" x14ac:dyDescent="0.3">
      <c r="A743" t="s">
        <v>7</v>
      </c>
      <c r="B743" t="s">
        <v>13</v>
      </c>
      <c r="C743" t="s">
        <v>11</v>
      </c>
      <c r="D743" t="s">
        <v>14</v>
      </c>
    </row>
    <row r="744" spans="1:4" x14ac:dyDescent="0.3">
      <c r="A744" t="s">
        <v>10</v>
      </c>
      <c r="B744" t="s">
        <v>13</v>
      </c>
      <c r="C744" t="s">
        <v>8</v>
      </c>
      <c r="D744" t="s">
        <v>9</v>
      </c>
    </row>
    <row r="745" spans="1:4" hidden="1" x14ac:dyDescent="0.3">
      <c r="A745" t="s">
        <v>10</v>
      </c>
      <c r="B745" t="s">
        <v>13</v>
      </c>
      <c r="C745" t="s">
        <v>10</v>
      </c>
      <c r="D745" t="s">
        <v>14</v>
      </c>
    </row>
    <row r="746" spans="1:4" hidden="1" x14ac:dyDescent="0.3">
      <c r="A746" t="s">
        <v>10</v>
      </c>
      <c r="B746" t="s">
        <v>13</v>
      </c>
      <c r="C746" t="s">
        <v>11</v>
      </c>
      <c r="D746" t="s">
        <v>14</v>
      </c>
    </row>
    <row r="747" spans="1:4" x14ac:dyDescent="0.3">
      <c r="A747" t="s">
        <v>12</v>
      </c>
      <c r="B747" t="s">
        <v>13</v>
      </c>
      <c r="C747" t="s">
        <v>8</v>
      </c>
      <c r="D747" t="s">
        <v>9</v>
      </c>
    </row>
    <row r="748" spans="1:4" hidden="1" x14ac:dyDescent="0.3">
      <c r="A748" t="s">
        <v>12</v>
      </c>
      <c r="B748" t="s">
        <v>13</v>
      </c>
      <c r="C748" t="s">
        <v>10</v>
      </c>
      <c r="D748" t="s">
        <v>14</v>
      </c>
    </row>
    <row r="749" spans="1:4" hidden="1" x14ac:dyDescent="0.3">
      <c r="A749" t="s">
        <v>12</v>
      </c>
      <c r="B749" t="s">
        <v>13</v>
      </c>
      <c r="C749" t="s">
        <v>11</v>
      </c>
      <c r="D749" t="s">
        <v>14</v>
      </c>
    </row>
    <row r="750" spans="1:4" x14ac:dyDescent="0.3">
      <c r="A750" t="s">
        <v>7</v>
      </c>
      <c r="B750" t="s">
        <v>13</v>
      </c>
      <c r="C750" t="s">
        <v>8</v>
      </c>
      <c r="D750" t="s">
        <v>9</v>
      </c>
    </row>
    <row r="751" spans="1:4" hidden="1" x14ac:dyDescent="0.3">
      <c r="A751" t="s">
        <v>7</v>
      </c>
      <c r="B751" t="s">
        <v>13</v>
      </c>
      <c r="C751" t="s">
        <v>10</v>
      </c>
      <c r="D751" t="s">
        <v>9</v>
      </c>
    </row>
    <row r="752" spans="1:4" hidden="1" x14ac:dyDescent="0.3">
      <c r="A752" t="s">
        <v>7</v>
      </c>
      <c r="B752" t="s">
        <v>13</v>
      </c>
      <c r="C752" t="s">
        <v>11</v>
      </c>
      <c r="D752" t="s">
        <v>14</v>
      </c>
    </row>
    <row r="753" spans="1:4" x14ac:dyDescent="0.3">
      <c r="A753" t="s">
        <v>10</v>
      </c>
      <c r="B753" t="s">
        <v>13</v>
      </c>
      <c r="C753" t="s">
        <v>8</v>
      </c>
      <c r="D753" t="s">
        <v>9</v>
      </c>
    </row>
    <row r="754" spans="1:4" hidden="1" x14ac:dyDescent="0.3">
      <c r="A754" t="s">
        <v>10</v>
      </c>
      <c r="B754" t="s">
        <v>13</v>
      </c>
      <c r="C754" t="s">
        <v>10</v>
      </c>
      <c r="D754" t="s">
        <v>14</v>
      </c>
    </row>
    <row r="755" spans="1:4" hidden="1" x14ac:dyDescent="0.3">
      <c r="A755" t="s">
        <v>10</v>
      </c>
      <c r="B755" t="s">
        <v>13</v>
      </c>
      <c r="C755" t="s">
        <v>11</v>
      </c>
      <c r="D755" t="s">
        <v>14</v>
      </c>
    </row>
    <row r="756" spans="1:4" x14ac:dyDescent="0.3">
      <c r="A756" t="s">
        <v>12</v>
      </c>
      <c r="B756" t="s">
        <v>13</v>
      </c>
      <c r="C756" t="s">
        <v>8</v>
      </c>
      <c r="D756" t="s">
        <v>9</v>
      </c>
    </row>
    <row r="757" spans="1:4" hidden="1" x14ac:dyDescent="0.3">
      <c r="A757" t="s">
        <v>12</v>
      </c>
      <c r="B757" t="s">
        <v>13</v>
      </c>
      <c r="C757" t="s">
        <v>10</v>
      </c>
      <c r="D757" t="s">
        <v>14</v>
      </c>
    </row>
    <row r="758" spans="1:4" hidden="1" x14ac:dyDescent="0.3">
      <c r="A758" t="s">
        <v>12</v>
      </c>
      <c r="B758" t="s">
        <v>13</v>
      </c>
      <c r="C758" t="s">
        <v>11</v>
      </c>
      <c r="D758" t="s">
        <v>14</v>
      </c>
    </row>
    <row r="759" spans="1:4" x14ac:dyDescent="0.3">
      <c r="A759" t="s">
        <v>7</v>
      </c>
      <c r="B759">
        <v>2</v>
      </c>
      <c r="C759" t="s">
        <v>8</v>
      </c>
      <c r="D759" t="s">
        <v>9</v>
      </c>
    </row>
    <row r="760" spans="1:4" hidden="1" x14ac:dyDescent="0.3">
      <c r="A760" t="s">
        <v>7</v>
      </c>
      <c r="B760">
        <v>2</v>
      </c>
      <c r="C760" t="s">
        <v>10</v>
      </c>
      <c r="D760" t="s">
        <v>9</v>
      </c>
    </row>
    <row r="761" spans="1:4" hidden="1" x14ac:dyDescent="0.3">
      <c r="A761" t="s">
        <v>7</v>
      </c>
      <c r="B761">
        <v>2</v>
      </c>
      <c r="C761" t="s">
        <v>11</v>
      </c>
      <c r="D761" t="s">
        <v>9</v>
      </c>
    </row>
    <row r="762" spans="1:4" x14ac:dyDescent="0.3">
      <c r="A762" t="s">
        <v>10</v>
      </c>
      <c r="B762">
        <v>2</v>
      </c>
      <c r="C762" t="s">
        <v>8</v>
      </c>
      <c r="D762" t="s">
        <v>9</v>
      </c>
    </row>
    <row r="763" spans="1:4" hidden="1" x14ac:dyDescent="0.3">
      <c r="A763" t="s">
        <v>10</v>
      </c>
      <c r="B763">
        <v>2</v>
      </c>
      <c r="C763" t="s">
        <v>10</v>
      </c>
      <c r="D763" t="s">
        <v>9</v>
      </c>
    </row>
    <row r="764" spans="1:4" hidden="1" x14ac:dyDescent="0.3">
      <c r="A764" t="s">
        <v>10</v>
      </c>
      <c r="B764">
        <v>2</v>
      </c>
      <c r="C764" t="s">
        <v>11</v>
      </c>
      <c r="D764" t="s">
        <v>9</v>
      </c>
    </row>
    <row r="765" spans="1:4" x14ac:dyDescent="0.3">
      <c r="A765" t="s">
        <v>12</v>
      </c>
      <c r="B765">
        <v>2</v>
      </c>
      <c r="C765" t="s">
        <v>8</v>
      </c>
      <c r="D765" t="s">
        <v>9</v>
      </c>
    </row>
    <row r="766" spans="1:4" hidden="1" x14ac:dyDescent="0.3">
      <c r="A766" t="s">
        <v>12</v>
      </c>
      <c r="B766">
        <v>2</v>
      </c>
      <c r="C766" t="s">
        <v>10</v>
      </c>
      <c r="D766" t="s">
        <v>9</v>
      </c>
    </row>
    <row r="767" spans="1:4" hidden="1" x14ac:dyDescent="0.3">
      <c r="A767" t="s">
        <v>12</v>
      </c>
      <c r="B767">
        <v>2</v>
      </c>
      <c r="C767" t="s">
        <v>11</v>
      </c>
      <c r="D767" t="s">
        <v>9</v>
      </c>
    </row>
    <row r="768" spans="1:4" x14ac:dyDescent="0.3">
      <c r="A768" t="s">
        <v>7</v>
      </c>
      <c r="B768">
        <v>2</v>
      </c>
      <c r="C768" t="s">
        <v>8</v>
      </c>
      <c r="D768" t="s">
        <v>9</v>
      </c>
    </row>
    <row r="769" spans="1:4" hidden="1" x14ac:dyDescent="0.3">
      <c r="A769" t="s">
        <v>7</v>
      </c>
      <c r="B769">
        <v>2</v>
      </c>
      <c r="C769" t="s">
        <v>10</v>
      </c>
      <c r="D769" t="s">
        <v>9</v>
      </c>
    </row>
    <row r="770" spans="1:4" hidden="1" x14ac:dyDescent="0.3">
      <c r="A770" t="s">
        <v>7</v>
      </c>
      <c r="B770">
        <v>2</v>
      </c>
      <c r="C770" t="s">
        <v>11</v>
      </c>
      <c r="D770" t="s">
        <v>14</v>
      </c>
    </row>
    <row r="771" spans="1:4" x14ac:dyDescent="0.3">
      <c r="A771" t="s">
        <v>10</v>
      </c>
      <c r="B771">
        <v>2</v>
      </c>
      <c r="C771" t="s">
        <v>8</v>
      </c>
      <c r="D771" t="s">
        <v>9</v>
      </c>
    </row>
    <row r="772" spans="1:4" hidden="1" x14ac:dyDescent="0.3">
      <c r="A772" t="s">
        <v>10</v>
      </c>
      <c r="B772">
        <v>2</v>
      </c>
      <c r="C772" t="s">
        <v>10</v>
      </c>
      <c r="D772" t="s">
        <v>9</v>
      </c>
    </row>
    <row r="773" spans="1:4" hidden="1" x14ac:dyDescent="0.3">
      <c r="A773" t="s">
        <v>10</v>
      </c>
      <c r="B773">
        <v>2</v>
      </c>
      <c r="C773" t="s">
        <v>11</v>
      </c>
      <c r="D773" t="s">
        <v>14</v>
      </c>
    </row>
    <row r="774" spans="1:4" x14ac:dyDescent="0.3">
      <c r="A774" t="s">
        <v>12</v>
      </c>
      <c r="B774">
        <v>2</v>
      </c>
      <c r="C774" t="s">
        <v>8</v>
      </c>
      <c r="D774" t="s">
        <v>9</v>
      </c>
    </row>
    <row r="775" spans="1:4" hidden="1" x14ac:dyDescent="0.3">
      <c r="A775" t="s">
        <v>12</v>
      </c>
      <c r="B775">
        <v>2</v>
      </c>
      <c r="C775" t="s">
        <v>10</v>
      </c>
      <c r="D775" t="s">
        <v>14</v>
      </c>
    </row>
    <row r="776" spans="1:4" hidden="1" x14ac:dyDescent="0.3">
      <c r="A776" t="s">
        <v>12</v>
      </c>
      <c r="B776">
        <v>2</v>
      </c>
      <c r="C776" t="s">
        <v>11</v>
      </c>
      <c r="D776" t="s">
        <v>14</v>
      </c>
    </row>
    <row r="777" spans="1:4" x14ac:dyDescent="0.3">
      <c r="A777" t="s">
        <v>7</v>
      </c>
      <c r="B777">
        <v>2</v>
      </c>
      <c r="C777" t="s">
        <v>8</v>
      </c>
      <c r="D777" t="s">
        <v>9</v>
      </c>
    </row>
    <row r="778" spans="1:4" hidden="1" x14ac:dyDescent="0.3">
      <c r="A778" t="s">
        <v>7</v>
      </c>
      <c r="B778">
        <v>2</v>
      </c>
      <c r="C778" t="s">
        <v>10</v>
      </c>
      <c r="D778" t="s">
        <v>9</v>
      </c>
    </row>
    <row r="779" spans="1:4" hidden="1" x14ac:dyDescent="0.3">
      <c r="A779" t="s">
        <v>7</v>
      </c>
      <c r="B779">
        <v>2</v>
      </c>
      <c r="C779" t="s">
        <v>11</v>
      </c>
      <c r="D779" t="s">
        <v>9</v>
      </c>
    </row>
    <row r="780" spans="1:4" x14ac:dyDescent="0.3">
      <c r="A780" t="s">
        <v>10</v>
      </c>
      <c r="B780">
        <v>2</v>
      </c>
      <c r="C780" t="s">
        <v>8</v>
      </c>
      <c r="D780" t="s">
        <v>9</v>
      </c>
    </row>
    <row r="781" spans="1:4" hidden="1" x14ac:dyDescent="0.3">
      <c r="A781" t="s">
        <v>10</v>
      </c>
      <c r="B781">
        <v>2</v>
      </c>
      <c r="C781" t="s">
        <v>10</v>
      </c>
      <c r="D781" t="s">
        <v>9</v>
      </c>
    </row>
    <row r="782" spans="1:4" hidden="1" x14ac:dyDescent="0.3">
      <c r="A782" t="s">
        <v>10</v>
      </c>
      <c r="B782">
        <v>2</v>
      </c>
      <c r="C782" t="s">
        <v>11</v>
      </c>
      <c r="D782" t="s">
        <v>14</v>
      </c>
    </row>
    <row r="783" spans="1:4" x14ac:dyDescent="0.3">
      <c r="A783" t="s">
        <v>12</v>
      </c>
      <c r="B783">
        <v>2</v>
      </c>
      <c r="C783" t="s">
        <v>8</v>
      </c>
      <c r="D783" t="s">
        <v>9</v>
      </c>
    </row>
    <row r="784" spans="1:4" hidden="1" x14ac:dyDescent="0.3">
      <c r="A784" t="s">
        <v>12</v>
      </c>
      <c r="B784">
        <v>2</v>
      </c>
      <c r="C784" t="s">
        <v>10</v>
      </c>
      <c r="D784" t="s">
        <v>14</v>
      </c>
    </row>
    <row r="785" spans="1:4" hidden="1" x14ac:dyDescent="0.3">
      <c r="A785" t="s">
        <v>12</v>
      </c>
      <c r="B785">
        <v>2</v>
      </c>
      <c r="C785" t="s">
        <v>11</v>
      </c>
      <c r="D785" t="s">
        <v>14</v>
      </c>
    </row>
    <row r="786" spans="1:4" x14ac:dyDescent="0.3">
      <c r="A786" t="s">
        <v>7</v>
      </c>
      <c r="B786">
        <v>3</v>
      </c>
      <c r="C786" t="s">
        <v>8</v>
      </c>
      <c r="D786" t="s">
        <v>9</v>
      </c>
    </row>
    <row r="787" spans="1:4" hidden="1" x14ac:dyDescent="0.3">
      <c r="A787" t="s">
        <v>7</v>
      </c>
      <c r="B787">
        <v>3</v>
      </c>
      <c r="C787" t="s">
        <v>10</v>
      </c>
      <c r="D787" t="s">
        <v>9</v>
      </c>
    </row>
    <row r="788" spans="1:4" hidden="1" x14ac:dyDescent="0.3">
      <c r="A788" t="s">
        <v>7</v>
      </c>
      <c r="B788">
        <v>3</v>
      </c>
      <c r="C788" t="s">
        <v>11</v>
      </c>
      <c r="D788" t="s">
        <v>9</v>
      </c>
    </row>
    <row r="789" spans="1:4" x14ac:dyDescent="0.3">
      <c r="A789" t="s">
        <v>10</v>
      </c>
      <c r="B789">
        <v>3</v>
      </c>
      <c r="C789" t="s">
        <v>8</v>
      </c>
      <c r="D789" t="s">
        <v>9</v>
      </c>
    </row>
    <row r="790" spans="1:4" hidden="1" x14ac:dyDescent="0.3">
      <c r="A790" t="s">
        <v>10</v>
      </c>
      <c r="B790">
        <v>3</v>
      </c>
      <c r="C790" t="s">
        <v>10</v>
      </c>
      <c r="D790" t="s">
        <v>9</v>
      </c>
    </row>
    <row r="791" spans="1:4" hidden="1" x14ac:dyDescent="0.3">
      <c r="A791" t="s">
        <v>10</v>
      </c>
      <c r="B791">
        <v>3</v>
      </c>
      <c r="C791" t="s">
        <v>11</v>
      </c>
      <c r="D791" t="s">
        <v>9</v>
      </c>
    </row>
    <row r="792" spans="1:4" x14ac:dyDescent="0.3">
      <c r="A792" t="s">
        <v>12</v>
      </c>
      <c r="B792">
        <v>3</v>
      </c>
      <c r="C792" t="s">
        <v>8</v>
      </c>
      <c r="D792" t="s">
        <v>9</v>
      </c>
    </row>
    <row r="793" spans="1:4" hidden="1" x14ac:dyDescent="0.3">
      <c r="A793" t="s">
        <v>12</v>
      </c>
      <c r="B793">
        <v>3</v>
      </c>
      <c r="C793" t="s">
        <v>10</v>
      </c>
      <c r="D793" t="s">
        <v>9</v>
      </c>
    </row>
    <row r="794" spans="1:4" hidden="1" x14ac:dyDescent="0.3">
      <c r="A794" t="s">
        <v>12</v>
      </c>
      <c r="B794">
        <v>3</v>
      </c>
      <c r="C794" t="s">
        <v>11</v>
      </c>
      <c r="D794" t="s">
        <v>9</v>
      </c>
    </row>
    <row r="795" spans="1:4" x14ac:dyDescent="0.3">
      <c r="A795" t="s">
        <v>7</v>
      </c>
      <c r="B795">
        <v>3</v>
      </c>
      <c r="C795" t="s">
        <v>8</v>
      </c>
      <c r="D795" t="s">
        <v>9</v>
      </c>
    </row>
    <row r="796" spans="1:4" hidden="1" x14ac:dyDescent="0.3">
      <c r="A796" t="s">
        <v>7</v>
      </c>
      <c r="B796">
        <v>3</v>
      </c>
      <c r="C796" t="s">
        <v>10</v>
      </c>
      <c r="D796" t="s">
        <v>9</v>
      </c>
    </row>
    <row r="797" spans="1:4" hidden="1" x14ac:dyDescent="0.3">
      <c r="A797" t="s">
        <v>7</v>
      </c>
      <c r="B797">
        <v>3</v>
      </c>
      <c r="C797" t="s">
        <v>11</v>
      </c>
      <c r="D797" t="s">
        <v>14</v>
      </c>
    </row>
    <row r="798" spans="1:4" x14ac:dyDescent="0.3">
      <c r="A798" t="s">
        <v>10</v>
      </c>
      <c r="B798">
        <v>3</v>
      </c>
      <c r="C798" t="s">
        <v>8</v>
      </c>
      <c r="D798" t="s">
        <v>9</v>
      </c>
    </row>
    <row r="799" spans="1:4" hidden="1" x14ac:dyDescent="0.3">
      <c r="A799" t="s">
        <v>10</v>
      </c>
      <c r="B799">
        <v>3</v>
      </c>
      <c r="C799" t="s">
        <v>10</v>
      </c>
      <c r="D799" t="s">
        <v>9</v>
      </c>
    </row>
    <row r="800" spans="1:4" hidden="1" x14ac:dyDescent="0.3">
      <c r="A800" t="s">
        <v>10</v>
      </c>
      <c r="B800">
        <v>3</v>
      </c>
      <c r="C800" t="s">
        <v>11</v>
      </c>
      <c r="D800" t="s">
        <v>14</v>
      </c>
    </row>
    <row r="801" spans="1:4" x14ac:dyDescent="0.3">
      <c r="A801" t="s">
        <v>12</v>
      </c>
      <c r="B801">
        <v>3</v>
      </c>
      <c r="C801" t="s">
        <v>8</v>
      </c>
      <c r="D801" t="s">
        <v>9</v>
      </c>
    </row>
    <row r="802" spans="1:4" hidden="1" x14ac:dyDescent="0.3">
      <c r="A802" t="s">
        <v>12</v>
      </c>
      <c r="B802">
        <v>3</v>
      </c>
      <c r="C802" t="s">
        <v>10</v>
      </c>
      <c r="D802" t="s">
        <v>14</v>
      </c>
    </row>
    <row r="803" spans="1:4" hidden="1" x14ac:dyDescent="0.3">
      <c r="A803" t="s">
        <v>12</v>
      </c>
      <c r="B803">
        <v>3</v>
      </c>
      <c r="C803" t="s">
        <v>11</v>
      </c>
      <c r="D803" t="s">
        <v>14</v>
      </c>
    </row>
    <row r="804" spans="1:4" x14ac:dyDescent="0.3">
      <c r="A804" t="s">
        <v>7</v>
      </c>
      <c r="B804">
        <v>3</v>
      </c>
      <c r="C804" t="s">
        <v>8</v>
      </c>
      <c r="D804" t="s">
        <v>9</v>
      </c>
    </row>
    <row r="805" spans="1:4" hidden="1" x14ac:dyDescent="0.3">
      <c r="A805" t="s">
        <v>7</v>
      </c>
      <c r="B805">
        <v>3</v>
      </c>
      <c r="C805" t="s">
        <v>10</v>
      </c>
      <c r="D805" t="s">
        <v>9</v>
      </c>
    </row>
    <row r="806" spans="1:4" hidden="1" x14ac:dyDescent="0.3">
      <c r="A806" t="s">
        <v>7</v>
      </c>
      <c r="B806">
        <v>3</v>
      </c>
      <c r="C806" t="s">
        <v>11</v>
      </c>
      <c r="D806" t="s">
        <v>14</v>
      </c>
    </row>
    <row r="807" spans="1:4" x14ac:dyDescent="0.3">
      <c r="A807" t="s">
        <v>10</v>
      </c>
      <c r="B807">
        <v>3</v>
      </c>
      <c r="C807" t="s">
        <v>8</v>
      </c>
      <c r="D807" t="s">
        <v>9</v>
      </c>
    </row>
    <row r="808" spans="1:4" hidden="1" x14ac:dyDescent="0.3">
      <c r="A808" t="s">
        <v>10</v>
      </c>
      <c r="B808">
        <v>3</v>
      </c>
      <c r="C808" t="s">
        <v>10</v>
      </c>
      <c r="D808" t="s">
        <v>14</v>
      </c>
    </row>
    <row r="809" spans="1:4" hidden="1" x14ac:dyDescent="0.3">
      <c r="A809" t="s">
        <v>10</v>
      </c>
      <c r="B809">
        <v>3</v>
      </c>
      <c r="C809" t="s">
        <v>11</v>
      </c>
      <c r="D809" t="s">
        <v>14</v>
      </c>
    </row>
    <row r="810" spans="1:4" x14ac:dyDescent="0.3">
      <c r="A810" t="s">
        <v>12</v>
      </c>
      <c r="B810">
        <v>3</v>
      </c>
      <c r="C810" t="s">
        <v>8</v>
      </c>
      <c r="D810" t="s">
        <v>9</v>
      </c>
    </row>
    <row r="811" spans="1:4" hidden="1" x14ac:dyDescent="0.3">
      <c r="A811" t="s">
        <v>12</v>
      </c>
      <c r="B811">
        <v>3</v>
      </c>
      <c r="C811" t="s">
        <v>10</v>
      </c>
      <c r="D811" t="s">
        <v>14</v>
      </c>
    </row>
    <row r="812" spans="1:4" hidden="1" x14ac:dyDescent="0.3">
      <c r="A812" t="s">
        <v>12</v>
      </c>
      <c r="B812">
        <v>3</v>
      </c>
      <c r="C812" t="s">
        <v>11</v>
      </c>
      <c r="D812" t="s">
        <v>14</v>
      </c>
    </row>
    <row r="813" spans="1:4" x14ac:dyDescent="0.3">
      <c r="A813" t="s">
        <v>7</v>
      </c>
      <c r="B813">
        <v>4</v>
      </c>
      <c r="C813" t="s">
        <v>8</v>
      </c>
      <c r="D813" t="s">
        <v>9</v>
      </c>
    </row>
    <row r="814" spans="1:4" hidden="1" x14ac:dyDescent="0.3">
      <c r="A814" t="s">
        <v>7</v>
      </c>
      <c r="B814">
        <v>4</v>
      </c>
      <c r="C814" t="s">
        <v>10</v>
      </c>
      <c r="D814" t="s">
        <v>9</v>
      </c>
    </row>
    <row r="815" spans="1:4" hidden="1" x14ac:dyDescent="0.3">
      <c r="A815" t="s">
        <v>7</v>
      </c>
      <c r="B815">
        <v>4</v>
      </c>
      <c r="C815" t="s">
        <v>11</v>
      </c>
      <c r="D815" t="s">
        <v>9</v>
      </c>
    </row>
    <row r="816" spans="1:4" x14ac:dyDescent="0.3">
      <c r="A816" t="s">
        <v>10</v>
      </c>
      <c r="B816">
        <v>4</v>
      </c>
      <c r="C816" t="s">
        <v>8</v>
      </c>
      <c r="D816" t="s">
        <v>9</v>
      </c>
    </row>
    <row r="817" spans="1:4" hidden="1" x14ac:dyDescent="0.3">
      <c r="A817" t="s">
        <v>10</v>
      </c>
      <c r="B817">
        <v>4</v>
      </c>
      <c r="C817" t="s">
        <v>10</v>
      </c>
      <c r="D817" t="s">
        <v>9</v>
      </c>
    </row>
    <row r="818" spans="1:4" hidden="1" x14ac:dyDescent="0.3">
      <c r="A818" t="s">
        <v>10</v>
      </c>
      <c r="B818">
        <v>4</v>
      </c>
      <c r="C818" t="s">
        <v>11</v>
      </c>
      <c r="D818" t="s">
        <v>9</v>
      </c>
    </row>
    <row r="819" spans="1:4" x14ac:dyDescent="0.3">
      <c r="A819" t="s">
        <v>12</v>
      </c>
      <c r="B819">
        <v>4</v>
      </c>
      <c r="C819" t="s">
        <v>8</v>
      </c>
      <c r="D819" t="s">
        <v>9</v>
      </c>
    </row>
    <row r="820" spans="1:4" hidden="1" x14ac:dyDescent="0.3">
      <c r="A820" t="s">
        <v>12</v>
      </c>
      <c r="B820">
        <v>4</v>
      </c>
      <c r="C820" t="s">
        <v>10</v>
      </c>
      <c r="D820" t="s">
        <v>9</v>
      </c>
    </row>
    <row r="821" spans="1:4" hidden="1" x14ac:dyDescent="0.3">
      <c r="A821" t="s">
        <v>12</v>
      </c>
      <c r="B821">
        <v>4</v>
      </c>
      <c r="C821" t="s">
        <v>11</v>
      </c>
      <c r="D821" t="s">
        <v>9</v>
      </c>
    </row>
    <row r="822" spans="1:4" x14ac:dyDescent="0.3">
      <c r="A822" t="s">
        <v>7</v>
      </c>
      <c r="B822">
        <v>4</v>
      </c>
      <c r="C822" t="s">
        <v>8</v>
      </c>
      <c r="D822" t="s">
        <v>9</v>
      </c>
    </row>
    <row r="823" spans="1:4" hidden="1" x14ac:dyDescent="0.3">
      <c r="A823" t="s">
        <v>7</v>
      </c>
      <c r="B823">
        <v>4</v>
      </c>
      <c r="C823" t="s">
        <v>10</v>
      </c>
      <c r="D823" t="s">
        <v>9</v>
      </c>
    </row>
    <row r="824" spans="1:4" hidden="1" x14ac:dyDescent="0.3">
      <c r="A824" t="s">
        <v>7</v>
      </c>
      <c r="B824">
        <v>4</v>
      </c>
      <c r="C824" t="s">
        <v>11</v>
      </c>
      <c r="D824" t="s">
        <v>14</v>
      </c>
    </row>
    <row r="825" spans="1:4" x14ac:dyDescent="0.3">
      <c r="A825" t="s">
        <v>10</v>
      </c>
      <c r="B825">
        <v>4</v>
      </c>
      <c r="C825" t="s">
        <v>8</v>
      </c>
      <c r="D825" t="s">
        <v>9</v>
      </c>
    </row>
    <row r="826" spans="1:4" hidden="1" x14ac:dyDescent="0.3">
      <c r="A826" t="s">
        <v>10</v>
      </c>
      <c r="B826">
        <v>4</v>
      </c>
      <c r="C826" t="s">
        <v>10</v>
      </c>
      <c r="D826" t="s">
        <v>14</v>
      </c>
    </row>
    <row r="827" spans="1:4" hidden="1" x14ac:dyDescent="0.3">
      <c r="A827" t="s">
        <v>10</v>
      </c>
      <c r="B827">
        <v>4</v>
      </c>
      <c r="C827" t="s">
        <v>11</v>
      </c>
      <c r="D827" t="s">
        <v>14</v>
      </c>
    </row>
    <row r="828" spans="1:4" x14ac:dyDescent="0.3">
      <c r="A828" t="s">
        <v>12</v>
      </c>
      <c r="B828">
        <v>4</v>
      </c>
      <c r="C828" t="s">
        <v>8</v>
      </c>
      <c r="D828" t="s">
        <v>9</v>
      </c>
    </row>
    <row r="829" spans="1:4" hidden="1" x14ac:dyDescent="0.3">
      <c r="A829" t="s">
        <v>12</v>
      </c>
      <c r="B829">
        <v>4</v>
      </c>
      <c r="C829" t="s">
        <v>10</v>
      </c>
      <c r="D829" t="s">
        <v>14</v>
      </c>
    </row>
    <row r="830" spans="1:4" hidden="1" x14ac:dyDescent="0.3">
      <c r="A830" t="s">
        <v>12</v>
      </c>
      <c r="B830">
        <v>4</v>
      </c>
      <c r="C830" t="s">
        <v>11</v>
      </c>
      <c r="D830" t="s">
        <v>14</v>
      </c>
    </row>
    <row r="831" spans="1:4" x14ac:dyDescent="0.3">
      <c r="A831" t="s">
        <v>7</v>
      </c>
      <c r="B831">
        <v>4</v>
      </c>
      <c r="C831" t="s">
        <v>8</v>
      </c>
      <c r="D831" t="s">
        <v>9</v>
      </c>
    </row>
    <row r="832" spans="1:4" hidden="1" x14ac:dyDescent="0.3">
      <c r="A832" t="s">
        <v>7</v>
      </c>
      <c r="B832">
        <v>4</v>
      </c>
      <c r="C832" t="s">
        <v>10</v>
      </c>
      <c r="D832" t="s">
        <v>9</v>
      </c>
    </row>
    <row r="833" spans="1:4" hidden="1" x14ac:dyDescent="0.3">
      <c r="A833" t="s">
        <v>7</v>
      </c>
      <c r="B833">
        <v>4</v>
      </c>
      <c r="C833" t="s">
        <v>11</v>
      </c>
      <c r="D833" t="s">
        <v>14</v>
      </c>
    </row>
    <row r="834" spans="1:4" x14ac:dyDescent="0.3">
      <c r="A834" t="s">
        <v>10</v>
      </c>
      <c r="B834">
        <v>4</v>
      </c>
      <c r="C834" t="s">
        <v>8</v>
      </c>
      <c r="D834" t="s">
        <v>9</v>
      </c>
    </row>
    <row r="835" spans="1:4" hidden="1" x14ac:dyDescent="0.3">
      <c r="A835" t="s">
        <v>10</v>
      </c>
      <c r="B835">
        <v>4</v>
      </c>
      <c r="C835" t="s">
        <v>10</v>
      </c>
      <c r="D835" t="s">
        <v>14</v>
      </c>
    </row>
    <row r="836" spans="1:4" hidden="1" x14ac:dyDescent="0.3">
      <c r="A836" t="s">
        <v>10</v>
      </c>
      <c r="B836">
        <v>4</v>
      </c>
      <c r="C836" t="s">
        <v>11</v>
      </c>
      <c r="D836" t="s">
        <v>14</v>
      </c>
    </row>
    <row r="837" spans="1:4" x14ac:dyDescent="0.3">
      <c r="A837" t="s">
        <v>12</v>
      </c>
      <c r="B837">
        <v>4</v>
      </c>
      <c r="C837" t="s">
        <v>8</v>
      </c>
      <c r="D837" t="s">
        <v>9</v>
      </c>
    </row>
    <row r="838" spans="1:4" hidden="1" x14ac:dyDescent="0.3">
      <c r="A838" t="s">
        <v>12</v>
      </c>
      <c r="B838">
        <v>4</v>
      </c>
      <c r="C838" t="s">
        <v>10</v>
      </c>
      <c r="D838" t="s">
        <v>14</v>
      </c>
    </row>
    <row r="839" spans="1:4" hidden="1" x14ac:dyDescent="0.3">
      <c r="A839" t="s">
        <v>12</v>
      </c>
      <c r="B839">
        <v>4</v>
      </c>
      <c r="C839" t="s">
        <v>11</v>
      </c>
      <c r="D839" t="s">
        <v>14</v>
      </c>
    </row>
    <row r="840" spans="1:4" x14ac:dyDescent="0.3">
      <c r="A840" t="s">
        <v>7</v>
      </c>
      <c r="B840" t="s">
        <v>13</v>
      </c>
      <c r="C840" t="s">
        <v>8</v>
      </c>
      <c r="D840" t="s">
        <v>9</v>
      </c>
    </row>
    <row r="841" spans="1:4" hidden="1" x14ac:dyDescent="0.3">
      <c r="A841" t="s">
        <v>7</v>
      </c>
      <c r="B841" t="s">
        <v>13</v>
      </c>
      <c r="C841" t="s">
        <v>10</v>
      </c>
      <c r="D841" t="s">
        <v>9</v>
      </c>
    </row>
    <row r="842" spans="1:4" hidden="1" x14ac:dyDescent="0.3">
      <c r="A842" t="s">
        <v>7</v>
      </c>
      <c r="B842" t="s">
        <v>13</v>
      </c>
      <c r="C842" t="s">
        <v>11</v>
      </c>
      <c r="D842" t="s">
        <v>9</v>
      </c>
    </row>
    <row r="843" spans="1:4" x14ac:dyDescent="0.3">
      <c r="A843" t="s">
        <v>10</v>
      </c>
      <c r="B843" t="s">
        <v>13</v>
      </c>
      <c r="C843" t="s">
        <v>8</v>
      </c>
      <c r="D843" t="s">
        <v>9</v>
      </c>
    </row>
    <row r="844" spans="1:4" hidden="1" x14ac:dyDescent="0.3">
      <c r="A844" t="s">
        <v>10</v>
      </c>
      <c r="B844" t="s">
        <v>13</v>
      </c>
      <c r="C844" t="s">
        <v>10</v>
      </c>
      <c r="D844" t="s">
        <v>9</v>
      </c>
    </row>
    <row r="845" spans="1:4" hidden="1" x14ac:dyDescent="0.3">
      <c r="A845" t="s">
        <v>10</v>
      </c>
      <c r="B845" t="s">
        <v>13</v>
      </c>
      <c r="C845" t="s">
        <v>11</v>
      </c>
      <c r="D845" t="s">
        <v>9</v>
      </c>
    </row>
    <row r="846" spans="1:4" x14ac:dyDescent="0.3">
      <c r="A846" t="s">
        <v>12</v>
      </c>
      <c r="B846" t="s">
        <v>13</v>
      </c>
      <c r="C846" t="s">
        <v>8</v>
      </c>
      <c r="D846" t="s">
        <v>9</v>
      </c>
    </row>
    <row r="847" spans="1:4" hidden="1" x14ac:dyDescent="0.3">
      <c r="A847" t="s">
        <v>12</v>
      </c>
      <c r="B847" t="s">
        <v>13</v>
      </c>
      <c r="C847" t="s">
        <v>10</v>
      </c>
      <c r="D847" t="s">
        <v>9</v>
      </c>
    </row>
    <row r="848" spans="1:4" hidden="1" x14ac:dyDescent="0.3">
      <c r="A848" t="s">
        <v>12</v>
      </c>
      <c r="B848" t="s">
        <v>13</v>
      </c>
      <c r="C848" t="s">
        <v>11</v>
      </c>
      <c r="D848" t="s">
        <v>9</v>
      </c>
    </row>
    <row r="849" spans="1:4" x14ac:dyDescent="0.3">
      <c r="A849" t="s">
        <v>7</v>
      </c>
      <c r="B849" t="s">
        <v>13</v>
      </c>
      <c r="C849" t="s">
        <v>8</v>
      </c>
      <c r="D849" t="s">
        <v>9</v>
      </c>
    </row>
    <row r="850" spans="1:4" hidden="1" x14ac:dyDescent="0.3">
      <c r="A850" t="s">
        <v>7</v>
      </c>
      <c r="B850" t="s">
        <v>13</v>
      </c>
      <c r="C850" t="s">
        <v>10</v>
      </c>
      <c r="D850" t="s">
        <v>9</v>
      </c>
    </row>
    <row r="851" spans="1:4" hidden="1" x14ac:dyDescent="0.3">
      <c r="A851" t="s">
        <v>7</v>
      </c>
      <c r="B851" t="s">
        <v>13</v>
      </c>
      <c r="C851" t="s">
        <v>11</v>
      </c>
      <c r="D851" t="s">
        <v>14</v>
      </c>
    </row>
    <row r="852" spans="1:4" x14ac:dyDescent="0.3">
      <c r="A852" t="s">
        <v>10</v>
      </c>
      <c r="B852" t="s">
        <v>13</v>
      </c>
      <c r="C852" t="s">
        <v>8</v>
      </c>
      <c r="D852" t="s">
        <v>9</v>
      </c>
    </row>
    <row r="853" spans="1:4" hidden="1" x14ac:dyDescent="0.3">
      <c r="A853" t="s">
        <v>10</v>
      </c>
      <c r="B853" t="s">
        <v>13</v>
      </c>
      <c r="C853" t="s">
        <v>10</v>
      </c>
      <c r="D853" t="s">
        <v>14</v>
      </c>
    </row>
    <row r="854" spans="1:4" hidden="1" x14ac:dyDescent="0.3">
      <c r="A854" t="s">
        <v>10</v>
      </c>
      <c r="B854" t="s">
        <v>13</v>
      </c>
      <c r="C854" t="s">
        <v>11</v>
      </c>
      <c r="D854" t="s">
        <v>14</v>
      </c>
    </row>
    <row r="855" spans="1:4" x14ac:dyDescent="0.3">
      <c r="A855" t="s">
        <v>12</v>
      </c>
      <c r="B855" t="s">
        <v>13</v>
      </c>
      <c r="C855" t="s">
        <v>8</v>
      </c>
      <c r="D855" t="s">
        <v>9</v>
      </c>
    </row>
    <row r="856" spans="1:4" hidden="1" x14ac:dyDescent="0.3">
      <c r="A856" t="s">
        <v>12</v>
      </c>
      <c r="B856" t="s">
        <v>13</v>
      </c>
      <c r="C856" t="s">
        <v>10</v>
      </c>
      <c r="D856" t="s">
        <v>14</v>
      </c>
    </row>
    <row r="857" spans="1:4" hidden="1" x14ac:dyDescent="0.3">
      <c r="A857" t="s">
        <v>12</v>
      </c>
      <c r="B857" t="s">
        <v>13</v>
      </c>
      <c r="C857" t="s">
        <v>11</v>
      </c>
      <c r="D857" t="s">
        <v>14</v>
      </c>
    </row>
    <row r="858" spans="1:4" x14ac:dyDescent="0.3">
      <c r="A858" t="s">
        <v>7</v>
      </c>
      <c r="B858" t="s">
        <v>13</v>
      </c>
      <c r="C858" t="s">
        <v>8</v>
      </c>
      <c r="D858" t="s">
        <v>9</v>
      </c>
    </row>
    <row r="859" spans="1:4" hidden="1" x14ac:dyDescent="0.3">
      <c r="A859" t="s">
        <v>7</v>
      </c>
      <c r="B859" t="s">
        <v>13</v>
      </c>
      <c r="C859" t="s">
        <v>10</v>
      </c>
      <c r="D859" t="s">
        <v>9</v>
      </c>
    </row>
    <row r="860" spans="1:4" hidden="1" x14ac:dyDescent="0.3">
      <c r="A860" t="s">
        <v>7</v>
      </c>
      <c r="B860" t="s">
        <v>13</v>
      </c>
      <c r="C860" t="s">
        <v>11</v>
      </c>
      <c r="D860" t="s">
        <v>14</v>
      </c>
    </row>
    <row r="861" spans="1:4" x14ac:dyDescent="0.3">
      <c r="A861" t="s">
        <v>10</v>
      </c>
      <c r="B861" t="s">
        <v>13</v>
      </c>
      <c r="C861" t="s">
        <v>8</v>
      </c>
      <c r="D861" t="s">
        <v>9</v>
      </c>
    </row>
    <row r="862" spans="1:4" hidden="1" x14ac:dyDescent="0.3">
      <c r="A862" t="s">
        <v>10</v>
      </c>
      <c r="B862" t="s">
        <v>13</v>
      </c>
      <c r="C862" t="s">
        <v>10</v>
      </c>
      <c r="D862" t="s">
        <v>14</v>
      </c>
    </row>
    <row r="863" spans="1:4" hidden="1" x14ac:dyDescent="0.3">
      <c r="A863" t="s">
        <v>10</v>
      </c>
      <c r="B863" t="s">
        <v>13</v>
      </c>
      <c r="C863" t="s">
        <v>11</v>
      </c>
      <c r="D863" t="s">
        <v>14</v>
      </c>
    </row>
    <row r="864" spans="1:4" x14ac:dyDescent="0.3">
      <c r="A864" t="s">
        <v>12</v>
      </c>
      <c r="B864" t="s">
        <v>13</v>
      </c>
      <c r="C864" t="s">
        <v>8</v>
      </c>
      <c r="D864" t="s">
        <v>9</v>
      </c>
    </row>
    <row r="865" spans="1:4" hidden="1" x14ac:dyDescent="0.3">
      <c r="A865" t="s">
        <v>12</v>
      </c>
      <c r="B865" t="s">
        <v>13</v>
      </c>
      <c r="C865" t="s">
        <v>10</v>
      </c>
      <c r="D865" t="s">
        <v>14</v>
      </c>
    </row>
    <row r="866" spans="1:4" hidden="1" x14ac:dyDescent="0.3">
      <c r="A866" t="s">
        <v>12</v>
      </c>
      <c r="B866" t="s">
        <v>13</v>
      </c>
      <c r="C866" t="s">
        <v>11</v>
      </c>
      <c r="D866" t="s">
        <v>14</v>
      </c>
    </row>
    <row r="867" spans="1:4" x14ac:dyDescent="0.3">
      <c r="A867" t="s">
        <v>7</v>
      </c>
      <c r="B867">
        <v>2</v>
      </c>
      <c r="C867" t="s">
        <v>8</v>
      </c>
      <c r="D867" t="s">
        <v>9</v>
      </c>
    </row>
    <row r="868" spans="1:4" hidden="1" x14ac:dyDescent="0.3">
      <c r="A868" t="s">
        <v>7</v>
      </c>
      <c r="B868">
        <v>2</v>
      </c>
      <c r="C868" t="s">
        <v>10</v>
      </c>
      <c r="D868" t="s">
        <v>9</v>
      </c>
    </row>
    <row r="869" spans="1:4" hidden="1" x14ac:dyDescent="0.3">
      <c r="A869" t="s">
        <v>7</v>
      </c>
      <c r="B869">
        <v>2</v>
      </c>
      <c r="C869" t="s">
        <v>11</v>
      </c>
      <c r="D869" t="s">
        <v>9</v>
      </c>
    </row>
    <row r="870" spans="1:4" x14ac:dyDescent="0.3">
      <c r="A870" t="s">
        <v>10</v>
      </c>
      <c r="B870">
        <v>2</v>
      </c>
      <c r="C870" t="s">
        <v>8</v>
      </c>
      <c r="D870" t="s">
        <v>9</v>
      </c>
    </row>
    <row r="871" spans="1:4" hidden="1" x14ac:dyDescent="0.3">
      <c r="A871" t="s">
        <v>10</v>
      </c>
      <c r="B871">
        <v>2</v>
      </c>
      <c r="C871" t="s">
        <v>10</v>
      </c>
      <c r="D871" t="s">
        <v>9</v>
      </c>
    </row>
    <row r="872" spans="1:4" hidden="1" x14ac:dyDescent="0.3">
      <c r="A872" t="s">
        <v>10</v>
      </c>
      <c r="B872">
        <v>2</v>
      </c>
      <c r="C872" t="s">
        <v>11</v>
      </c>
      <c r="D872" t="s">
        <v>9</v>
      </c>
    </row>
    <row r="873" spans="1:4" x14ac:dyDescent="0.3">
      <c r="A873" t="s">
        <v>12</v>
      </c>
      <c r="B873">
        <v>2</v>
      </c>
      <c r="C873" t="s">
        <v>8</v>
      </c>
      <c r="D873" t="s">
        <v>9</v>
      </c>
    </row>
    <row r="874" spans="1:4" hidden="1" x14ac:dyDescent="0.3">
      <c r="A874" t="s">
        <v>12</v>
      </c>
      <c r="B874">
        <v>2</v>
      </c>
      <c r="C874" t="s">
        <v>10</v>
      </c>
      <c r="D874" t="s">
        <v>9</v>
      </c>
    </row>
    <row r="875" spans="1:4" hidden="1" x14ac:dyDescent="0.3">
      <c r="A875" t="s">
        <v>12</v>
      </c>
      <c r="B875">
        <v>2</v>
      </c>
      <c r="C875" t="s">
        <v>11</v>
      </c>
      <c r="D875" t="s">
        <v>9</v>
      </c>
    </row>
    <row r="876" spans="1:4" x14ac:dyDescent="0.3">
      <c r="A876" t="s">
        <v>7</v>
      </c>
      <c r="B876">
        <v>2</v>
      </c>
      <c r="C876" t="s">
        <v>8</v>
      </c>
      <c r="D876" t="s">
        <v>9</v>
      </c>
    </row>
    <row r="877" spans="1:4" hidden="1" x14ac:dyDescent="0.3">
      <c r="A877" t="s">
        <v>7</v>
      </c>
      <c r="B877">
        <v>2</v>
      </c>
      <c r="C877" t="s">
        <v>10</v>
      </c>
      <c r="D877" t="s">
        <v>9</v>
      </c>
    </row>
    <row r="878" spans="1:4" hidden="1" x14ac:dyDescent="0.3">
      <c r="A878" t="s">
        <v>7</v>
      </c>
      <c r="B878">
        <v>2</v>
      </c>
      <c r="C878" t="s">
        <v>11</v>
      </c>
      <c r="D878" t="s">
        <v>14</v>
      </c>
    </row>
    <row r="879" spans="1:4" x14ac:dyDescent="0.3">
      <c r="A879" t="s">
        <v>10</v>
      </c>
      <c r="B879">
        <v>2</v>
      </c>
      <c r="C879" t="s">
        <v>8</v>
      </c>
      <c r="D879" t="s">
        <v>9</v>
      </c>
    </row>
    <row r="880" spans="1:4" hidden="1" x14ac:dyDescent="0.3">
      <c r="A880" t="s">
        <v>10</v>
      </c>
      <c r="B880">
        <v>2</v>
      </c>
      <c r="C880" t="s">
        <v>10</v>
      </c>
      <c r="D880" t="s">
        <v>9</v>
      </c>
    </row>
    <row r="881" spans="1:4" hidden="1" x14ac:dyDescent="0.3">
      <c r="A881" t="s">
        <v>10</v>
      </c>
      <c r="B881">
        <v>2</v>
      </c>
      <c r="C881" t="s">
        <v>11</v>
      </c>
      <c r="D881" t="s">
        <v>14</v>
      </c>
    </row>
    <row r="882" spans="1:4" x14ac:dyDescent="0.3">
      <c r="A882" t="s">
        <v>12</v>
      </c>
      <c r="B882">
        <v>2</v>
      </c>
      <c r="C882" t="s">
        <v>8</v>
      </c>
      <c r="D882" t="s">
        <v>9</v>
      </c>
    </row>
    <row r="883" spans="1:4" hidden="1" x14ac:dyDescent="0.3">
      <c r="A883" t="s">
        <v>12</v>
      </c>
      <c r="B883">
        <v>2</v>
      </c>
      <c r="C883" t="s">
        <v>10</v>
      </c>
      <c r="D883" t="s">
        <v>14</v>
      </c>
    </row>
    <row r="884" spans="1:4" hidden="1" x14ac:dyDescent="0.3">
      <c r="A884" t="s">
        <v>12</v>
      </c>
      <c r="B884">
        <v>2</v>
      </c>
      <c r="C884" t="s">
        <v>11</v>
      </c>
      <c r="D884" t="s">
        <v>14</v>
      </c>
    </row>
    <row r="885" spans="1:4" x14ac:dyDescent="0.3">
      <c r="A885" t="s">
        <v>7</v>
      </c>
      <c r="B885">
        <v>2</v>
      </c>
      <c r="C885" t="s">
        <v>8</v>
      </c>
      <c r="D885" t="s">
        <v>9</v>
      </c>
    </row>
    <row r="886" spans="1:4" hidden="1" x14ac:dyDescent="0.3">
      <c r="A886" t="s">
        <v>7</v>
      </c>
      <c r="B886">
        <v>2</v>
      </c>
      <c r="C886" t="s">
        <v>10</v>
      </c>
      <c r="D886" t="s">
        <v>9</v>
      </c>
    </row>
    <row r="887" spans="1:4" hidden="1" x14ac:dyDescent="0.3">
      <c r="A887" t="s">
        <v>7</v>
      </c>
      <c r="B887">
        <v>2</v>
      </c>
      <c r="C887" t="s">
        <v>11</v>
      </c>
      <c r="D887" t="s">
        <v>9</v>
      </c>
    </row>
    <row r="888" spans="1:4" x14ac:dyDescent="0.3">
      <c r="A888" t="s">
        <v>10</v>
      </c>
      <c r="B888">
        <v>2</v>
      </c>
      <c r="C888" t="s">
        <v>8</v>
      </c>
      <c r="D888" t="s">
        <v>9</v>
      </c>
    </row>
    <row r="889" spans="1:4" hidden="1" x14ac:dyDescent="0.3">
      <c r="A889" t="s">
        <v>10</v>
      </c>
      <c r="B889">
        <v>2</v>
      </c>
      <c r="C889" t="s">
        <v>10</v>
      </c>
      <c r="D889" t="s">
        <v>9</v>
      </c>
    </row>
    <row r="890" spans="1:4" hidden="1" x14ac:dyDescent="0.3">
      <c r="A890" t="s">
        <v>10</v>
      </c>
      <c r="B890">
        <v>2</v>
      </c>
      <c r="C890" t="s">
        <v>11</v>
      </c>
      <c r="D890" t="s">
        <v>14</v>
      </c>
    </row>
    <row r="891" spans="1:4" x14ac:dyDescent="0.3">
      <c r="A891" t="s">
        <v>12</v>
      </c>
      <c r="B891">
        <v>2</v>
      </c>
      <c r="C891" t="s">
        <v>8</v>
      </c>
      <c r="D891" t="s">
        <v>9</v>
      </c>
    </row>
    <row r="892" spans="1:4" hidden="1" x14ac:dyDescent="0.3">
      <c r="A892" t="s">
        <v>12</v>
      </c>
      <c r="B892">
        <v>2</v>
      </c>
      <c r="C892" t="s">
        <v>10</v>
      </c>
      <c r="D892" t="s">
        <v>14</v>
      </c>
    </row>
    <row r="893" spans="1:4" hidden="1" x14ac:dyDescent="0.3">
      <c r="A893" t="s">
        <v>12</v>
      </c>
      <c r="B893">
        <v>2</v>
      </c>
      <c r="C893" t="s">
        <v>11</v>
      </c>
      <c r="D893" t="s">
        <v>14</v>
      </c>
    </row>
    <row r="894" spans="1:4" x14ac:dyDescent="0.3">
      <c r="A894" t="s">
        <v>7</v>
      </c>
      <c r="B894">
        <v>3</v>
      </c>
      <c r="C894" t="s">
        <v>8</v>
      </c>
      <c r="D894" t="s">
        <v>9</v>
      </c>
    </row>
    <row r="895" spans="1:4" hidden="1" x14ac:dyDescent="0.3">
      <c r="A895" t="s">
        <v>7</v>
      </c>
      <c r="B895">
        <v>3</v>
      </c>
      <c r="C895" t="s">
        <v>10</v>
      </c>
      <c r="D895" t="s">
        <v>9</v>
      </c>
    </row>
    <row r="896" spans="1:4" hidden="1" x14ac:dyDescent="0.3">
      <c r="A896" t="s">
        <v>7</v>
      </c>
      <c r="B896">
        <v>3</v>
      </c>
      <c r="C896" t="s">
        <v>11</v>
      </c>
      <c r="D896" t="s">
        <v>9</v>
      </c>
    </row>
    <row r="897" spans="1:4" x14ac:dyDescent="0.3">
      <c r="A897" t="s">
        <v>10</v>
      </c>
      <c r="B897">
        <v>3</v>
      </c>
      <c r="C897" t="s">
        <v>8</v>
      </c>
      <c r="D897" t="s">
        <v>9</v>
      </c>
    </row>
    <row r="898" spans="1:4" hidden="1" x14ac:dyDescent="0.3">
      <c r="A898" t="s">
        <v>10</v>
      </c>
      <c r="B898">
        <v>3</v>
      </c>
      <c r="C898" t="s">
        <v>10</v>
      </c>
      <c r="D898" t="s">
        <v>9</v>
      </c>
    </row>
    <row r="899" spans="1:4" hidden="1" x14ac:dyDescent="0.3">
      <c r="A899" t="s">
        <v>10</v>
      </c>
      <c r="B899">
        <v>3</v>
      </c>
      <c r="C899" t="s">
        <v>11</v>
      </c>
      <c r="D899" t="s">
        <v>9</v>
      </c>
    </row>
    <row r="900" spans="1:4" x14ac:dyDescent="0.3">
      <c r="A900" t="s">
        <v>12</v>
      </c>
      <c r="B900">
        <v>3</v>
      </c>
      <c r="C900" t="s">
        <v>8</v>
      </c>
      <c r="D900" t="s">
        <v>9</v>
      </c>
    </row>
    <row r="901" spans="1:4" hidden="1" x14ac:dyDescent="0.3">
      <c r="A901" t="s">
        <v>12</v>
      </c>
      <c r="B901">
        <v>3</v>
      </c>
      <c r="C901" t="s">
        <v>10</v>
      </c>
      <c r="D901" t="s">
        <v>9</v>
      </c>
    </row>
    <row r="902" spans="1:4" hidden="1" x14ac:dyDescent="0.3">
      <c r="A902" t="s">
        <v>12</v>
      </c>
      <c r="B902">
        <v>3</v>
      </c>
      <c r="C902" t="s">
        <v>11</v>
      </c>
      <c r="D902" t="s">
        <v>9</v>
      </c>
    </row>
    <row r="903" spans="1:4" x14ac:dyDescent="0.3">
      <c r="A903" t="s">
        <v>7</v>
      </c>
      <c r="B903">
        <v>3</v>
      </c>
      <c r="C903" t="s">
        <v>8</v>
      </c>
      <c r="D903" t="s">
        <v>9</v>
      </c>
    </row>
    <row r="904" spans="1:4" hidden="1" x14ac:dyDescent="0.3">
      <c r="A904" t="s">
        <v>7</v>
      </c>
      <c r="B904">
        <v>3</v>
      </c>
      <c r="C904" t="s">
        <v>10</v>
      </c>
      <c r="D904" t="s">
        <v>9</v>
      </c>
    </row>
    <row r="905" spans="1:4" hidden="1" x14ac:dyDescent="0.3">
      <c r="A905" t="s">
        <v>7</v>
      </c>
      <c r="B905">
        <v>3</v>
      </c>
      <c r="C905" t="s">
        <v>11</v>
      </c>
      <c r="D905" t="s">
        <v>14</v>
      </c>
    </row>
    <row r="906" spans="1:4" x14ac:dyDescent="0.3">
      <c r="A906" t="s">
        <v>10</v>
      </c>
      <c r="B906">
        <v>3</v>
      </c>
      <c r="C906" t="s">
        <v>8</v>
      </c>
      <c r="D906" t="s">
        <v>9</v>
      </c>
    </row>
    <row r="907" spans="1:4" hidden="1" x14ac:dyDescent="0.3">
      <c r="A907" t="s">
        <v>10</v>
      </c>
      <c r="B907">
        <v>3</v>
      </c>
      <c r="C907" t="s">
        <v>10</v>
      </c>
      <c r="D907" t="s">
        <v>9</v>
      </c>
    </row>
    <row r="908" spans="1:4" hidden="1" x14ac:dyDescent="0.3">
      <c r="A908" t="s">
        <v>10</v>
      </c>
      <c r="B908">
        <v>3</v>
      </c>
      <c r="C908" t="s">
        <v>11</v>
      </c>
      <c r="D908" t="s">
        <v>14</v>
      </c>
    </row>
    <row r="909" spans="1:4" x14ac:dyDescent="0.3">
      <c r="A909" t="s">
        <v>12</v>
      </c>
      <c r="B909">
        <v>3</v>
      </c>
      <c r="C909" t="s">
        <v>8</v>
      </c>
      <c r="D909" t="s">
        <v>9</v>
      </c>
    </row>
    <row r="910" spans="1:4" hidden="1" x14ac:dyDescent="0.3">
      <c r="A910" t="s">
        <v>12</v>
      </c>
      <c r="B910">
        <v>3</v>
      </c>
      <c r="C910" t="s">
        <v>10</v>
      </c>
      <c r="D910" t="s">
        <v>14</v>
      </c>
    </row>
    <row r="911" spans="1:4" hidden="1" x14ac:dyDescent="0.3">
      <c r="A911" t="s">
        <v>12</v>
      </c>
      <c r="B911">
        <v>3</v>
      </c>
      <c r="C911" t="s">
        <v>11</v>
      </c>
      <c r="D911" t="s">
        <v>14</v>
      </c>
    </row>
    <row r="912" spans="1:4" x14ac:dyDescent="0.3">
      <c r="A912" t="s">
        <v>7</v>
      </c>
      <c r="B912">
        <v>3</v>
      </c>
      <c r="C912" t="s">
        <v>8</v>
      </c>
      <c r="D912" t="s">
        <v>9</v>
      </c>
    </row>
    <row r="913" spans="1:4" hidden="1" x14ac:dyDescent="0.3">
      <c r="A913" t="s">
        <v>7</v>
      </c>
      <c r="B913">
        <v>3</v>
      </c>
      <c r="C913" t="s">
        <v>10</v>
      </c>
      <c r="D913" t="s">
        <v>9</v>
      </c>
    </row>
    <row r="914" spans="1:4" hidden="1" x14ac:dyDescent="0.3">
      <c r="A914" t="s">
        <v>7</v>
      </c>
      <c r="B914">
        <v>3</v>
      </c>
      <c r="C914" t="s">
        <v>11</v>
      </c>
      <c r="D914" t="s">
        <v>14</v>
      </c>
    </row>
    <row r="915" spans="1:4" x14ac:dyDescent="0.3">
      <c r="A915" t="s">
        <v>10</v>
      </c>
      <c r="B915">
        <v>3</v>
      </c>
      <c r="C915" t="s">
        <v>8</v>
      </c>
      <c r="D915" t="s">
        <v>9</v>
      </c>
    </row>
    <row r="916" spans="1:4" hidden="1" x14ac:dyDescent="0.3">
      <c r="A916" t="s">
        <v>10</v>
      </c>
      <c r="B916">
        <v>3</v>
      </c>
      <c r="C916" t="s">
        <v>10</v>
      </c>
      <c r="D916" t="s">
        <v>14</v>
      </c>
    </row>
    <row r="917" spans="1:4" hidden="1" x14ac:dyDescent="0.3">
      <c r="A917" t="s">
        <v>10</v>
      </c>
      <c r="B917">
        <v>3</v>
      </c>
      <c r="C917" t="s">
        <v>11</v>
      </c>
      <c r="D917" t="s">
        <v>14</v>
      </c>
    </row>
    <row r="918" spans="1:4" x14ac:dyDescent="0.3">
      <c r="A918" t="s">
        <v>12</v>
      </c>
      <c r="B918">
        <v>3</v>
      </c>
      <c r="C918" t="s">
        <v>8</v>
      </c>
      <c r="D918" t="s">
        <v>9</v>
      </c>
    </row>
    <row r="919" spans="1:4" hidden="1" x14ac:dyDescent="0.3">
      <c r="A919" t="s">
        <v>12</v>
      </c>
      <c r="B919">
        <v>3</v>
      </c>
      <c r="C919" t="s">
        <v>10</v>
      </c>
      <c r="D919" t="s">
        <v>14</v>
      </c>
    </row>
    <row r="920" spans="1:4" hidden="1" x14ac:dyDescent="0.3">
      <c r="A920" t="s">
        <v>12</v>
      </c>
      <c r="B920">
        <v>3</v>
      </c>
      <c r="C920" t="s">
        <v>11</v>
      </c>
      <c r="D920" t="s">
        <v>14</v>
      </c>
    </row>
    <row r="921" spans="1:4" x14ac:dyDescent="0.3">
      <c r="A921" t="s">
        <v>7</v>
      </c>
      <c r="B921">
        <v>4</v>
      </c>
      <c r="C921" t="s">
        <v>8</v>
      </c>
      <c r="D921" t="s">
        <v>9</v>
      </c>
    </row>
    <row r="922" spans="1:4" hidden="1" x14ac:dyDescent="0.3">
      <c r="A922" t="s">
        <v>7</v>
      </c>
      <c r="B922">
        <v>4</v>
      </c>
      <c r="C922" t="s">
        <v>10</v>
      </c>
      <c r="D922" t="s">
        <v>9</v>
      </c>
    </row>
    <row r="923" spans="1:4" hidden="1" x14ac:dyDescent="0.3">
      <c r="A923" t="s">
        <v>7</v>
      </c>
      <c r="B923">
        <v>4</v>
      </c>
      <c r="C923" t="s">
        <v>11</v>
      </c>
      <c r="D923" t="s">
        <v>9</v>
      </c>
    </row>
    <row r="924" spans="1:4" x14ac:dyDescent="0.3">
      <c r="A924" t="s">
        <v>10</v>
      </c>
      <c r="B924">
        <v>4</v>
      </c>
      <c r="C924" t="s">
        <v>8</v>
      </c>
      <c r="D924" t="s">
        <v>9</v>
      </c>
    </row>
    <row r="925" spans="1:4" hidden="1" x14ac:dyDescent="0.3">
      <c r="A925" t="s">
        <v>10</v>
      </c>
      <c r="B925">
        <v>4</v>
      </c>
      <c r="C925" t="s">
        <v>10</v>
      </c>
      <c r="D925" t="s">
        <v>9</v>
      </c>
    </row>
    <row r="926" spans="1:4" hidden="1" x14ac:dyDescent="0.3">
      <c r="A926" t="s">
        <v>10</v>
      </c>
      <c r="B926">
        <v>4</v>
      </c>
      <c r="C926" t="s">
        <v>11</v>
      </c>
      <c r="D926" t="s">
        <v>9</v>
      </c>
    </row>
    <row r="927" spans="1:4" x14ac:dyDescent="0.3">
      <c r="A927" t="s">
        <v>12</v>
      </c>
      <c r="B927">
        <v>4</v>
      </c>
      <c r="C927" t="s">
        <v>8</v>
      </c>
      <c r="D927" t="s">
        <v>9</v>
      </c>
    </row>
    <row r="928" spans="1:4" hidden="1" x14ac:dyDescent="0.3">
      <c r="A928" t="s">
        <v>12</v>
      </c>
      <c r="B928">
        <v>4</v>
      </c>
      <c r="C928" t="s">
        <v>10</v>
      </c>
      <c r="D928" t="s">
        <v>9</v>
      </c>
    </row>
    <row r="929" spans="1:4" hidden="1" x14ac:dyDescent="0.3">
      <c r="A929" t="s">
        <v>12</v>
      </c>
      <c r="B929">
        <v>4</v>
      </c>
      <c r="C929" t="s">
        <v>11</v>
      </c>
      <c r="D929" t="s">
        <v>9</v>
      </c>
    </row>
    <row r="930" spans="1:4" x14ac:dyDescent="0.3">
      <c r="A930" t="s">
        <v>7</v>
      </c>
      <c r="B930">
        <v>4</v>
      </c>
      <c r="C930" t="s">
        <v>8</v>
      </c>
      <c r="D930" t="s">
        <v>9</v>
      </c>
    </row>
    <row r="931" spans="1:4" hidden="1" x14ac:dyDescent="0.3">
      <c r="A931" t="s">
        <v>7</v>
      </c>
      <c r="B931">
        <v>4</v>
      </c>
      <c r="C931" t="s">
        <v>10</v>
      </c>
      <c r="D931" t="s">
        <v>9</v>
      </c>
    </row>
    <row r="932" spans="1:4" hidden="1" x14ac:dyDescent="0.3">
      <c r="A932" t="s">
        <v>7</v>
      </c>
      <c r="B932">
        <v>4</v>
      </c>
      <c r="C932" t="s">
        <v>11</v>
      </c>
      <c r="D932" t="s">
        <v>14</v>
      </c>
    </row>
    <row r="933" spans="1:4" x14ac:dyDescent="0.3">
      <c r="A933" t="s">
        <v>10</v>
      </c>
      <c r="B933">
        <v>4</v>
      </c>
      <c r="C933" t="s">
        <v>8</v>
      </c>
      <c r="D933" t="s">
        <v>9</v>
      </c>
    </row>
    <row r="934" spans="1:4" hidden="1" x14ac:dyDescent="0.3">
      <c r="A934" t="s">
        <v>10</v>
      </c>
      <c r="B934">
        <v>4</v>
      </c>
      <c r="C934" t="s">
        <v>10</v>
      </c>
      <c r="D934" t="s">
        <v>14</v>
      </c>
    </row>
    <row r="935" spans="1:4" hidden="1" x14ac:dyDescent="0.3">
      <c r="A935" t="s">
        <v>10</v>
      </c>
      <c r="B935">
        <v>4</v>
      </c>
      <c r="C935" t="s">
        <v>11</v>
      </c>
      <c r="D935" t="s">
        <v>14</v>
      </c>
    </row>
    <row r="936" spans="1:4" x14ac:dyDescent="0.3">
      <c r="A936" t="s">
        <v>12</v>
      </c>
      <c r="B936">
        <v>4</v>
      </c>
      <c r="C936" t="s">
        <v>8</v>
      </c>
      <c r="D936" t="s">
        <v>9</v>
      </c>
    </row>
    <row r="937" spans="1:4" hidden="1" x14ac:dyDescent="0.3">
      <c r="A937" t="s">
        <v>12</v>
      </c>
      <c r="B937">
        <v>4</v>
      </c>
      <c r="C937" t="s">
        <v>10</v>
      </c>
      <c r="D937" t="s">
        <v>14</v>
      </c>
    </row>
    <row r="938" spans="1:4" hidden="1" x14ac:dyDescent="0.3">
      <c r="A938" t="s">
        <v>12</v>
      </c>
      <c r="B938">
        <v>4</v>
      </c>
      <c r="C938" t="s">
        <v>11</v>
      </c>
      <c r="D938" t="s">
        <v>14</v>
      </c>
    </row>
    <row r="939" spans="1:4" x14ac:dyDescent="0.3">
      <c r="A939" t="s">
        <v>7</v>
      </c>
      <c r="B939">
        <v>4</v>
      </c>
      <c r="C939" t="s">
        <v>8</v>
      </c>
      <c r="D939" t="s">
        <v>9</v>
      </c>
    </row>
    <row r="940" spans="1:4" hidden="1" x14ac:dyDescent="0.3">
      <c r="A940" t="s">
        <v>7</v>
      </c>
      <c r="B940">
        <v>4</v>
      </c>
      <c r="C940" t="s">
        <v>10</v>
      </c>
      <c r="D940" t="s">
        <v>9</v>
      </c>
    </row>
    <row r="941" spans="1:4" hidden="1" x14ac:dyDescent="0.3">
      <c r="A941" t="s">
        <v>7</v>
      </c>
      <c r="B941">
        <v>4</v>
      </c>
      <c r="C941" t="s">
        <v>11</v>
      </c>
      <c r="D941" t="s">
        <v>14</v>
      </c>
    </row>
    <row r="942" spans="1:4" x14ac:dyDescent="0.3">
      <c r="A942" t="s">
        <v>10</v>
      </c>
      <c r="B942">
        <v>4</v>
      </c>
      <c r="C942" t="s">
        <v>8</v>
      </c>
      <c r="D942" t="s">
        <v>9</v>
      </c>
    </row>
    <row r="943" spans="1:4" hidden="1" x14ac:dyDescent="0.3">
      <c r="A943" t="s">
        <v>10</v>
      </c>
      <c r="B943">
        <v>4</v>
      </c>
      <c r="C943" t="s">
        <v>10</v>
      </c>
      <c r="D943" t="s">
        <v>14</v>
      </c>
    </row>
    <row r="944" spans="1:4" hidden="1" x14ac:dyDescent="0.3">
      <c r="A944" t="s">
        <v>10</v>
      </c>
      <c r="B944">
        <v>4</v>
      </c>
      <c r="C944" t="s">
        <v>11</v>
      </c>
      <c r="D944" t="s">
        <v>14</v>
      </c>
    </row>
    <row r="945" spans="1:4" x14ac:dyDescent="0.3">
      <c r="A945" t="s">
        <v>12</v>
      </c>
      <c r="B945">
        <v>4</v>
      </c>
      <c r="C945" t="s">
        <v>8</v>
      </c>
      <c r="D945" t="s">
        <v>9</v>
      </c>
    </row>
    <row r="946" spans="1:4" hidden="1" x14ac:dyDescent="0.3">
      <c r="A946" t="s">
        <v>12</v>
      </c>
      <c r="B946">
        <v>4</v>
      </c>
      <c r="C946" t="s">
        <v>10</v>
      </c>
      <c r="D946" t="s">
        <v>14</v>
      </c>
    </row>
    <row r="947" spans="1:4" hidden="1" x14ac:dyDescent="0.3">
      <c r="A947" t="s">
        <v>12</v>
      </c>
      <c r="B947">
        <v>4</v>
      </c>
      <c r="C947" t="s">
        <v>11</v>
      </c>
      <c r="D947" t="s">
        <v>14</v>
      </c>
    </row>
    <row r="948" spans="1:4" x14ac:dyDescent="0.3">
      <c r="A948" t="s">
        <v>7</v>
      </c>
      <c r="B948" t="s">
        <v>13</v>
      </c>
      <c r="C948" t="s">
        <v>8</v>
      </c>
      <c r="D948" t="s">
        <v>9</v>
      </c>
    </row>
    <row r="949" spans="1:4" hidden="1" x14ac:dyDescent="0.3">
      <c r="A949" t="s">
        <v>7</v>
      </c>
      <c r="B949" t="s">
        <v>13</v>
      </c>
      <c r="C949" t="s">
        <v>10</v>
      </c>
      <c r="D949" t="s">
        <v>9</v>
      </c>
    </row>
    <row r="950" spans="1:4" hidden="1" x14ac:dyDescent="0.3">
      <c r="A950" t="s">
        <v>7</v>
      </c>
      <c r="B950" t="s">
        <v>13</v>
      </c>
      <c r="C950" t="s">
        <v>11</v>
      </c>
      <c r="D950" t="s">
        <v>9</v>
      </c>
    </row>
    <row r="951" spans="1:4" x14ac:dyDescent="0.3">
      <c r="A951" t="s">
        <v>10</v>
      </c>
      <c r="B951" t="s">
        <v>13</v>
      </c>
      <c r="C951" t="s">
        <v>8</v>
      </c>
      <c r="D951" t="s">
        <v>9</v>
      </c>
    </row>
    <row r="952" spans="1:4" hidden="1" x14ac:dyDescent="0.3">
      <c r="A952" t="s">
        <v>10</v>
      </c>
      <c r="B952" t="s">
        <v>13</v>
      </c>
      <c r="C952" t="s">
        <v>10</v>
      </c>
      <c r="D952" t="s">
        <v>9</v>
      </c>
    </row>
    <row r="953" spans="1:4" hidden="1" x14ac:dyDescent="0.3">
      <c r="A953" t="s">
        <v>10</v>
      </c>
      <c r="B953" t="s">
        <v>13</v>
      </c>
      <c r="C953" t="s">
        <v>11</v>
      </c>
      <c r="D953" t="s">
        <v>9</v>
      </c>
    </row>
    <row r="954" spans="1:4" x14ac:dyDescent="0.3">
      <c r="A954" t="s">
        <v>12</v>
      </c>
      <c r="B954" t="s">
        <v>13</v>
      </c>
      <c r="C954" t="s">
        <v>8</v>
      </c>
      <c r="D954" t="s">
        <v>9</v>
      </c>
    </row>
    <row r="955" spans="1:4" hidden="1" x14ac:dyDescent="0.3">
      <c r="A955" t="s">
        <v>12</v>
      </c>
      <c r="B955" t="s">
        <v>13</v>
      </c>
      <c r="C955" t="s">
        <v>10</v>
      </c>
      <c r="D955" t="s">
        <v>9</v>
      </c>
    </row>
    <row r="956" spans="1:4" hidden="1" x14ac:dyDescent="0.3">
      <c r="A956" t="s">
        <v>12</v>
      </c>
      <c r="B956" t="s">
        <v>13</v>
      </c>
      <c r="C956" t="s">
        <v>11</v>
      </c>
      <c r="D956" t="s">
        <v>9</v>
      </c>
    </row>
    <row r="957" spans="1:4" x14ac:dyDescent="0.3">
      <c r="A957" t="s">
        <v>7</v>
      </c>
      <c r="B957" t="s">
        <v>13</v>
      </c>
      <c r="C957" t="s">
        <v>8</v>
      </c>
      <c r="D957" t="s">
        <v>9</v>
      </c>
    </row>
    <row r="958" spans="1:4" hidden="1" x14ac:dyDescent="0.3">
      <c r="A958" t="s">
        <v>7</v>
      </c>
      <c r="B958" t="s">
        <v>13</v>
      </c>
      <c r="C958" t="s">
        <v>10</v>
      </c>
      <c r="D958" t="s">
        <v>9</v>
      </c>
    </row>
    <row r="959" spans="1:4" hidden="1" x14ac:dyDescent="0.3">
      <c r="A959" t="s">
        <v>7</v>
      </c>
      <c r="B959" t="s">
        <v>13</v>
      </c>
      <c r="C959" t="s">
        <v>11</v>
      </c>
      <c r="D959" t="s">
        <v>14</v>
      </c>
    </row>
    <row r="960" spans="1:4" x14ac:dyDescent="0.3">
      <c r="A960" t="s">
        <v>10</v>
      </c>
      <c r="B960" t="s">
        <v>13</v>
      </c>
      <c r="C960" t="s">
        <v>8</v>
      </c>
      <c r="D960" t="s">
        <v>9</v>
      </c>
    </row>
    <row r="961" spans="1:4" hidden="1" x14ac:dyDescent="0.3">
      <c r="A961" t="s">
        <v>10</v>
      </c>
      <c r="B961" t="s">
        <v>13</v>
      </c>
      <c r="C961" t="s">
        <v>10</v>
      </c>
      <c r="D961" t="s">
        <v>14</v>
      </c>
    </row>
    <row r="962" spans="1:4" hidden="1" x14ac:dyDescent="0.3">
      <c r="A962" t="s">
        <v>10</v>
      </c>
      <c r="B962" t="s">
        <v>13</v>
      </c>
      <c r="C962" t="s">
        <v>11</v>
      </c>
      <c r="D962" t="s">
        <v>14</v>
      </c>
    </row>
    <row r="963" spans="1:4" x14ac:dyDescent="0.3">
      <c r="A963" t="s">
        <v>12</v>
      </c>
      <c r="B963" t="s">
        <v>13</v>
      </c>
      <c r="C963" t="s">
        <v>8</v>
      </c>
      <c r="D963" t="s">
        <v>9</v>
      </c>
    </row>
    <row r="964" spans="1:4" hidden="1" x14ac:dyDescent="0.3">
      <c r="A964" t="s">
        <v>12</v>
      </c>
      <c r="B964" t="s">
        <v>13</v>
      </c>
      <c r="C964" t="s">
        <v>10</v>
      </c>
      <c r="D964" t="s">
        <v>14</v>
      </c>
    </row>
    <row r="965" spans="1:4" hidden="1" x14ac:dyDescent="0.3">
      <c r="A965" t="s">
        <v>12</v>
      </c>
      <c r="B965" t="s">
        <v>13</v>
      </c>
      <c r="C965" t="s">
        <v>11</v>
      </c>
      <c r="D965" t="s">
        <v>14</v>
      </c>
    </row>
    <row r="966" spans="1:4" x14ac:dyDescent="0.3">
      <c r="A966" t="s">
        <v>7</v>
      </c>
      <c r="B966" t="s">
        <v>13</v>
      </c>
      <c r="C966" t="s">
        <v>8</v>
      </c>
      <c r="D966" t="s">
        <v>9</v>
      </c>
    </row>
    <row r="967" spans="1:4" hidden="1" x14ac:dyDescent="0.3">
      <c r="A967" t="s">
        <v>7</v>
      </c>
      <c r="B967" t="s">
        <v>13</v>
      </c>
      <c r="C967" t="s">
        <v>10</v>
      </c>
      <c r="D967" t="s">
        <v>9</v>
      </c>
    </row>
    <row r="968" spans="1:4" hidden="1" x14ac:dyDescent="0.3">
      <c r="A968" t="s">
        <v>7</v>
      </c>
      <c r="B968" t="s">
        <v>13</v>
      </c>
      <c r="C968" t="s">
        <v>11</v>
      </c>
      <c r="D968" t="s">
        <v>14</v>
      </c>
    </row>
    <row r="969" spans="1:4" x14ac:dyDescent="0.3">
      <c r="A969" t="s">
        <v>10</v>
      </c>
      <c r="B969" t="s">
        <v>13</v>
      </c>
      <c r="C969" t="s">
        <v>8</v>
      </c>
      <c r="D969" t="s">
        <v>9</v>
      </c>
    </row>
    <row r="970" spans="1:4" hidden="1" x14ac:dyDescent="0.3">
      <c r="A970" t="s">
        <v>10</v>
      </c>
      <c r="B970" t="s">
        <v>13</v>
      </c>
      <c r="C970" t="s">
        <v>10</v>
      </c>
      <c r="D970" t="s">
        <v>14</v>
      </c>
    </row>
    <row r="971" spans="1:4" hidden="1" x14ac:dyDescent="0.3">
      <c r="A971" t="s">
        <v>10</v>
      </c>
      <c r="B971" t="s">
        <v>13</v>
      </c>
      <c r="C971" t="s">
        <v>11</v>
      </c>
      <c r="D971" t="s">
        <v>14</v>
      </c>
    </row>
    <row r="972" spans="1:4" x14ac:dyDescent="0.3">
      <c r="A972" t="s">
        <v>12</v>
      </c>
      <c r="B972" t="s">
        <v>13</v>
      </c>
      <c r="C972" t="s">
        <v>8</v>
      </c>
      <c r="D972" t="s">
        <v>9</v>
      </c>
    </row>
    <row r="973" spans="1:4" hidden="1" x14ac:dyDescent="0.3">
      <c r="A973" t="s">
        <v>12</v>
      </c>
      <c r="B973" t="s">
        <v>13</v>
      </c>
      <c r="C973" t="s">
        <v>10</v>
      </c>
      <c r="D973" t="s">
        <v>14</v>
      </c>
    </row>
    <row r="974" spans="1:4" hidden="1" x14ac:dyDescent="0.3">
      <c r="A974" t="s">
        <v>12</v>
      </c>
      <c r="B974" t="s">
        <v>13</v>
      </c>
      <c r="C974" t="s">
        <v>11</v>
      </c>
      <c r="D974" t="s">
        <v>14</v>
      </c>
    </row>
    <row r="975" spans="1:4" x14ac:dyDescent="0.3">
      <c r="A975" t="s">
        <v>7</v>
      </c>
      <c r="B975">
        <v>2</v>
      </c>
      <c r="C975" t="s">
        <v>8</v>
      </c>
      <c r="D975" t="s">
        <v>9</v>
      </c>
    </row>
    <row r="976" spans="1:4" hidden="1" x14ac:dyDescent="0.3">
      <c r="A976" t="s">
        <v>7</v>
      </c>
      <c r="B976">
        <v>2</v>
      </c>
      <c r="C976" t="s">
        <v>10</v>
      </c>
      <c r="D976" t="s">
        <v>9</v>
      </c>
    </row>
    <row r="977" spans="1:4" hidden="1" x14ac:dyDescent="0.3">
      <c r="A977" t="s">
        <v>7</v>
      </c>
      <c r="B977">
        <v>2</v>
      </c>
      <c r="C977" t="s">
        <v>11</v>
      </c>
      <c r="D977" t="s">
        <v>9</v>
      </c>
    </row>
    <row r="978" spans="1:4" x14ac:dyDescent="0.3">
      <c r="A978" t="s">
        <v>10</v>
      </c>
      <c r="B978">
        <v>2</v>
      </c>
      <c r="C978" t="s">
        <v>8</v>
      </c>
      <c r="D978" t="s">
        <v>9</v>
      </c>
    </row>
    <row r="979" spans="1:4" hidden="1" x14ac:dyDescent="0.3">
      <c r="A979" t="s">
        <v>10</v>
      </c>
      <c r="B979">
        <v>2</v>
      </c>
      <c r="C979" t="s">
        <v>10</v>
      </c>
      <c r="D979" t="s">
        <v>9</v>
      </c>
    </row>
    <row r="980" spans="1:4" hidden="1" x14ac:dyDescent="0.3">
      <c r="A980" t="s">
        <v>10</v>
      </c>
      <c r="B980">
        <v>2</v>
      </c>
      <c r="C980" t="s">
        <v>11</v>
      </c>
      <c r="D980" t="s">
        <v>9</v>
      </c>
    </row>
    <row r="981" spans="1:4" x14ac:dyDescent="0.3">
      <c r="A981" t="s">
        <v>12</v>
      </c>
      <c r="B981">
        <v>2</v>
      </c>
      <c r="C981" t="s">
        <v>8</v>
      </c>
      <c r="D981" t="s">
        <v>9</v>
      </c>
    </row>
    <row r="982" spans="1:4" hidden="1" x14ac:dyDescent="0.3">
      <c r="A982" t="s">
        <v>12</v>
      </c>
      <c r="B982">
        <v>2</v>
      </c>
      <c r="C982" t="s">
        <v>10</v>
      </c>
      <c r="D982" t="s">
        <v>9</v>
      </c>
    </row>
    <row r="983" spans="1:4" hidden="1" x14ac:dyDescent="0.3">
      <c r="A983" t="s">
        <v>12</v>
      </c>
      <c r="B983">
        <v>2</v>
      </c>
      <c r="C983" t="s">
        <v>11</v>
      </c>
      <c r="D983" t="s">
        <v>9</v>
      </c>
    </row>
    <row r="984" spans="1:4" x14ac:dyDescent="0.3">
      <c r="A984" t="s">
        <v>7</v>
      </c>
      <c r="B984">
        <v>2</v>
      </c>
      <c r="C984" t="s">
        <v>8</v>
      </c>
      <c r="D984" t="s">
        <v>9</v>
      </c>
    </row>
    <row r="985" spans="1:4" hidden="1" x14ac:dyDescent="0.3">
      <c r="A985" t="s">
        <v>7</v>
      </c>
      <c r="B985">
        <v>2</v>
      </c>
      <c r="C985" t="s">
        <v>10</v>
      </c>
      <c r="D985" t="s">
        <v>9</v>
      </c>
    </row>
    <row r="986" spans="1:4" hidden="1" x14ac:dyDescent="0.3">
      <c r="A986" t="s">
        <v>7</v>
      </c>
      <c r="B986">
        <v>2</v>
      </c>
      <c r="C986" t="s">
        <v>11</v>
      </c>
      <c r="D986" t="s">
        <v>14</v>
      </c>
    </row>
    <row r="987" spans="1:4" x14ac:dyDescent="0.3">
      <c r="A987" t="s">
        <v>10</v>
      </c>
      <c r="B987">
        <v>2</v>
      </c>
      <c r="C987" t="s">
        <v>8</v>
      </c>
      <c r="D987" t="s">
        <v>9</v>
      </c>
    </row>
    <row r="988" spans="1:4" hidden="1" x14ac:dyDescent="0.3">
      <c r="A988" t="s">
        <v>10</v>
      </c>
      <c r="B988">
        <v>2</v>
      </c>
      <c r="C988" t="s">
        <v>10</v>
      </c>
      <c r="D988" t="s">
        <v>9</v>
      </c>
    </row>
    <row r="989" spans="1:4" hidden="1" x14ac:dyDescent="0.3">
      <c r="A989" t="s">
        <v>10</v>
      </c>
      <c r="B989">
        <v>2</v>
      </c>
      <c r="C989" t="s">
        <v>11</v>
      </c>
      <c r="D989" t="s">
        <v>14</v>
      </c>
    </row>
    <row r="990" spans="1:4" x14ac:dyDescent="0.3">
      <c r="A990" t="s">
        <v>12</v>
      </c>
      <c r="B990">
        <v>2</v>
      </c>
      <c r="C990" t="s">
        <v>8</v>
      </c>
      <c r="D990" t="s">
        <v>9</v>
      </c>
    </row>
    <row r="991" spans="1:4" hidden="1" x14ac:dyDescent="0.3">
      <c r="A991" t="s">
        <v>12</v>
      </c>
      <c r="B991">
        <v>2</v>
      </c>
      <c r="C991" t="s">
        <v>10</v>
      </c>
      <c r="D991" t="s">
        <v>14</v>
      </c>
    </row>
    <row r="992" spans="1:4" hidden="1" x14ac:dyDescent="0.3">
      <c r="A992" t="s">
        <v>12</v>
      </c>
      <c r="B992">
        <v>2</v>
      </c>
      <c r="C992" t="s">
        <v>11</v>
      </c>
      <c r="D992" t="s">
        <v>14</v>
      </c>
    </row>
    <row r="993" spans="1:4" x14ac:dyDescent="0.3">
      <c r="A993" t="s">
        <v>7</v>
      </c>
      <c r="B993">
        <v>2</v>
      </c>
      <c r="C993" t="s">
        <v>8</v>
      </c>
      <c r="D993" t="s">
        <v>9</v>
      </c>
    </row>
    <row r="994" spans="1:4" hidden="1" x14ac:dyDescent="0.3">
      <c r="A994" t="s">
        <v>7</v>
      </c>
      <c r="B994">
        <v>2</v>
      </c>
      <c r="C994" t="s">
        <v>10</v>
      </c>
      <c r="D994" t="s">
        <v>9</v>
      </c>
    </row>
    <row r="995" spans="1:4" hidden="1" x14ac:dyDescent="0.3">
      <c r="A995" t="s">
        <v>7</v>
      </c>
      <c r="B995">
        <v>2</v>
      </c>
      <c r="C995" t="s">
        <v>11</v>
      </c>
      <c r="D995" t="s">
        <v>9</v>
      </c>
    </row>
    <row r="996" spans="1:4" x14ac:dyDescent="0.3">
      <c r="A996" t="s">
        <v>10</v>
      </c>
      <c r="B996">
        <v>2</v>
      </c>
      <c r="C996" t="s">
        <v>8</v>
      </c>
      <c r="D996" t="s">
        <v>9</v>
      </c>
    </row>
    <row r="997" spans="1:4" hidden="1" x14ac:dyDescent="0.3">
      <c r="A997" t="s">
        <v>10</v>
      </c>
      <c r="B997">
        <v>2</v>
      </c>
      <c r="C997" t="s">
        <v>10</v>
      </c>
      <c r="D997" t="s">
        <v>9</v>
      </c>
    </row>
    <row r="998" spans="1:4" hidden="1" x14ac:dyDescent="0.3">
      <c r="A998" t="s">
        <v>10</v>
      </c>
      <c r="B998">
        <v>2</v>
      </c>
      <c r="C998" t="s">
        <v>11</v>
      </c>
      <c r="D998" t="s">
        <v>14</v>
      </c>
    </row>
    <row r="999" spans="1:4" x14ac:dyDescent="0.3">
      <c r="A999" t="s">
        <v>12</v>
      </c>
      <c r="B999">
        <v>2</v>
      </c>
      <c r="C999" t="s">
        <v>8</v>
      </c>
      <c r="D999" t="s">
        <v>9</v>
      </c>
    </row>
    <row r="1000" spans="1:4" hidden="1" x14ac:dyDescent="0.3">
      <c r="A1000" t="s">
        <v>12</v>
      </c>
      <c r="B1000">
        <v>2</v>
      </c>
      <c r="C1000" t="s">
        <v>10</v>
      </c>
      <c r="D1000" t="s">
        <v>14</v>
      </c>
    </row>
    <row r="1001" spans="1:4" hidden="1" x14ac:dyDescent="0.3">
      <c r="A1001" t="s">
        <v>12</v>
      </c>
      <c r="B1001">
        <v>2</v>
      </c>
      <c r="C1001" t="s">
        <v>11</v>
      </c>
      <c r="D1001" t="s">
        <v>14</v>
      </c>
    </row>
    <row r="1002" spans="1:4" x14ac:dyDescent="0.3">
      <c r="A1002" t="s">
        <v>7</v>
      </c>
      <c r="B1002">
        <v>3</v>
      </c>
      <c r="C1002" t="s">
        <v>8</v>
      </c>
      <c r="D1002" t="s">
        <v>9</v>
      </c>
    </row>
    <row r="1003" spans="1:4" hidden="1" x14ac:dyDescent="0.3">
      <c r="A1003" t="s">
        <v>7</v>
      </c>
      <c r="B1003">
        <v>3</v>
      </c>
      <c r="C1003" t="s">
        <v>10</v>
      </c>
      <c r="D1003" t="s">
        <v>9</v>
      </c>
    </row>
    <row r="1004" spans="1:4" hidden="1" x14ac:dyDescent="0.3">
      <c r="A1004" t="s">
        <v>7</v>
      </c>
      <c r="B1004">
        <v>3</v>
      </c>
      <c r="C1004" t="s">
        <v>11</v>
      </c>
      <c r="D1004" t="s">
        <v>9</v>
      </c>
    </row>
    <row r="1005" spans="1:4" x14ac:dyDescent="0.3">
      <c r="A1005" t="s">
        <v>10</v>
      </c>
      <c r="B1005">
        <v>3</v>
      </c>
      <c r="C1005" t="s">
        <v>8</v>
      </c>
      <c r="D1005" t="s">
        <v>9</v>
      </c>
    </row>
    <row r="1006" spans="1:4" hidden="1" x14ac:dyDescent="0.3">
      <c r="A1006" t="s">
        <v>10</v>
      </c>
      <c r="B1006">
        <v>3</v>
      </c>
      <c r="C1006" t="s">
        <v>10</v>
      </c>
      <c r="D1006" t="s">
        <v>9</v>
      </c>
    </row>
    <row r="1007" spans="1:4" hidden="1" x14ac:dyDescent="0.3">
      <c r="A1007" t="s">
        <v>10</v>
      </c>
      <c r="B1007">
        <v>3</v>
      </c>
      <c r="C1007" t="s">
        <v>11</v>
      </c>
      <c r="D1007" t="s">
        <v>9</v>
      </c>
    </row>
    <row r="1008" spans="1:4" x14ac:dyDescent="0.3">
      <c r="A1008" t="s">
        <v>12</v>
      </c>
      <c r="B1008">
        <v>3</v>
      </c>
      <c r="C1008" t="s">
        <v>8</v>
      </c>
      <c r="D1008" t="s">
        <v>9</v>
      </c>
    </row>
    <row r="1009" spans="1:4" hidden="1" x14ac:dyDescent="0.3">
      <c r="A1009" t="s">
        <v>12</v>
      </c>
      <c r="B1009">
        <v>3</v>
      </c>
      <c r="C1009" t="s">
        <v>10</v>
      </c>
      <c r="D1009" t="s">
        <v>9</v>
      </c>
    </row>
    <row r="1010" spans="1:4" hidden="1" x14ac:dyDescent="0.3">
      <c r="A1010" t="s">
        <v>12</v>
      </c>
      <c r="B1010">
        <v>3</v>
      </c>
      <c r="C1010" t="s">
        <v>11</v>
      </c>
      <c r="D1010" t="s">
        <v>9</v>
      </c>
    </row>
    <row r="1011" spans="1:4" x14ac:dyDescent="0.3">
      <c r="A1011" t="s">
        <v>7</v>
      </c>
      <c r="B1011">
        <v>3</v>
      </c>
      <c r="C1011" t="s">
        <v>8</v>
      </c>
      <c r="D1011" t="s">
        <v>9</v>
      </c>
    </row>
    <row r="1012" spans="1:4" hidden="1" x14ac:dyDescent="0.3">
      <c r="A1012" t="s">
        <v>7</v>
      </c>
      <c r="B1012">
        <v>3</v>
      </c>
      <c r="C1012" t="s">
        <v>10</v>
      </c>
      <c r="D1012" t="s">
        <v>9</v>
      </c>
    </row>
    <row r="1013" spans="1:4" hidden="1" x14ac:dyDescent="0.3">
      <c r="A1013" t="s">
        <v>7</v>
      </c>
      <c r="B1013">
        <v>3</v>
      </c>
      <c r="C1013" t="s">
        <v>11</v>
      </c>
      <c r="D1013" t="s">
        <v>14</v>
      </c>
    </row>
    <row r="1014" spans="1:4" x14ac:dyDescent="0.3">
      <c r="A1014" t="s">
        <v>10</v>
      </c>
      <c r="B1014">
        <v>3</v>
      </c>
      <c r="C1014" t="s">
        <v>8</v>
      </c>
      <c r="D1014" t="s">
        <v>9</v>
      </c>
    </row>
    <row r="1015" spans="1:4" hidden="1" x14ac:dyDescent="0.3">
      <c r="A1015" t="s">
        <v>10</v>
      </c>
      <c r="B1015">
        <v>3</v>
      </c>
      <c r="C1015" t="s">
        <v>10</v>
      </c>
      <c r="D1015" t="s">
        <v>9</v>
      </c>
    </row>
    <row r="1016" spans="1:4" hidden="1" x14ac:dyDescent="0.3">
      <c r="A1016" t="s">
        <v>10</v>
      </c>
      <c r="B1016">
        <v>3</v>
      </c>
      <c r="C1016" t="s">
        <v>11</v>
      </c>
      <c r="D1016" t="s">
        <v>14</v>
      </c>
    </row>
    <row r="1017" spans="1:4" x14ac:dyDescent="0.3">
      <c r="A1017" t="s">
        <v>12</v>
      </c>
      <c r="B1017">
        <v>3</v>
      </c>
      <c r="C1017" t="s">
        <v>8</v>
      </c>
      <c r="D1017" t="s">
        <v>9</v>
      </c>
    </row>
    <row r="1018" spans="1:4" hidden="1" x14ac:dyDescent="0.3">
      <c r="A1018" t="s">
        <v>12</v>
      </c>
      <c r="B1018">
        <v>3</v>
      </c>
      <c r="C1018" t="s">
        <v>10</v>
      </c>
      <c r="D1018" t="s">
        <v>14</v>
      </c>
    </row>
    <row r="1019" spans="1:4" hidden="1" x14ac:dyDescent="0.3">
      <c r="A1019" t="s">
        <v>12</v>
      </c>
      <c r="B1019">
        <v>3</v>
      </c>
      <c r="C1019" t="s">
        <v>11</v>
      </c>
      <c r="D1019" t="s">
        <v>14</v>
      </c>
    </row>
    <row r="1020" spans="1:4" x14ac:dyDescent="0.3">
      <c r="A1020" t="s">
        <v>7</v>
      </c>
      <c r="B1020">
        <v>3</v>
      </c>
      <c r="C1020" t="s">
        <v>8</v>
      </c>
      <c r="D1020" t="s">
        <v>9</v>
      </c>
    </row>
    <row r="1021" spans="1:4" hidden="1" x14ac:dyDescent="0.3">
      <c r="A1021" t="s">
        <v>7</v>
      </c>
      <c r="B1021">
        <v>3</v>
      </c>
      <c r="C1021" t="s">
        <v>10</v>
      </c>
      <c r="D1021" t="s">
        <v>9</v>
      </c>
    </row>
    <row r="1022" spans="1:4" hidden="1" x14ac:dyDescent="0.3">
      <c r="A1022" t="s">
        <v>7</v>
      </c>
      <c r="B1022">
        <v>3</v>
      </c>
      <c r="C1022" t="s">
        <v>11</v>
      </c>
      <c r="D1022" t="s">
        <v>14</v>
      </c>
    </row>
    <row r="1023" spans="1:4" x14ac:dyDescent="0.3">
      <c r="A1023" t="s">
        <v>10</v>
      </c>
      <c r="B1023">
        <v>3</v>
      </c>
      <c r="C1023" t="s">
        <v>8</v>
      </c>
      <c r="D1023" t="s">
        <v>9</v>
      </c>
    </row>
    <row r="1024" spans="1:4" hidden="1" x14ac:dyDescent="0.3">
      <c r="A1024" t="s">
        <v>10</v>
      </c>
      <c r="B1024">
        <v>3</v>
      </c>
      <c r="C1024" t="s">
        <v>10</v>
      </c>
      <c r="D1024" t="s">
        <v>14</v>
      </c>
    </row>
    <row r="1025" spans="1:4" hidden="1" x14ac:dyDescent="0.3">
      <c r="A1025" t="s">
        <v>10</v>
      </c>
      <c r="B1025">
        <v>3</v>
      </c>
      <c r="C1025" t="s">
        <v>11</v>
      </c>
      <c r="D1025" t="s">
        <v>14</v>
      </c>
    </row>
    <row r="1026" spans="1:4" x14ac:dyDescent="0.3">
      <c r="A1026" t="s">
        <v>12</v>
      </c>
      <c r="B1026">
        <v>3</v>
      </c>
      <c r="C1026" t="s">
        <v>8</v>
      </c>
      <c r="D1026" t="s">
        <v>9</v>
      </c>
    </row>
    <row r="1027" spans="1:4" hidden="1" x14ac:dyDescent="0.3">
      <c r="A1027" t="s">
        <v>12</v>
      </c>
      <c r="B1027">
        <v>3</v>
      </c>
      <c r="C1027" t="s">
        <v>10</v>
      </c>
      <c r="D1027" t="s">
        <v>14</v>
      </c>
    </row>
    <row r="1028" spans="1:4" hidden="1" x14ac:dyDescent="0.3">
      <c r="A1028" t="s">
        <v>12</v>
      </c>
      <c r="B1028">
        <v>3</v>
      </c>
      <c r="C1028" t="s">
        <v>11</v>
      </c>
      <c r="D1028" t="s">
        <v>14</v>
      </c>
    </row>
    <row r="1029" spans="1:4" x14ac:dyDescent="0.3">
      <c r="A1029" t="s">
        <v>7</v>
      </c>
      <c r="B1029">
        <v>4</v>
      </c>
      <c r="C1029" t="s">
        <v>8</v>
      </c>
      <c r="D1029" t="s">
        <v>9</v>
      </c>
    </row>
    <row r="1030" spans="1:4" hidden="1" x14ac:dyDescent="0.3">
      <c r="A1030" t="s">
        <v>7</v>
      </c>
      <c r="B1030">
        <v>4</v>
      </c>
      <c r="C1030" t="s">
        <v>10</v>
      </c>
      <c r="D1030" t="s">
        <v>9</v>
      </c>
    </row>
    <row r="1031" spans="1:4" hidden="1" x14ac:dyDescent="0.3">
      <c r="A1031" t="s">
        <v>7</v>
      </c>
      <c r="B1031">
        <v>4</v>
      </c>
      <c r="C1031" t="s">
        <v>11</v>
      </c>
      <c r="D1031" t="s">
        <v>9</v>
      </c>
    </row>
    <row r="1032" spans="1:4" x14ac:dyDescent="0.3">
      <c r="A1032" t="s">
        <v>10</v>
      </c>
      <c r="B1032">
        <v>4</v>
      </c>
      <c r="C1032" t="s">
        <v>8</v>
      </c>
      <c r="D1032" t="s">
        <v>9</v>
      </c>
    </row>
    <row r="1033" spans="1:4" hidden="1" x14ac:dyDescent="0.3">
      <c r="A1033" t="s">
        <v>10</v>
      </c>
      <c r="B1033">
        <v>4</v>
      </c>
      <c r="C1033" t="s">
        <v>10</v>
      </c>
      <c r="D1033" t="s">
        <v>9</v>
      </c>
    </row>
    <row r="1034" spans="1:4" hidden="1" x14ac:dyDescent="0.3">
      <c r="A1034" t="s">
        <v>10</v>
      </c>
      <c r="B1034">
        <v>4</v>
      </c>
      <c r="C1034" t="s">
        <v>11</v>
      </c>
      <c r="D1034" t="s">
        <v>9</v>
      </c>
    </row>
    <row r="1035" spans="1:4" x14ac:dyDescent="0.3">
      <c r="A1035" t="s">
        <v>12</v>
      </c>
      <c r="B1035">
        <v>4</v>
      </c>
      <c r="C1035" t="s">
        <v>8</v>
      </c>
      <c r="D1035" t="s">
        <v>9</v>
      </c>
    </row>
    <row r="1036" spans="1:4" hidden="1" x14ac:dyDescent="0.3">
      <c r="A1036" t="s">
        <v>12</v>
      </c>
      <c r="B1036">
        <v>4</v>
      </c>
      <c r="C1036" t="s">
        <v>10</v>
      </c>
      <c r="D1036" t="s">
        <v>9</v>
      </c>
    </row>
    <row r="1037" spans="1:4" hidden="1" x14ac:dyDescent="0.3">
      <c r="A1037" t="s">
        <v>12</v>
      </c>
      <c r="B1037">
        <v>4</v>
      </c>
      <c r="C1037" t="s">
        <v>11</v>
      </c>
      <c r="D1037" t="s">
        <v>9</v>
      </c>
    </row>
    <row r="1038" spans="1:4" x14ac:dyDescent="0.3">
      <c r="A1038" t="s">
        <v>7</v>
      </c>
      <c r="B1038">
        <v>4</v>
      </c>
      <c r="C1038" t="s">
        <v>8</v>
      </c>
      <c r="D1038" t="s">
        <v>9</v>
      </c>
    </row>
    <row r="1039" spans="1:4" hidden="1" x14ac:dyDescent="0.3">
      <c r="A1039" t="s">
        <v>7</v>
      </c>
      <c r="B1039">
        <v>4</v>
      </c>
      <c r="C1039" t="s">
        <v>10</v>
      </c>
      <c r="D1039" t="s">
        <v>9</v>
      </c>
    </row>
    <row r="1040" spans="1:4" hidden="1" x14ac:dyDescent="0.3">
      <c r="A1040" t="s">
        <v>7</v>
      </c>
      <c r="B1040">
        <v>4</v>
      </c>
      <c r="C1040" t="s">
        <v>11</v>
      </c>
      <c r="D1040" t="s">
        <v>14</v>
      </c>
    </row>
    <row r="1041" spans="1:4" x14ac:dyDescent="0.3">
      <c r="A1041" t="s">
        <v>10</v>
      </c>
      <c r="B1041">
        <v>4</v>
      </c>
      <c r="C1041" t="s">
        <v>8</v>
      </c>
      <c r="D1041" t="s">
        <v>9</v>
      </c>
    </row>
    <row r="1042" spans="1:4" hidden="1" x14ac:dyDescent="0.3">
      <c r="A1042" t="s">
        <v>10</v>
      </c>
      <c r="B1042">
        <v>4</v>
      </c>
      <c r="C1042" t="s">
        <v>10</v>
      </c>
      <c r="D1042" t="s">
        <v>14</v>
      </c>
    </row>
    <row r="1043" spans="1:4" hidden="1" x14ac:dyDescent="0.3">
      <c r="A1043" t="s">
        <v>10</v>
      </c>
      <c r="B1043">
        <v>4</v>
      </c>
      <c r="C1043" t="s">
        <v>11</v>
      </c>
      <c r="D1043" t="s">
        <v>14</v>
      </c>
    </row>
    <row r="1044" spans="1:4" x14ac:dyDescent="0.3">
      <c r="A1044" t="s">
        <v>12</v>
      </c>
      <c r="B1044">
        <v>4</v>
      </c>
      <c r="C1044" t="s">
        <v>8</v>
      </c>
      <c r="D1044" t="s">
        <v>9</v>
      </c>
    </row>
    <row r="1045" spans="1:4" hidden="1" x14ac:dyDescent="0.3">
      <c r="A1045" t="s">
        <v>12</v>
      </c>
      <c r="B1045">
        <v>4</v>
      </c>
      <c r="C1045" t="s">
        <v>10</v>
      </c>
      <c r="D1045" t="s">
        <v>14</v>
      </c>
    </row>
    <row r="1046" spans="1:4" hidden="1" x14ac:dyDescent="0.3">
      <c r="A1046" t="s">
        <v>12</v>
      </c>
      <c r="B1046">
        <v>4</v>
      </c>
      <c r="C1046" t="s">
        <v>11</v>
      </c>
      <c r="D1046" t="s">
        <v>14</v>
      </c>
    </row>
    <row r="1047" spans="1:4" x14ac:dyDescent="0.3">
      <c r="A1047" t="s">
        <v>7</v>
      </c>
      <c r="B1047">
        <v>4</v>
      </c>
      <c r="C1047" t="s">
        <v>8</v>
      </c>
      <c r="D1047" t="s">
        <v>9</v>
      </c>
    </row>
    <row r="1048" spans="1:4" hidden="1" x14ac:dyDescent="0.3">
      <c r="A1048" t="s">
        <v>7</v>
      </c>
      <c r="B1048">
        <v>4</v>
      </c>
      <c r="C1048" t="s">
        <v>10</v>
      </c>
      <c r="D1048" t="s">
        <v>9</v>
      </c>
    </row>
    <row r="1049" spans="1:4" hidden="1" x14ac:dyDescent="0.3">
      <c r="A1049" t="s">
        <v>7</v>
      </c>
      <c r="B1049">
        <v>4</v>
      </c>
      <c r="C1049" t="s">
        <v>11</v>
      </c>
      <c r="D1049" t="s">
        <v>14</v>
      </c>
    </row>
    <row r="1050" spans="1:4" x14ac:dyDescent="0.3">
      <c r="A1050" t="s">
        <v>10</v>
      </c>
      <c r="B1050">
        <v>4</v>
      </c>
      <c r="C1050" t="s">
        <v>8</v>
      </c>
      <c r="D1050" t="s">
        <v>9</v>
      </c>
    </row>
    <row r="1051" spans="1:4" hidden="1" x14ac:dyDescent="0.3">
      <c r="A1051" t="s">
        <v>10</v>
      </c>
      <c r="B1051">
        <v>4</v>
      </c>
      <c r="C1051" t="s">
        <v>10</v>
      </c>
      <c r="D1051" t="s">
        <v>14</v>
      </c>
    </row>
    <row r="1052" spans="1:4" hidden="1" x14ac:dyDescent="0.3">
      <c r="A1052" t="s">
        <v>10</v>
      </c>
      <c r="B1052">
        <v>4</v>
      </c>
      <c r="C1052" t="s">
        <v>11</v>
      </c>
      <c r="D1052" t="s">
        <v>14</v>
      </c>
    </row>
    <row r="1053" spans="1:4" x14ac:dyDescent="0.3">
      <c r="A1053" t="s">
        <v>12</v>
      </c>
      <c r="B1053">
        <v>4</v>
      </c>
      <c r="C1053" t="s">
        <v>8</v>
      </c>
      <c r="D1053" t="s">
        <v>9</v>
      </c>
    </row>
    <row r="1054" spans="1:4" hidden="1" x14ac:dyDescent="0.3">
      <c r="A1054" t="s">
        <v>12</v>
      </c>
      <c r="B1054">
        <v>4</v>
      </c>
      <c r="C1054" t="s">
        <v>10</v>
      </c>
      <c r="D1054" t="s">
        <v>14</v>
      </c>
    </row>
    <row r="1055" spans="1:4" hidden="1" x14ac:dyDescent="0.3">
      <c r="A1055" t="s">
        <v>12</v>
      </c>
      <c r="B1055">
        <v>4</v>
      </c>
      <c r="C1055" t="s">
        <v>11</v>
      </c>
      <c r="D1055" t="s">
        <v>14</v>
      </c>
    </row>
    <row r="1056" spans="1:4" x14ac:dyDescent="0.3">
      <c r="A1056" t="s">
        <v>7</v>
      </c>
      <c r="B1056" t="s">
        <v>13</v>
      </c>
      <c r="C1056" t="s">
        <v>8</v>
      </c>
      <c r="D1056" t="s">
        <v>9</v>
      </c>
    </row>
    <row r="1057" spans="1:4" hidden="1" x14ac:dyDescent="0.3">
      <c r="A1057" t="s">
        <v>7</v>
      </c>
      <c r="B1057" t="s">
        <v>13</v>
      </c>
      <c r="C1057" t="s">
        <v>10</v>
      </c>
      <c r="D1057" t="s">
        <v>9</v>
      </c>
    </row>
    <row r="1058" spans="1:4" hidden="1" x14ac:dyDescent="0.3">
      <c r="A1058" t="s">
        <v>7</v>
      </c>
      <c r="B1058" t="s">
        <v>13</v>
      </c>
      <c r="C1058" t="s">
        <v>11</v>
      </c>
      <c r="D1058" t="s">
        <v>9</v>
      </c>
    </row>
    <row r="1059" spans="1:4" x14ac:dyDescent="0.3">
      <c r="A1059" t="s">
        <v>10</v>
      </c>
      <c r="B1059" t="s">
        <v>13</v>
      </c>
      <c r="C1059" t="s">
        <v>8</v>
      </c>
      <c r="D1059" t="s">
        <v>9</v>
      </c>
    </row>
    <row r="1060" spans="1:4" hidden="1" x14ac:dyDescent="0.3">
      <c r="A1060" t="s">
        <v>10</v>
      </c>
      <c r="B1060" t="s">
        <v>13</v>
      </c>
      <c r="C1060" t="s">
        <v>10</v>
      </c>
      <c r="D1060" t="s">
        <v>9</v>
      </c>
    </row>
    <row r="1061" spans="1:4" hidden="1" x14ac:dyDescent="0.3">
      <c r="A1061" t="s">
        <v>10</v>
      </c>
      <c r="B1061" t="s">
        <v>13</v>
      </c>
      <c r="C1061" t="s">
        <v>11</v>
      </c>
      <c r="D1061" t="s">
        <v>9</v>
      </c>
    </row>
    <row r="1062" spans="1:4" x14ac:dyDescent="0.3">
      <c r="A1062" t="s">
        <v>12</v>
      </c>
      <c r="B1062" t="s">
        <v>13</v>
      </c>
      <c r="C1062" t="s">
        <v>8</v>
      </c>
      <c r="D1062" t="s">
        <v>9</v>
      </c>
    </row>
    <row r="1063" spans="1:4" hidden="1" x14ac:dyDescent="0.3">
      <c r="A1063" t="s">
        <v>12</v>
      </c>
      <c r="B1063" t="s">
        <v>13</v>
      </c>
      <c r="C1063" t="s">
        <v>10</v>
      </c>
      <c r="D1063" t="s">
        <v>9</v>
      </c>
    </row>
    <row r="1064" spans="1:4" hidden="1" x14ac:dyDescent="0.3">
      <c r="A1064" t="s">
        <v>12</v>
      </c>
      <c r="B1064" t="s">
        <v>13</v>
      </c>
      <c r="C1064" t="s">
        <v>11</v>
      </c>
      <c r="D1064" t="s">
        <v>9</v>
      </c>
    </row>
    <row r="1065" spans="1:4" x14ac:dyDescent="0.3">
      <c r="A1065" t="s">
        <v>7</v>
      </c>
      <c r="B1065" t="s">
        <v>13</v>
      </c>
      <c r="C1065" t="s">
        <v>8</v>
      </c>
      <c r="D1065" t="s">
        <v>9</v>
      </c>
    </row>
    <row r="1066" spans="1:4" hidden="1" x14ac:dyDescent="0.3">
      <c r="A1066" t="s">
        <v>7</v>
      </c>
      <c r="B1066" t="s">
        <v>13</v>
      </c>
      <c r="C1066" t="s">
        <v>10</v>
      </c>
      <c r="D1066" t="s">
        <v>9</v>
      </c>
    </row>
    <row r="1067" spans="1:4" hidden="1" x14ac:dyDescent="0.3">
      <c r="A1067" t="s">
        <v>7</v>
      </c>
      <c r="B1067" t="s">
        <v>13</v>
      </c>
      <c r="C1067" t="s">
        <v>11</v>
      </c>
      <c r="D1067" t="s">
        <v>14</v>
      </c>
    </row>
    <row r="1068" spans="1:4" x14ac:dyDescent="0.3">
      <c r="A1068" t="s">
        <v>10</v>
      </c>
      <c r="B1068" t="s">
        <v>13</v>
      </c>
      <c r="C1068" t="s">
        <v>8</v>
      </c>
      <c r="D1068" t="s">
        <v>9</v>
      </c>
    </row>
    <row r="1069" spans="1:4" hidden="1" x14ac:dyDescent="0.3">
      <c r="A1069" t="s">
        <v>10</v>
      </c>
      <c r="B1069" t="s">
        <v>13</v>
      </c>
      <c r="C1069" t="s">
        <v>10</v>
      </c>
      <c r="D1069" t="s">
        <v>14</v>
      </c>
    </row>
    <row r="1070" spans="1:4" hidden="1" x14ac:dyDescent="0.3">
      <c r="A1070" t="s">
        <v>10</v>
      </c>
      <c r="B1070" t="s">
        <v>13</v>
      </c>
      <c r="C1070" t="s">
        <v>11</v>
      </c>
      <c r="D1070" t="s">
        <v>14</v>
      </c>
    </row>
    <row r="1071" spans="1:4" x14ac:dyDescent="0.3">
      <c r="A1071" t="s">
        <v>12</v>
      </c>
      <c r="B1071" t="s">
        <v>13</v>
      </c>
      <c r="C1071" t="s">
        <v>8</v>
      </c>
      <c r="D1071" t="s">
        <v>9</v>
      </c>
    </row>
    <row r="1072" spans="1:4" hidden="1" x14ac:dyDescent="0.3">
      <c r="A1072" t="s">
        <v>12</v>
      </c>
      <c r="B1072" t="s">
        <v>13</v>
      </c>
      <c r="C1072" t="s">
        <v>10</v>
      </c>
      <c r="D1072" t="s">
        <v>14</v>
      </c>
    </row>
    <row r="1073" spans="1:4" hidden="1" x14ac:dyDescent="0.3">
      <c r="A1073" t="s">
        <v>12</v>
      </c>
      <c r="B1073" t="s">
        <v>13</v>
      </c>
      <c r="C1073" t="s">
        <v>11</v>
      </c>
      <c r="D1073" t="s">
        <v>14</v>
      </c>
    </row>
    <row r="1074" spans="1:4" x14ac:dyDescent="0.3">
      <c r="A1074" t="s">
        <v>7</v>
      </c>
      <c r="B1074" t="s">
        <v>13</v>
      </c>
      <c r="C1074" t="s">
        <v>8</v>
      </c>
      <c r="D1074" t="s">
        <v>9</v>
      </c>
    </row>
    <row r="1075" spans="1:4" hidden="1" x14ac:dyDescent="0.3">
      <c r="A1075" t="s">
        <v>7</v>
      </c>
      <c r="B1075" t="s">
        <v>13</v>
      </c>
      <c r="C1075" t="s">
        <v>10</v>
      </c>
      <c r="D1075" t="s">
        <v>9</v>
      </c>
    </row>
    <row r="1076" spans="1:4" hidden="1" x14ac:dyDescent="0.3">
      <c r="A1076" t="s">
        <v>7</v>
      </c>
      <c r="B1076" t="s">
        <v>13</v>
      </c>
      <c r="C1076" t="s">
        <v>11</v>
      </c>
      <c r="D1076" t="s">
        <v>14</v>
      </c>
    </row>
    <row r="1077" spans="1:4" x14ac:dyDescent="0.3">
      <c r="A1077" t="s">
        <v>10</v>
      </c>
      <c r="B1077" t="s">
        <v>13</v>
      </c>
      <c r="C1077" t="s">
        <v>8</v>
      </c>
      <c r="D1077" t="s">
        <v>9</v>
      </c>
    </row>
    <row r="1078" spans="1:4" hidden="1" x14ac:dyDescent="0.3">
      <c r="A1078" t="s">
        <v>10</v>
      </c>
      <c r="B1078" t="s">
        <v>13</v>
      </c>
      <c r="C1078" t="s">
        <v>10</v>
      </c>
      <c r="D1078" t="s">
        <v>14</v>
      </c>
    </row>
    <row r="1079" spans="1:4" hidden="1" x14ac:dyDescent="0.3">
      <c r="A1079" t="s">
        <v>10</v>
      </c>
      <c r="B1079" t="s">
        <v>13</v>
      </c>
      <c r="C1079" t="s">
        <v>11</v>
      </c>
      <c r="D1079" t="s">
        <v>14</v>
      </c>
    </row>
    <row r="1080" spans="1:4" x14ac:dyDescent="0.3">
      <c r="A1080" t="s">
        <v>12</v>
      </c>
      <c r="B1080" t="s">
        <v>13</v>
      </c>
      <c r="C1080" t="s">
        <v>8</v>
      </c>
      <c r="D1080" t="s">
        <v>9</v>
      </c>
    </row>
    <row r="1081" spans="1:4" hidden="1" x14ac:dyDescent="0.3">
      <c r="A1081" t="s">
        <v>12</v>
      </c>
      <c r="B1081" t="s">
        <v>13</v>
      </c>
      <c r="C1081" t="s">
        <v>10</v>
      </c>
      <c r="D1081" t="s">
        <v>14</v>
      </c>
    </row>
    <row r="1082" spans="1:4" hidden="1" x14ac:dyDescent="0.3">
      <c r="A1082" t="s">
        <v>12</v>
      </c>
      <c r="B1082" t="s">
        <v>13</v>
      </c>
      <c r="C1082" t="s">
        <v>11</v>
      </c>
      <c r="D1082" t="s">
        <v>14</v>
      </c>
    </row>
    <row r="1083" spans="1:4" x14ac:dyDescent="0.3">
      <c r="A1083" t="s">
        <v>7</v>
      </c>
      <c r="B1083">
        <v>2</v>
      </c>
      <c r="C1083" t="s">
        <v>8</v>
      </c>
      <c r="D1083" t="s">
        <v>9</v>
      </c>
    </row>
    <row r="1084" spans="1:4" hidden="1" x14ac:dyDescent="0.3">
      <c r="A1084" t="s">
        <v>7</v>
      </c>
      <c r="B1084">
        <v>2</v>
      </c>
      <c r="C1084" t="s">
        <v>10</v>
      </c>
      <c r="D1084" t="s">
        <v>9</v>
      </c>
    </row>
    <row r="1085" spans="1:4" hidden="1" x14ac:dyDescent="0.3">
      <c r="A1085" t="s">
        <v>7</v>
      </c>
      <c r="B1085">
        <v>2</v>
      </c>
      <c r="C1085" t="s">
        <v>11</v>
      </c>
      <c r="D1085" t="s">
        <v>9</v>
      </c>
    </row>
    <row r="1086" spans="1:4" x14ac:dyDescent="0.3">
      <c r="A1086" t="s">
        <v>10</v>
      </c>
      <c r="B1086">
        <v>2</v>
      </c>
      <c r="C1086" t="s">
        <v>8</v>
      </c>
      <c r="D1086" t="s">
        <v>9</v>
      </c>
    </row>
    <row r="1087" spans="1:4" hidden="1" x14ac:dyDescent="0.3">
      <c r="A1087" t="s">
        <v>10</v>
      </c>
      <c r="B1087">
        <v>2</v>
      </c>
      <c r="C1087" t="s">
        <v>10</v>
      </c>
      <c r="D1087" t="s">
        <v>9</v>
      </c>
    </row>
    <row r="1088" spans="1:4" hidden="1" x14ac:dyDescent="0.3">
      <c r="A1088" t="s">
        <v>10</v>
      </c>
      <c r="B1088">
        <v>2</v>
      </c>
      <c r="C1088" t="s">
        <v>11</v>
      </c>
      <c r="D1088" t="s">
        <v>9</v>
      </c>
    </row>
    <row r="1089" spans="1:4" x14ac:dyDescent="0.3">
      <c r="A1089" t="s">
        <v>12</v>
      </c>
      <c r="B1089">
        <v>2</v>
      </c>
      <c r="C1089" t="s">
        <v>8</v>
      </c>
      <c r="D1089" t="s">
        <v>9</v>
      </c>
    </row>
    <row r="1090" spans="1:4" hidden="1" x14ac:dyDescent="0.3">
      <c r="A1090" t="s">
        <v>12</v>
      </c>
      <c r="B1090">
        <v>2</v>
      </c>
      <c r="C1090" t="s">
        <v>10</v>
      </c>
      <c r="D1090" t="s">
        <v>9</v>
      </c>
    </row>
    <row r="1091" spans="1:4" hidden="1" x14ac:dyDescent="0.3">
      <c r="A1091" t="s">
        <v>12</v>
      </c>
      <c r="B1091">
        <v>2</v>
      </c>
      <c r="C1091" t="s">
        <v>11</v>
      </c>
      <c r="D1091" t="s">
        <v>9</v>
      </c>
    </row>
    <row r="1092" spans="1:4" x14ac:dyDescent="0.3">
      <c r="A1092" t="s">
        <v>7</v>
      </c>
      <c r="B1092">
        <v>2</v>
      </c>
      <c r="C1092" t="s">
        <v>8</v>
      </c>
      <c r="D1092" t="s">
        <v>9</v>
      </c>
    </row>
    <row r="1093" spans="1:4" hidden="1" x14ac:dyDescent="0.3">
      <c r="A1093" t="s">
        <v>7</v>
      </c>
      <c r="B1093">
        <v>2</v>
      </c>
      <c r="C1093" t="s">
        <v>10</v>
      </c>
      <c r="D1093" t="s">
        <v>14</v>
      </c>
    </row>
    <row r="1094" spans="1:4" hidden="1" x14ac:dyDescent="0.3">
      <c r="A1094" t="s">
        <v>7</v>
      </c>
      <c r="B1094">
        <v>2</v>
      </c>
      <c r="C1094" t="s">
        <v>11</v>
      </c>
      <c r="D1094" t="s">
        <v>14</v>
      </c>
    </row>
    <row r="1095" spans="1:4" x14ac:dyDescent="0.3">
      <c r="A1095" t="s">
        <v>10</v>
      </c>
      <c r="B1095">
        <v>2</v>
      </c>
      <c r="C1095" t="s">
        <v>8</v>
      </c>
      <c r="D1095" t="s">
        <v>9</v>
      </c>
    </row>
    <row r="1096" spans="1:4" hidden="1" x14ac:dyDescent="0.3">
      <c r="A1096" t="s">
        <v>10</v>
      </c>
      <c r="B1096">
        <v>2</v>
      </c>
      <c r="C1096" t="s">
        <v>10</v>
      </c>
      <c r="D1096" t="s">
        <v>14</v>
      </c>
    </row>
    <row r="1097" spans="1:4" hidden="1" x14ac:dyDescent="0.3">
      <c r="A1097" t="s">
        <v>10</v>
      </c>
      <c r="B1097">
        <v>2</v>
      </c>
      <c r="C1097" t="s">
        <v>11</v>
      </c>
      <c r="D1097" t="s">
        <v>14</v>
      </c>
    </row>
    <row r="1098" spans="1:4" x14ac:dyDescent="0.3">
      <c r="A1098" t="s">
        <v>12</v>
      </c>
      <c r="B1098">
        <v>2</v>
      </c>
      <c r="C1098" t="s">
        <v>8</v>
      </c>
      <c r="D1098" t="s">
        <v>9</v>
      </c>
    </row>
    <row r="1099" spans="1:4" hidden="1" x14ac:dyDescent="0.3">
      <c r="A1099" t="s">
        <v>12</v>
      </c>
      <c r="B1099">
        <v>2</v>
      </c>
      <c r="C1099" t="s">
        <v>10</v>
      </c>
      <c r="D1099" t="s">
        <v>14</v>
      </c>
    </row>
    <row r="1100" spans="1:4" hidden="1" x14ac:dyDescent="0.3">
      <c r="A1100" t="s">
        <v>12</v>
      </c>
      <c r="B1100">
        <v>2</v>
      </c>
      <c r="C1100" t="s">
        <v>11</v>
      </c>
      <c r="D1100" t="s">
        <v>14</v>
      </c>
    </row>
    <row r="1101" spans="1:4" x14ac:dyDescent="0.3">
      <c r="A1101" t="s">
        <v>7</v>
      </c>
      <c r="B1101">
        <v>2</v>
      </c>
      <c r="C1101" t="s">
        <v>8</v>
      </c>
      <c r="D1101" t="s">
        <v>9</v>
      </c>
    </row>
    <row r="1102" spans="1:4" hidden="1" x14ac:dyDescent="0.3">
      <c r="A1102" t="s">
        <v>7</v>
      </c>
      <c r="B1102">
        <v>2</v>
      </c>
      <c r="C1102" t="s">
        <v>10</v>
      </c>
      <c r="D1102" t="s">
        <v>9</v>
      </c>
    </row>
    <row r="1103" spans="1:4" hidden="1" x14ac:dyDescent="0.3">
      <c r="A1103" t="s">
        <v>7</v>
      </c>
      <c r="B1103">
        <v>2</v>
      </c>
      <c r="C1103" t="s">
        <v>11</v>
      </c>
      <c r="D1103" t="s">
        <v>9</v>
      </c>
    </row>
    <row r="1104" spans="1:4" x14ac:dyDescent="0.3">
      <c r="A1104" t="s">
        <v>10</v>
      </c>
      <c r="B1104">
        <v>2</v>
      </c>
      <c r="C1104" t="s">
        <v>8</v>
      </c>
      <c r="D1104" t="s">
        <v>9</v>
      </c>
    </row>
    <row r="1105" spans="1:4" hidden="1" x14ac:dyDescent="0.3">
      <c r="A1105" t="s">
        <v>10</v>
      </c>
      <c r="B1105">
        <v>2</v>
      </c>
      <c r="C1105" t="s">
        <v>10</v>
      </c>
      <c r="D1105" t="s">
        <v>14</v>
      </c>
    </row>
    <row r="1106" spans="1:4" hidden="1" x14ac:dyDescent="0.3">
      <c r="A1106" t="s">
        <v>10</v>
      </c>
      <c r="B1106">
        <v>2</v>
      </c>
      <c r="C1106" t="s">
        <v>11</v>
      </c>
      <c r="D1106" t="s">
        <v>14</v>
      </c>
    </row>
    <row r="1107" spans="1:4" x14ac:dyDescent="0.3">
      <c r="A1107" t="s">
        <v>12</v>
      </c>
      <c r="B1107">
        <v>2</v>
      </c>
      <c r="C1107" t="s">
        <v>8</v>
      </c>
      <c r="D1107" t="s">
        <v>9</v>
      </c>
    </row>
    <row r="1108" spans="1:4" hidden="1" x14ac:dyDescent="0.3">
      <c r="A1108" t="s">
        <v>12</v>
      </c>
      <c r="B1108">
        <v>2</v>
      </c>
      <c r="C1108" t="s">
        <v>10</v>
      </c>
      <c r="D1108" t="s">
        <v>14</v>
      </c>
    </row>
    <row r="1109" spans="1:4" hidden="1" x14ac:dyDescent="0.3">
      <c r="A1109" t="s">
        <v>12</v>
      </c>
      <c r="B1109">
        <v>2</v>
      </c>
      <c r="C1109" t="s">
        <v>11</v>
      </c>
      <c r="D1109" t="s">
        <v>14</v>
      </c>
    </row>
    <row r="1110" spans="1:4" x14ac:dyDescent="0.3">
      <c r="A1110" t="s">
        <v>7</v>
      </c>
      <c r="B1110">
        <v>3</v>
      </c>
      <c r="C1110" t="s">
        <v>8</v>
      </c>
      <c r="D1110" t="s">
        <v>9</v>
      </c>
    </row>
    <row r="1111" spans="1:4" hidden="1" x14ac:dyDescent="0.3">
      <c r="A1111" t="s">
        <v>7</v>
      </c>
      <c r="B1111">
        <v>3</v>
      </c>
      <c r="C1111" t="s">
        <v>10</v>
      </c>
      <c r="D1111" t="s">
        <v>9</v>
      </c>
    </row>
    <row r="1112" spans="1:4" hidden="1" x14ac:dyDescent="0.3">
      <c r="A1112" t="s">
        <v>7</v>
      </c>
      <c r="B1112">
        <v>3</v>
      </c>
      <c r="C1112" t="s">
        <v>11</v>
      </c>
      <c r="D1112" t="s">
        <v>9</v>
      </c>
    </row>
    <row r="1113" spans="1:4" x14ac:dyDescent="0.3">
      <c r="A1113" t="s">
        <v>10</v>
      </c>
      <c r="B1113">
        <v>3</v>
      </c>
      <c r="C1113" t="s">
        <v>8</v>
      </c>
      <c r="D1113" t="s">
        <v>9</v>
      </c>
    </row>
    <row r="1114" spans="1:4" hidden="1" x14ac:dyDescent="0.3">
      <c r="A1114" t="s">
        <v>10</v>
      </c>
      <c r="B1114">
        <v>3</v>
      </c>
      <c r="C1114" t="s">
        <v>10</v>
      </c>
      <c r="D1114" t="s">
        <v>9</v>
      </c>
    </row>
    <row r="1115" spans="1:4" hidden="1" x14ac:dyDescent="0.3">
      <c r="A1115" t="s">
        <v>10</v>
      </c>
      <c r="B1115">
        <v>3</v>
      </c>
      <c r="C1115" t="s">
        <v>11</v>
      </c>
      <c r="D1115" t="s">
        <v>9</v>
      </c>
    </row>
    <row r="1116" spans="1:4" x14ac:dyDescent="0.3">
      <c r="A1116" t="s">
        <v>12</v>
      </c>
      <c r="B1116">
        <v>3</v>
      </c>
      <c r="C1116" t="s">
        <v>8</v>
      </c>
      <c r="D1116" t="s">
        <v>9</v>
      </c>
    </row>
    <row r="1117" spans="1:4" hidden="1" x14ac:dyDescent="0.3">
      <c r="A1117" t="s">
        <v>12</v>
      </c>
      <c r="B1117">
        <v>3</v>
      </c>
      <c r="C1117" t="s">
        <v>10</v>
      </c>
      <c r="D1117" t="s">
        <v>9</v>
      </c>
    </row>
    <row r="1118" spans="1:4" hidden="1" x14ac:dyDescent="0.3">
      <c r="A1118" t="s">
        <v>12</v>
      </c>
      <c r="B1118">
        <v>3</v>
      </c>
      <c r="C1118" t="s">
        <v>11</v>
      </c>
      <c r="D1118" t="s">
        <v>9</v>
      </c>
    </row>
    <row r="1119" spans="1:4" x14ac:dyDescent="0.3">
      <c r="A1119" t="s">
        <v>7</v>
      </c>
      <c r="B1119">
        <v>3</v>
      </c>
      <c r="C1119" t="s">
        <v>8</v>
      </c>
      <c r="D1119" t="s">
        <v>9</v>
      </c>
    </row>
    <row r="1120" spans="1:4" hidden="1" x14ac:dyDescent="0.3">
      <c r="A1120" t="s">
        <v>7</v>
      </c>
      <c r="B1120">
        <v>3</v>
      </c>
      <c r="C1120" t="s">
        <v>10</v>
      </c>
      <c r="D1120" t="s">
        <v>14</v>
      </c>
    </row>
    <row r="1121" spans="1:4" hidden="1" x14ac:dyDescent="0.3">
      <c r="A1121" t="s">
        <v>7</v>
      </c>
      <c r="B1121">
        <v>3</v>
      </c>
      <c r="C1121" t="s">
        <v>11</v>
      </c>
      <c r="D1121" t="s">
        <v>14</v>
      </c>
    </row>
    <row r="1122" spans="1:4" x14ac:dyDescent="0.3">
      <c r="A1122" t="s">
        <v>10</v>
      </c>
      <c r="B1122">
        <v>3</v>
      </c>
      <c r="C1122" t="s">
        <v>8</v>
      </c>
      <c r="D1122" t="s">
        <v>9</v>
      </c>
    </row>
    <row r="1123" spans="1:4" hidden="1" x14ac:dyDescent="0.3">
      <c r="A1123" t="s">
        <v>10</v>
      </c>
      <c r="B1123">
        <v>3</v>
      </c>
      <c r="C1123" t="s">
        <v>10</v>
      </c>
      <c r="D1123" t="s">
        <v>14</v>
      </c>
    </row>
    <row r="1124" spans="1:4" hidden="1" x14ac:dyDescent="0.3">
      <c r="A1124" t="s">
        <v>10</v>
      </c>
      <c r="B1124">
        <v>3</v>
      </c>
      <c r="C1124" t="s">
        <v>11</v>
      </c>
      <c r="D1124" t="s">
        <v>14</v>
      </c>
    </row>
    <row r="1125" spans="1:4" x14ac:dyDescent="0.3">
      <c r="A1125" t="s">
        <v>12</v>
      </c>
      <c r="B1125">
        <v>3</v>
      </c>
      <c r="C1125" t="s">
        <v>8</v>
      </c>
      <c r="D1125" t="s">
        <v>9</v>
      </c>
    </row>
    <row r="1126" spans="1:4" hidden="1" x14ac:dyDescent="0.3">
      <c r="A1126" t="s">
        <v>12</v>
      </c>
      <c r="B1126">
        <v>3</v>
      </c>
      <c r="C1126" t="s">
        <v>10</v>
      </c>
      <c r="D1126" t="s">
        <v>14</v>
      </c>
    </row>
    <row r="1127" spans="1:4" hidden="1" x14ac:dyDescent="0.3">
      <c r="A1127" t="s">
        <v>12</v>
      </c>
      <c r="B1127">
        <v>3</v>
      </c>
      <c r="C1127" t="s">
        <v>11</v>
      </c>
      <c r="D1127" t="s">
        <v>14</v>
      </c>
    </row>
    <row r="1128" spans="1:4" x14ac:dyDescent="0.3">
      <c r="A1128" t="s">
        <v>7</v>
      </c>
      <c r="B1128">
        <v>3</v>
      </c>
      <c r="C1128" t="s">
        <v>8</v>
      </c>
      <c r="D1128" t="s">
        <v>9</v>
      </c>
    </row>
    <row r="1129" spans="1:4" hidden="1" x14ac:dyDescent="0.3">
      <c r="A1129" t="s">
        <v>7</v>
      </c>
      <c r="B1129">
        <v>3</v>
      </c>
      <c r="C1129" t="s">
        <v>10</v>
      </c>
      <c r="D1129" t="s">
        <v>14</v>
      </c>
    </row>
    <row r="1130" spans="1:4" hidden="1" x14ac:dyDescent="0.3">
      <c r="A1130" t="s">
        <v>7</v>
      </c>
      <c r="B1130">
        <v>3</v>
      </c>
      <c r="C1130" t="s">
        <v>11</v>
      </c>
      <c r="D1130" t="s">
        <v>14</v>
      </c>
    </row>
    <row r="1131" spans="1:4" x14ac:dyDescent="0.3">
      <c r="A1131" t="s">
        <v>10</v>
      </c>
      <c r="B1131">
        <v>3</v>
      </c>
      <c r="C1131" t="s">
        <v>8</v>
      </c>
      <c r="D1131" t="s">
        <v>9</v>
      </c>
    </row>
    <row r="1132" spans="1:4" hidden="1" x14ac:dyDescent="0.3">
      <c r="A1132" t="s">
        <v>10</v>
      </c>
      <c r="B1132">
        <v>3</v>
      </c>
      <c r="C1132" t="s">
        <v>10</v>
      </c>
      <c r="D1132" t="s">
        <v>14</v>
      </c>
    </row>
    <row r="1133" spans="1:4" hidden="1" x14ac:dyDescent="0.3">
      <c r="A1133" t="s">
        <v>10</v>
      </c>
      <c r="B1133">
        <v>3</v>
      </c>
      <c r="C1133" t="s">
        <v>11</v>
      </c>
      <c r="D1133" t="s">
        <v>14</v>
      </c>
    </row>
    <row r="1134" spans="1:4" x14ac:dyDescent="0.3">
      <c r="A1134" t="s">
        <v>12</v>
      </c>
      <c r="B1134">
        <v>3</v>
      </c>
      <c r="C1134" t="s">
        <v>8</v>
      </c>
      <c r="D1134" t="s">
        <v>9</v>
      </c>
    </row>
    <row r="1135" spans="1:4" hidden="1" x14ac:dyDescent="0.3">
      <c r="A1135" t="s">
        <v>12</v>
      </c>
      <c r="B1135">
        <v>3</v>
      </c>
      <c r="C1135" t="s">
        <v>10</v>
      </c>
      <c r="D1135" t="s">
        <v>14</v>
      </c>
    </row>
    <row r="1136" spans="1:4" hidden="1" x14ac:dyDescent="0.3">
      <c r="A1136" t="s">
        <v>12</v>
      </c>
      <c r="B1136">
        <v>3</v>
      </c>
      <c r="C1136" t="s">
        <v>11</v>
      </c>
      <c r="D1136" t="s">
        <v>14</v>
      </c>
    </row>
    <row r="1137" spans="1:4" x14ac:dyDescent="0.3">
      <c r="A1137" t="s">
        <v>7</v>
      </c>
      <c r="B1137">
        <v>4</v>
      </c>
      <c r="C1137" t="s">
        <v>8</v>
      </c>
      <c r="D1137" t="s">
        <v>9</v>
      </c>
    </row>
    <row r="1138" spans="1:4" hidden="1" x14ac:dyDescent="0.3">
      <c r="A1138" t="s">
        <v>7</v>
      </c>
      <c r="B1138">
        <v>4</v>
      </c>
      <c r="C1138" t="s">
        <v>10</v>
      </c>
      <c r="D1138" t="s">
        <v>9</v>
      </c>
    </row>
    <row r="1139" spans="1:4" hidden="1" x14ac:dyDescent="0.3">
      <c r="A1139" t="s">
        <v>7</v>
      </c>
      <c r="B1139">
        <v>4</v>
      </c>
      <c r="C1139" t="s">
        <v>11</v>
      </c>
      <c r="D1139" t="s">
        <v>9</v>
      </c>
    </row>
    <row r="1140" spans="1:4" x14ac:dyDescent="0.3">
      <c r="A1140" t="s">
        <v>10</v>
      </c>
      <c r="B1140">
        <v>4</v>
      </c>
      <c r="C1140" t="s">
        <v>8</v>
      </c>
      <c r="D1140" t="s">
        <v>9</v>
      </c>
    </row>
    <row r="1141" spans="1:4" hidden="1" x14ac:dyDescent="0.3">
      <c r="A1141" t="s">
        <v>10</v>
      </c>
      <c r="B1141">
        <v>4</v>
      </c>
      <c r="C1141" t="s">
        <v>10</v>
      </c>
      <c r="D1141" t="s">
        <v>9</v>
      </c>
    </row>
    <row r="1142" spans="1:4" hidden="1" x14ac:dyDescent="0.3">
      <c r="A1142" t="s">
        <v>10</v>
      </c>
      <c r="B1142">
        <v>4</v>
      </c>
      <c r="C1142" t="s">
        <v>11</v>
      </c>
      <c r="D1142" t="s">
        <v>9</v>
      </c>
    </row>
    <row r="1143" spans="1:4" x14ac:dyDescent="0.3">
      <c r="A1143" t="s">
        <v>12</v>
      </c>
      <c r="B1143">
        <v>4</v>
      </c>
      <c r="C1143" t="s">
        <v>8</v>
      </c>
      <c r="D1143" t="s">
        <v>9</v>
      </c>
    </row>
    <row r="1144" spans="1:4" hidden="1" x14ac:dyDescent="0.3">
      <c r="A1144" t="s">
        <v>12</v>
      </c>
      <c r="B1144">
        <v>4</v>
      </c>
      <c r="C1144" t="s">
        <v>10</v>
      </c>
      <c r="D1144" t="s">
        <v>9</v>
      </c>
    </row>
    <row r="1145" spans="1:4" hidden="1" x14ac:dyDescent="0.3">
      <c r="A1145" t="s">
        <v>12</v>
      </c>
      <c r="B1145">
        <v>4</v>
      </c>
      <c r="C1145" t="s">
        <v>11</v>
      </c>
      <c r="D1145" t="s">
        <v>9</v>
      </c>
    </row>
    <row r="1146" spans="1:4" x14ac:dyDescent="0.3">
      <c r="A1146" t="s">
        <v>7</v>
      </c>
      <c r="B1146">
        <v>4</v>
      </c>
      <c r="C1146" t="s">
        <v>8</v>
      </c>
      <c r="D1146" t="s">
        <v>9</v>
      </c>
    </row>
    <row r="1147" spans="1:4" hidden="1" x14ac:dyDescent="0.3">
      <c r="A1147" t="s">
        <v>7</v>
      </c>
      <c r="B1147">
        <v>4</v>
      </c>
      <c r="C1147" t="s">
        <v>10</v>
      </c>
      <c r="D1147" t="s">
        <v>14</v>
      </c>
    </row>
    <row r="1148" spans="1:4" hidden="1" x14ac:dyDescent="0.3">
      <c r="A1148" t="s">
        <v>7</v>
      </c>
      <c r="B1148">
        <v>4</v>
      </c>
      <c r="C1148" t="s">
        <v>11</v>
      </c>
      <c r="D1148" t="s">
        <v>14</v>
      </c>
    </row>
    <row r="1149" spans="1:4" x14ac:dyDescent="0.3">
      <c r="A1149" t="s">
        <v>10</v>
      </c>
      <c r="B1149">
        <v>4</v>
      </c>
      <c r="C1149" t="s">
        <v>8</v>
      </c>
      <c r="D1149" t="s">
        <v>9</v>
      </c>
    </row>
    <row r="1150" spans="1:4" hidden="1" x14ac:dyDescent="0.3">
      <c r="A1150" t="s">
        <v>10</v>
      </c>
      <c r="B1150">
        <v>4</v>
      </c>
      <c r="C1150" t="s">
        <v>10</v>
      </c>
      <c r="D1150" t="s">
        <v>14</v>
      </c>
    </row>
    <row r="1151" spans="1:4" hidden="1" x14ac:dyDescent="0.3">
      <c r="A1151" t="s">
        <v>10</v>
      </c>
      <c r="B1151">
        <v>4</v>
      </c>
      <c r="C1151" t="s">
        <v>11</v>
      </c>
      <c r="D1151" t="s">
        <v>14</v>
      </c>
    </row>
    <row r="1152" spans="1:4" x14ac:dyDescent="0.3">
      <c r="A1152" t="s">
        <v>12</v>
      </c>
      <c r="B1152">
        <v>4</v>
      </c>
      <c r="C1152" t="s">
        <v>8</v>
      </c>
      <c r="D1152" t="s">
        <v>9</v>
      </c>
    </row>
    <row r="1153" spans="1:4" hidden="1" x14ac:dyDescent="0.3">
      <c r="A1153" t="s">
        <v>12</v>
      </c>
      <c r="B1153">
        <v>4</v>
      </c>
      <c r="C1153" t="s">
        <v>10</v>
      </c>
      <c r="D1153" t="s">
        <v>14</v>
      </c>
    </row>
    <row r="1154" spans="1:4" hidden="1" x14ac:dyDescent="0.3">
      <c r="A1154" t="s">
        <v>12</v>
      </c>
      <c r="B1154">
        <v>4</v>
      </c>
      <c r="C1154" t="s">
        <v>11</v>
      </c>
      <c r="D1154" t="s">
        <v>14</v>
      </c>
    </row>
    <row r="1155" spans="1:4" x14ac:dyDescent="0.3">
      <c r="A1155" t="s">
        <v>7</v>
      </c>
      <c r="B1155">
        <v>4</v>
      </c>
      <c r="C1155" t="s">
        <v>8</v>
      </c>
      <c r="D1155" t="s">
        <v>9</v>
      </c>
    </row>
    <row r="1156" spans="1:4" hidden="1" x14ac:dyDescent="0.3">
      <c r="A1156" t="s">
        <v>7</v>
      </c>
      <c r="B1156">
        <v>4</v>
      </c>
      <c r="C1156" t="s">
        <v>10</v>
      </c>
      <c r="D1156" t="s">
        <v>14</v>
      </c>
    </row>
    <row r="1157" spans="1:4" hidden="1" x14ac:dyDescent="0.3">
      <c r="A1157" t="s">
        <v>7</v>
      </c>
      <c r="B1157">
        <v>4</v>
      </c>
      <c r="C1157" t="s">
        <v>11</v>
      </c>
      <c r="D1157" t="s">
        <v>14</v>
      </c>
    </row>
    <row r="1158" spans="1:4" x14ac:dyDescent="0.3">
      <c r="A1158" t="s">
        <v>10</v>
      </c>
      <c r="B1158">
        <v>4</v>
      </c>
      <c r="C1158" t="s">
        <v>8</v>
      </c>
      <c r="D1158" t="s">
        <v>9</v>
      </c>
    </row>
    <row r="1159" spans="1:4" hidden="1" x14ac:dyDescent="0.3">
      <c r="A1159" t="s">
        <v>10</v>
      </c>
      <c r="B1159">
        <v>4</v>
      </c>
      <c r="C1159" t="s">
        <v>10</v>
      </c>
      <c r="D1159" t="s">
        <v>14</v>
      </c>
    </row>
    <row r="1160" spans="1:4" hidden="1" x14ac:dyDescent="0.3">
      <c r="A1160" t="s">
        <v>10</v>
      </c>
      <c r="B1160">
        <v>4</v>
      </c>
      <c r="C1160" t="s">
        <v>11</v>
      </c>
      <c r="D1160" t="s">
        <v>14</v>
      </c>
    </row>
    <row r="1161" spans="1:4" x14ac:dyDescent="0.3">
      <c r="A1161" t="s">
        <v>12</v>
      </c>
      <c r="B1161">
        <v>4</v>
      </c>
      <c r="C1161" t="s">
        <v>8</v>
      </c>
      <c r="D1161" t="s">
        <v>9</v>
      </c>
    </row>
    <row r="1162" spans="1:4" hidden="1" x14ac:dyDescent="0.3">
      <c r="A1162" t="s">
        <v>12</v>
      </c>
      <c r="B1162">
        <v>4</v>
      </c>
      <c r="C1162" t="s">
        <v>10</v>
      </c>
      <c r="D1162" t="s">
        <v>14</v>
      </c>
    </row>
    <row r="1163" spans="1:4" hidden="1" x14ac:dyDescent="0.3">
      <c r="A1163" t="s">
        <v>12</v>
      </c>
      <c r="B1163">
        <v>4</v>
      </c>
      <c r="C1163" t="s">
        <v>11</v>
      </c>
      <c r="D1163" t="s">
        <v>14</v>
      </c>
    </row>
    <row r="1164" spans="1:4" x14ac:dyDescent="0.3">
      <c r="A1164" t="s">
        <v>7</v>
      </c>
      <c r="B1164" t="s">
        <v>13</v>
      </c>
      <c r="C1164" t="s">
        <v>8</v>
      </c>
      <c r="D1164" t="s">
        <v>9</v>
      </c>
    </row>
    <row r="1165" spans="1:4" hidden="1" x14ac:dyDescent="0.3">
      <c r="A1165" t="s">
        <v>7</v>
      </c>
      <c r="B1165" t="s">
        <v>13</v>
      </c>
      <c r="C1165" t="s">
        <v>10</v>
      </c>
      <c r="D1165" t="s">
        <v>9</v>
      </c>
    </row>
    <row r="1166" spans="1:4" hidden="1" x14ac:dyDescent="0.3">
      <c r="A1166" t="s">
        <v>7</v>
      </c>
      <c r="B1166" t="s">
        <v>13</v>
      </c>
      <c r="C1166" t="s">
        <v>11</v>
      </c>
      <c r="D1166" t="s">
        <v>9</v>
      </c>
    </row>
    <row r="1167" spans="1:4" x14ac:dyDescent="0.3">
      <c r="A1167" t="s">
        <v>10</v>
      </c>
      <c r="B1167" t="s">
        <v>13</v>
      </c>
      <c r="C1167" t="s">
        <v>8</v>
      </c>
      <c r="D1167" t="s">
        <v>9</v>
      </c>
    </row>
    <row r="1168" spans="1:4" hidden="1" x14ac:dyDescent="0.3">
      <c r="A1168" t="s">
        <v>10</v>
      </c>
      <c r="B1168" t="s">
        <v>13</v>
      </c>
      <c r="C1168" t="s">
        <v>10</v>
      </c>
      <c r="D1168" t="s">
        <v>9</v>
      </c>
    </row>
    <row r="1169" spans="1:4" hidden="1" x14ac:dyDescent="0.3">
      <c r="A1169" t="s">
        <v>10</v>
      </c>
      <c r="B1169" t="s">
        <v>13</v>
      </c>
      <c r="C1169" t="s">
        <v>11</v>
      </c>
      <c r="D1169" t="s">
        <v>9</v>
      </c>
    </row>
    <row r="1170" spans="1:4" x14ac:dyDescent="0.3">
      <c r="A1170" t="s">
        <v>12</v>
      </c>
      <c r="B1170" t="s">
        <v>13</v>
      </c>
      <c r="C1170" t="s">
        <v>8</v>
      </c>
      <c r="D1170" t="s">
        <v>9</v>
      </c>
    </row>
    <row r="1171" spans="1:4" hidden="1" x14ac:dyDescent="0.3">
      <c r="A1171" t="s">
        <v>12</v>
      </c>
      <c r="B1171" t="s">
        <v>13</v>
      </c>
      <c r="C1171" t="s">
        <v>10</v>
      </c>
      <c r="D1171" t="s">
        <v>9</v>
      </c>
    </row>
    <row r="1172" spans="1:4" hidden="1" x14ac:dyDescent="0.3">
      <c r="A1172" t="s">
        <v>12</v>
      </c>
      <c r="B1172" t="s">
        <v>13</v>
      </c>
      <c r="C1172" t="s">
        <v>11</v>
      </c>
      <c r="D1172" t="s">
        <v>9</v>
      </c>
    </row>
    <row r="1173" spans="1:4" x14ac:dyDescent="0.3">
      <c r="A1173" t="s">
        <v>7</v>
      </c>
      <c r="B1173" t="s">
        <v>13</v>
      </c>
      <c r="C1173" t="s">
        <v>8</v>
      </c>
      <c r="D1173" t="s">
        <v>9</v>
      </c>
    </row>
    <row r="1174" spans="1:4" hidden="1" x14ac:dyDescent="0.3">
      <c r="A1174" t="s">
        <v>7</v>
      </c>
      <c r="B1174" t="s">
        <v>13</v>
      </c>
      <c r="C1174" t="s">
        <v>10</v>
      </c>
      <c r="D1174" t="s">
        <v>14</v>
      </c>
    </row>
    <row r="1175" spans="1:4" hidden="1" x14ac:dyDescent="0.3">
      <c r="A1175" t="s">
        <v>7</v>
      </c>
      <c r="B1175" t="s">
        <v>13</v>
      </c>
      <c r="C1175" t="s">
        <v>11</v>
      </c>
      <c r="D1175" t="s">
        <v>14</v>
      </c>
    </row>
    <row r="1176" spans="1:4" x14ac:dyDescent="0.3">
      <c r="A1176" t="s">
        <v>10</v>
      </c>
      <c r="B1176" t="s">
        <v>13</v>
      </c>
      <c r="C1176" t="s">
        <v>8</v>
      </c>
      <c r="D1176" t="s">
        <v>9</v>
      </c>
    </row>
    <row r="1177" spans="1:4" hidden="1" x14ac:dyDescent="0.3">
      <c r="A1177" t="s">
        <v>10</v>
      </c>
      <c r="B1177" t="s">
        <v>13</v>
      </c>
      <c r="C1177" t="s">
        <v>10</v>
      </c>
      <c r="D1177" t="s">
        <v>14</v>
      </c>
    </row>
    <row r="1178" spans="1:4" hidden="1" x14ac:dyDescent="0.3">
      <c r="A1178" t="s">
        <v>10</v>
      </c>
      <c r="B1178" t="s">
        <v>13</v>
      </c>
      <c r="C1178" t="s">
        <v>11</v>
      </c>
      <c r="D1178" t="s">
        <v>14</v>
      </c>
    </row>
    <row r="1179" spans="1:4" x14ac:dyDescent="0.3">
      <c r="A1179" t="s">
        <v>12</v>
      </c>
      <c r="B1179" t="s">
        <v>13</v>
      </c>
      <c r="C1179" t="s">
        <v>8</v>
      </c>
      <c r="D1179" t="s">
        <v>9</v>
      </c>
    </row>
    <row r="1180" spans="1:4" hidden="1" x14ac:dyDescent="0.3">
      <c r="A1180" t="s">
        <v>12</v>
      </c>
      <c r="B1180" t="s">
        <v>13</v>
      </c>
      <c r="C1180" t="s">
        <v>10</v>
      </c>
      <c r="D1180" t="s">
        <v>14</v>
      </c>
    </row>
    <row r="1181" spans="1:4" hidden="1" x14ac:dyDescent="0.3">
      <c r="A1181" t="s">
        <v>12</v>
      </c>
      <c r="B1181" t="s">
        <v>13</v>
      </c>
      <c r="C1181" t="s">
        <v>11</v>
      </c>
      <c r="D1181" t="s">
        <v>14</v>
      </c>
    </row>
    <row r="1182" spans="1:4" x14ac:dyDescent="0.3">
      <c r="A1182" t="s">
        <v>7</v>
      </c>
      <c r="B1182" t="s">
        <v>13</v>
      </c>
      <c r="C1182" t="s">
        <v>8</v>
      </c>
      <c r="D1182" t="s">
        <v>9</v>
      </c>
    </row>
    <row r="1183" spans="1:4" hidden="1" x14ac:dyDescent="0.3">
      <c r="A1183" t="s">
        <v>7</v>
      </c>
      <c r="B1183" t="s">
        <v>13</v>
      </c>
      <c r="C1183" t="s">
        <v>10</v>
      </c>
      <c r="D1183" t="s">
        <v>14</v>
      </c>
    </row>
    <row r="1184" spans="1:4" hidden="1" x14ac:dyDescent="0.3">
      <c r="A1184" t="s">
        <v>7</v>
      </c>
      <c r="B1184" t="s">
        <v>13</v>
      </c>
      <c r="C1184" t="s">
        <v>11</v>
      </c>
      <c r="D1184" t="s">
        <v>14</v>
      </c>
    </row>
    <row r="1185" spans="1:4" x14ac:dyDescent="0.3">
      <c r="A1185" t="s">
        <v>10</v>
      </c>
      <c r="B1185" t="s">
        <v>13</v>
      </c>
      <c r="C1185" t="s">
        <v>8</v>
      </c>
      <c r="D1185" t="s">
        <v>9</v>
      </c>
    </row>
    <row r="1186" spans="1:4" hidden="1" x14ac:dyDescent="0.3">
      <c r="A1186" t="s">
        <v>10</v>
      </c>
      <c r="B1186" t="s">
        <v>13</v>
      </c>
      <c r="C1186" t="s">
        <v>10</v>
      </c>
      <c r="D1186" t="s">
        <v>14</v>
      </c>
    </row>
    <row r="1187" spans="1:4" hidden="1" x14ac:dyDescent="0.3">
      <c r="A1187" t="s">
        <v>10</v>
      </c>
      <c r="B1187" t="s">
        <v>13</v>
      </c>
      <c r="C1187" t="s">
        <v>11</v>
      </c>
      <c r="D1187" t="s">
        <v>14</v>
      </c>
    </row>
    <row r="1188" spans="1:4" x14ac:dyDescent="0.3">
      <c r="A1188" t="s">
        <v>12</v>
      </c>
      <c r="B1188" t="s">
        <v>13</v>
      </c>
      <c r="C1188" t="s">
        <v>8</v>
      </c>
      <c r="D1188" t="s">
        <v>9</v>
      </c>
    </row>
    <row r="1189" spans="1:4" hidden="1" x14ac:dyDescent="0.3">
      <c r="A1189" t="s">
        <v>12</v>
      </c>
      <c r="B1189" t="s">
        <v>13</v>
      </c>
      <c r="C1189" t="s">
        <v>10</v>
      </c>
      <c r="D1189" t="s">
        <v>14</v>
      </c>
    </row>
    <row r="1190" spans="1:4" hidden="1" x14ac:dyDescent="0.3">
      <c r="A1190" t="s">
        <v>12</v>
      </c>
      <c r="B1190" t="s">
        <v>13</v>
      </c>
      <c r="C1190" t="s">
        <v>11</v>
      </c>
      <c r="D1190" t="s">
        <v>14</v>
      </c>
    </row>
    <row r="1191" spans="1:4" x14ac:dyDescent="0.3">
      <c r="A1191" t="s">
        <v>7</v>
      </c>
      <c r="B1191">
        <v>2</v>
      </c>
      <c r="C1191" t="s">
        <v>8</v>
      </c>
      <c r="D1191" t="s">
        <v>9</v>
      </c>
    </row>
    <row r="1192" spans="1:4" hidden="1" x14ac:dyDescent="0.3">
      <c r="A1192" t="s">
        <v>7</v>
      </c>
      <c r="B1192">
        <v>2</v>
      </c>
      <c r="C1192" t="s">
        <v>10</v>
      </c>
      <c r="D1192" t="s">
        <v>9</v>
      </c>
    </row>
    <row r="1193" spans="1:4" hidden="1" x14ac:dyDescent="0.3">
      <c r="A1193" t="s">
        <v>7</v>
      </c>
      <c r="B1193">
        <v>2</v>
      </c>
      <c r="C1193" t="s">
        <v>11</v>
      </c>
      <c r="D1193" t="s">
        <v>9</v>
      </c>
    </row>
    <row r="1194" spans="1:4" x14ac:dyDescent="0.3">
      <c r="A1194" t="s">
        <v>10</v>
      </c>
      <c r="B1194">
        <v>2</v>
      </c>
      <c r="C1194" t="s">
        <v>8</v>
      </c>
      <c r="D1194" t="s">
        <v>9</v>
      </c>
    </row>
    <row r="1195" spans="1:4" hidden="1" x14ac:dyDescent="0.3">
      <c r="A1195" t="s">
        <v>10</v>
      </c>
      <c r="B1195">
        <v>2</v>
      </c>
      <c r="C1195" t="s">
        <v>10</v>
      </c>
      <c r="D1195" t="s">
        <v>9</v>
      </c>
    </row>
    <row r="1196" spans="1:4" hidden="1" x14ac:dyDescent="0.3">
      <c r="A1196" t="s">
        <v>10</v>
      </c>
      <c r="B1196">
        <v>2</v>
      </c>
      <c r="C1196" t="s">
        <v>11</v>
      </c>
      <c r="D1196" t="s">
        <v>9</v>
      </c>
    </row>
    <row r="1197" spans="1:4" x14ac:dyDescent="0.3">
      <c r="A1197" t="s">
        <v>12</v>
      </c>
      <c r="B1197">
        <v>2</v>
      </c>
      <c r="C1197" t="s">
        <v>8</v>
      </c>
      <c r="D1197" t="s">
        <v>9</v>
      </c>
    </row>
    <row r="1198" spans="1:4" hidden="1" x14ac:dyDescent="0.3">
      <c r="A1198" t="s">
        <v>12</v>
      </c>
      <c r="B1198">
        <v>2</v>
      </c>
      <c r="C1198" t="s">
        <v>10</v>
      </c>
      <c r="D1198" t="s">
        <v>9</v>
      </c>
    </row>
    <row r="1199" spans="1:4" hidden="1" x14ac:dyDescent="0.3">
      <c r="A1199" t="s">
        <v>12</v>
      </c>
      <c r="B1199">
        <v>2</v>
      </c>
      <c r="C1199" t="s">
        <v>11</v>
      </c>
      <c r="D1199" t="s">
        <v>9</v>
      </c>
    </row>
    <row r="1200" spans="1:4" x14ac:dyDescent="0.3">
      <c r="A1200" t="s">
        <v>7</v>
      </c>
      <c r="B1200">
        <v>2</v>
      </c>
      <c r="C1200" t="s">
        <v>8</v>
      </c>
      <c r="D1200" t="s">
        <v>9</v>
      </c>
    </row>
    <row r="1201" spans="1:4" hidden="1" x14ac:dyDescent="0.3">
      <c r="A1201" t="s">
        <v>7</v>
      </c>
      <c r="B1201">
        <v>2</v>
      </c>
      <c r="C1201" t="s">
        <v>10</v>
      </c>
      <c r="D1201" t="s">
        <v>14</v>
      </c>
    </row>
    <row r="1202" spans="1:4" hidden="1" x14ac:dyDescent="0.3">
      <c r="A1202" t="s">
        <v>7</v>
      </c>
      <c r="B1202">
        <v>2</v>
      </c>
      <c r="C1202" t="s">
        <v>11</v>
      </c>
      <c r="D1202" t="s">
        <v>14</v>
      </c>
    </row>
    <row r="1203" spans="1:4" x14ac:dyDescent="0.3">
      <c r="A1203" t="s">
        <v>10</v>
      </c>
      <c r="B1203">
        <v>2</v>
      </c>
      <c r="C1203" t="s">
        <v>8</v>
      </c>
      <c r="D1203" t="s">
        <v>9</v>
      </c>
    </row>
    <row r="1204" spans="1:4" hidden="1" x14ac:dyDescent="0.3">
      <c r="A1204" t="s">
        <v>10</v>
      </c>
      <c r="B1204">
        <v>2</v>
      </c>
      <c r="C1204" t="s">
        <v>10</v>
      </c>
      <c r="D1204" t="s">
        <v>14</v>
      </c>
    </row>
    <row r="1205" spans="1:4" hidden="1" x14ac:dyDescent="0.3">
      <c r="A1205" t="s">
        <v>10</v>
      </c>
      <c r="B1205">
        <v>2</v>
      </c>
      <c r="C1205" t="s">
        <v>11</v>
      </c>
      <c r="D1205" t="s">
        <v>14</v>
      </c>
    </row>
    <row r="1206" spans="1:4" x14ac:dyDescent="0.3">
      <c r="A1206" t="s">
        <v>12</v>
      </c>
      <c r="B1206">
        <v>2</v>
      </c>
      <c r="C1206" t="s">
        <v>8</v>
      </c>
      <c r="D1206" t="s">
        <v>9</v>
      </c>
    </row>
    <row r="1207" spans="1:4" hidden="1" x14ac:dyDescent="0.3">
      <c r="A1207" t="s">
        <v>12</v>
      </c>
      <c r="B1207">
        <v>2</v>
      </c>
      <c r="C1207" t="s">
        <v>10</v>
      </c>
      <c r="D1207" t="s">
        <v>14</v>
      </c>
    </row>
    <row r="1208" spans="1:4" hidden="1" x14ac:dyDescent="0.3">
      <c r="A1208" t="s">
        <v>12</v>
      </c>
      <c r="B1208">
        <v>2</v>
      </c>
      <c r="C1208" t="s">
        <v>11</v>
      </c>
      <c r="D1208" t="s">
        <v>14</v>
      </c>
    </row>
    <row r="1209" spans="1:4" x14ac:dyDescent="0.3">
      <c r="A1209" t="s">
        <v>7</v>
      </c>
      <c r="B1209">
        <v>2</v>
      </c>
      <c r="C1209" t="s">
        <v>8</v>
      </c>
      <c r="D1209" t="s">
        <v>9</v>
      </c>
    </row>
    <row r="1210" spans="1:4" hidden="1" x14ac:dyDescent="0.3">
      <c r="A1210" t="s">
        <v>7</v>
      </c>
      <c r="B1210">
        <v>2</v>
      </c>
      <c r="C1210" t="s">
        <v>10</v>
      </c>
      <c r="D1210" t="s">
        <v>9</v>
      </c>
    </row>
    <row r="1211" spans="1:4" hidden="1" x14ac:dyDescent="0.3">
      <c r="A1211" t="s">
        <v>7</v>
      </c>
      <c r="B1211">
        <v>2</v>
      </c>
      <c r="C1211" t="s">
        <v>11</v>
      </c>
      <c r="D1211" t="s">
        <v>9</v>
      </c>
    </row>
    <row r="1212" spans="1:4" x14ac:dyDescent="0.3">
      <c r="A1212" t="s">
        <v>10</v>
      </c>
      <c r="B1212">
        <v>2</v>
      </c>
      <c r="C1212" t="s">
        <v>8</v>
      </c>
      <c r="D1212" t="s">
        <v>9</v>
      </c>
    </row>
    <row r="1213" spans="1:4" hidden="1" x14ac:dyDescent="0.3">
      <c r="A1213" t="s">
        <v>10</v>
      </c>
      <c r="B1213">
        <v>2</v>
      </c>
      <c r="C1213" t="s">
        <v>10</v>
      </c>
      <c r="D1213" t="s">
        <v>14</v>
      </c>
    </row>
    <row r="1214" spans="1:4" hidden="1" x14ac:dyDescent="0.3">
      <c r="A1214" t="s">
        <v>10</v>
      </c>
      <c r="B1214">
        <v>2</v>
      </c>
      <c r="C1214" t="s">
        <v>11</v>
      </c>
      <c r="D1214" t="s">
        <v>14</v>
      </c>
    </row>
    <row r="1215" spans="1:4" x14ac:dyDescent="0.3">
      <c r="A1215" t="s">
        <v>12</v>
      </c>
      <c r="B1215">
        <v>2</v>
      </c>
      <c r="C1215" t="s">
        <v>8</v>
      </c>
      <c r="D1215" t="s">
        <v>9</v>
      </c>
    </row>
    <row r="1216" spans="1:4" hidden="1" x14ac:dyDescent="0.3">
      <c r="A1216" t="s">
        <v>12</v>
      </c>
      <c r="B1216">
        <v>2</v>
      </c>
      <c r="C1216" t="s">
        <v>10</v>
      </c>
      <c r="D1216" t="s">
        <v>14</v>
      </c>
    </row>
    <row r="1217" spans="1:4" hidden="1" x14ac:dyDescent="0.3">
      <c r="A1217" t="s">
        <v>12</v>
      </c>
      <c r="B1217">
        <v>2</v>
      </c>
      <c r="C1217" t="s">
        <v>11</v>
      </c>
      <c r="D1217" t="s">
        <v>14</v>
      </c>
    </row>
    <row r="1218" spans="1:4" x14ac:dyDescent="0.3">
      <c r="A1218" t="s">
        <v>7</v>
      </c>
      <c r="B1218">
        <v>3</v>
      </c>
      <c r="C1218" t="s">
        <v>8</v>
      </c>
      <c r="D1218" t="s">
        <v>9</v>
      </c>
    </row>
    <row r="1219" spans="1:4" hidden="1" x14ac:dyDescent="0.3">
      <c r="A1219" t="s">
        <v>7</v>
      </c>
      <c r="B1219">
        <v>3</v>
      </c>
      <c r="C1219" t="s">
        <v>10</v>
      </c>
      <c r="D1219" t="s">
        <v>9</v>
      </c>
    </row>
    <row r="1220" spans="1:4" hidden="1" x14ac:dyDescent="0.3">
      <c r="A1220" t="s">
        <v>7</v>
      </c>
      <c r="B1220">
        <v>3</v>
      </c>
      <c r="C1220" t="s">
        <v>11</v>
      </c>
      <c r="D1220" t="s">
        <v>9</v>
      </c>
    </row>
    <row r="1221" spans="1:4" x14ac:dyDescent="0.3">
      <c r="A1221" t="s">
        <v>10</v>
      </c>
      <c r="B1221">
        <v>3</v>
      </c>
      <c r="C1221" t="s">
        <v>8</v>
      </c>
      <c r="D1221" t="s">
        <v>9</v>
      </c>
    </row>
    <row r="1222" spans="1:4" hidden="1" x14ac:dyDescent="0.3">
      <c r="A1222" t="s">
        <v>10</v>
      </c>
      <c r="B1222">
        <v>3</v>
      </c>
      <c r="C1222" t="s">
        <v>10</v>
      </c>
      <c r="D1222" t="s">
        <v>9</v>
      </c>
    </row>
    <row r="1223" spans="1:4" hidden="1" x14ac:dyDescent="0.3">
      <c r="A1223" t="s">
        <v>10</v>
      </c>
      <c r="B1223">
        <v>3</v>
      </c>
      <c r="C1223" t="s">
        <v>11</v>
      </c>
      <c r="D1223" t="s">
        <v>9</v>
      </c>
    </row>
    <row r="1224" spans="1:4" x14ac:dyDescent="0.3">
      <c r="A1224" t="s">
        <v>12</v>
      </c>
      <c r="B1224">
        <v>3</v>
      </c>
      <c r="C1224" t="s">
        <v>8</v>
      </c>
      <c r="D1224" t="s">
        <v>9</v>
      </c>
    </row>
    <row r="1225" spans="1:4" hidden="1" x14ac:dyDescent="0.3">
      <c r="A1225" t="s">
        <v>12</v>
      </c>
      <c r="B1225">
        <v>3</v>
      </c>
      <c r="C1225" t="s">
        <v>10</v>
      </c>
      <c r="D1225" t="s">
        <v>9</v>
      </c>
    </row>
    <row r="1226" spans="1:4" hidden="1" x14ac:dyDescent="0.3">
      <c r="A1226" t="s">
        <v>12</v>
      </c>
      <c r="B1226">
        <v>3</v>
      </c>
      <c r="C1226" t="s">
        <v>11</v>
      </c>
      <c r="D1226" t="s">
        <v>9</v>
      </c>
    </row>
    <row r="1227" spans="1:4" x14ac:dyDescent="0.3">
      <c r="A1227" t="s">
        <v>7</v>
      </c>
      <c r="B1227">
        <v>3</v>
      </c>
      <c r="C1227" t="s">
        <v>8</v>
      </c>
      <c r="D1227" t="s">
        <v>9</v>
      </c>
    </row>
    <row r="1228" spans="1:4" hidden="1" x14ac:dyDescent="0.3">
      <c r="A1228" t="s">
        <v>7</v>
      </c>
      <c r="B1228">
        <v>3</v>
      </c>
      <c r="C1228" t="s">
        <v>10</v>
      </c>
      <c r="D1228" t="s">
        <v>14</v>
      </c>
    </row>
    <row r="1229" spans="1:4" hidden="1" x14ac:dyDescent="0.3">
      <c r="A1229" t="s">
        <v>7</v>
      </c>
      <c r="B1229">
        <v>3</v>
      </c>
      <c r="C1229" t="s">
        <v>11</v>
      </c>
      <c r="D1229" t="s">
        <v>14</v>
      </c>
    </row>
    <row r="1230" spans="1:4" x14ac:dyDescent="0.3">
      <c r="A1230" t="s">
        <v>10</v>
      </c>
      <c r="B1230">
        <v>3</v>
      </c>
      <c r="C1230" t="s">
        <v>8</v>
      </c>
      <c r="D1230" t="s">
        <v>9</v>
      </c>
    </row>
    <row r="1231" spans="1:4" hidden="1" x14ac:dyDescent="0.3">
      <c r="A1231" t="s">
        <v>10</v>
      </c>
      <c r="B1231">
        <v>3</v>
      </c>
      <c r="C1231" t="s">
        <v>10</v>
      </c>
      <c r="D1231" t="s">
        <v>14</v>
      </c>
    </row>
    <row r="1232" spans="1:4" hidden="1" x14ac:dyDescent="0.3">
      <c r="A1232" t="s">
        <v>10</v>
      </c>
      <c r="B1232">
        <v>3</v>
      </c>
      <c r="C1232" t="s">
        <v>11</v>
      </c>
      <c r="D1232" t="s">
        <v>14</v>
      </c>
    </row>
    <row r="1233" spans="1:4" x14ac:dyDescent="0.3">
      <c r="A1233" t="s">
        <v>12</v>
      </c>
      <c r="B1233">
        <v>3</v>
      </c>
      <c r="C1233" t="s">
        <v>8</v>
      </c>
      <c r="D1233" t="s">
        <v>9</v>
      </c>
    </row>
    <row r="1234" spans="1:4" hidden="1" x14ac:dyDescent="0.3">
      <c r="A1234" t="s">
        <v>12</v>
      </c>
      <c r="B1234">
        <v>3</v>
      </c>
      <c r="C1234" t="s">
        <v>10</v>
      </c>
      <c r="D1234" t="s">
        <v>14</v>
      </c>
    </row>
    <row r="1235" spans="1:4" hidden="1" x14ac:dyDescent="0.3">
      <c r="A1235" t="s">
        <v>12</v>
      </c>
      <c r="B1235">
        <v>3</v>
      </c>
      <c r="C1235" t="s">
        <v>11</v>
      </c>
      <c r="D1235" t="s">
        <v>14</v>
      </c>
    </row>
    <row r="1236" spans="1:4" x14ac:dyDescent="0.3">
      <c r="A1236" t="s">
        <v>7</v>
      </c>
      <c r="B1236">
        <v>3</v>
      </c>
      <c r="C1236" t="s">
        <v>8</v>
      </c>
      <c r="D1236" t="s">
        <v>9</v>
      </c>
    </row>
    <row r="1237" spans="1:4" hidden="1" x14ac:dyDescent="0.3">
      <c r="A1237" t="s">
        <v>7</v>
      </c>
      <c r="B1237">
        <v>3</v>
      </c>
      <c r="C1237" t="s">
        <v>10</v>
      </c>
      <c r="D1237" t="s">
        <v>14</v>
      </c>
    </row>
    <row r="1238" spans="1:4" hidden="1" x14ac:dyDescent="0.3">
      <c r="A1238" t="s">
        <v>7</v>
      </c>
      <c r="B1238">
        <v>3</v>
      </c>
      <c r="C1238" t="s">
        <v>11</v>
      </c>
      <c r="D1238" t="s">
        <v>14</v>
      </c>
    </row>
    <row r="1239" spans="1:4" x14ac:dyDescent="0.3">
      <c r="A1239" t="s">
        <v>10</v>
      </c>
      <c r="B1239">
        <v>3</v>
      </c>
      <c r="C1239" t="s">
        <v>8</v>
      </c>
      <c r="D1239" t="s">
        <v>9</v>
      </c>
    </row>
    <row r="1240" spans="1:4" hidden="1" x14ac:dyDescent="0.3">
      <c r="A1240" t="s">
        <v>10</v>
      </c>
      <c r="B1240">
        <v>3</v>
      </c>
      <c r="C1240" t="s">
        <v>10</v>
      </c>
      <c r="D1240" t="s">
        <v>14</v>
      </c>
    </row>
    <row r="1241" spans="1:4" hidden="1" x14ac:dyDescent="0.3">
      <c r="A1241" t="s">
        <v>10</v>
      </c>
      <c r="B1241">
        <v>3</v>
      </c>
      <c r="C1241" t="s">
        <v>11</v>
      </c>
      <c r="D1241" t="s">
        <v>14</v>
      </c>
    </row>
    <row r="1242" spans="1:4" x14ac:dyDescent="0.3">
      <c r="A1242" t="s">
        <v>12</v>
      </c>
      <c r="B1242">
        <v>3</v>
      </c>
      <c r="C1242" t="s">
        <v>8</v>
      </c>
      <c r="D1242" t="s">
        <v>9</v>
      </c>
    </row>
    <row r="1243" spans="1:4" hidden="1" x14ac:dyDescent="0.3">
      <c r="A1243" t="s">
        <v>12</v>
      </c>
      <c r="B1243">
        <v>3</v>
      </c>
      <c r="C1243" t="s">
        <v>10</v>
      </c>
      <c r="D1243" t="s">
        <v>14</v>
      </c>
    </row>
    <row r="1244" spans="1:4" hidden="1" x14ac:dyDescent="0.3">
      <c r="A1244" t="s">
        <v>12</v>
      </c>
      <c r="B1244">
        <v>3</v>
      </c>
      <c r="C1244" t="s">
        <v>11</v>
      </c>
      <c r="D1244" t="s">
        <v>14</v>
      </c>
    </row>
    <row r="1245" spans="1:4" x14ac:dyDescent="0.3">
      <c r="A1245" t="s">
        <v>7</v>
      </c>
      <c r="B1245">
        <v>4</v>
      </c>
      <c r="C1245" t="s">
        <v>8</v>
      </c>
      <c r="D1245" t="s">
        <v>9</v>
      </c>
    </row>
    <row r="1246" spans="1:4" hidden="1" x14ac:dyDescent="0.3">
      <c r="A1246" t="s">
        <v>7</v>
      </c>
      <c r="B1246">
        <v>4</v>
      </c>
      <c r="C1246" t="s">
        <v>10</v>
      </c>
      <c r="D1246" t="s">
        <v>9</v>
      </c>
    </row>
    <row r="1247" spans="1:4" hidden="1" x14ac:dyDescent="0.3">
      <c r="A1247" t="s">
        <v>7</v>
      </c>
      <c r="B1247">
        <v>4</v>
      </c>
      <c r="C1247" t="s">
        <v>11</v>
      </c>
      <c r="D1247" t="s">
        <v>9</v>
      </c>
    </row>
    <row r="1248" spans="1:4" x14ac:dyDescent="0.3">
      <c r="A1248" t="s">
        <v>10</v>
      </c>
      <c r="B1248">
        <v>4</v>
      </c>
      <c r="C1248" t="s">
        <v>8</v>
      </c>
      <c r="D1248" t="s">
        <v>9</v>
      </c>
    </row>
    <row r="1249" spans="1:4" hidden="1" x14ac:dyDescent="0.3">
      <c r="A1249" t="s">
        <v>10</v>
      </c>
      <c r="B1249">
        <v>4</v>
      </c>
      <c r="C1249" t="s">
        <v>10</v>
      </c>
      <c r="D1249" t="s">
        <v>9</v>
      </c>
    </row>
    <row r="1250" spans="1:4" hidden="1" x14ac:dyDescent="0.3">
      <c r="A1250" t="s">
        <v>10</v>
      </c>
      <c r="B1250">
        <v>4</v>
      </c>
      <c r="C1250" t="s">
        <v>11</v>
      </c>
      <c r="D1250" t="s">
        <v>9</v>
      </c>
    </row>
    <row r="1251" spans="1:4" x14ac:dyDescent="0.3">
      <c r="A1251" t="s">
        <v>12</v>
      </c>
      <c r="B1251">
        <v>4</v>
      </c>
      <c r="C1251" t="s">
        <v>8</v>
      </c>
      <c r="D1251" t="s">
        <v>9</v>
      </c>
    </row>
    <row r="1252" spans="1:4" hidden="1" x14ac:dyDescent="0.3">
      <c r="A1252" t="s">
        <v>12</v>
      </c>
      <c r="B1252">
        <v>4</v>
      </c>
      <c r="C1252" t="s">
        <v>10</v>
      </c>
      <c r="D1252" t="s">
        <v>9</v>
      </c>
    </row>
    <row r="1253" spans="1:4" hidden="1" x14ac:dyDescent="0.3">
      <c r="A1253" t="s">
        <v>12</v>
      </c>
      <c r="B1253">
        <v>4</v>
      </c>
      <c r="C1253" t="s">
        <v>11</v>
      </c>
      <c r="D1253" t="s">
        <v>9</v>
      </c>
    </row>
    <row r="1254" spans="1:4" x14ac:dyDescent="0.3">
      <c r="A1254" t="s">
        <v>7</v>
      </c>
      <c r="B1254">
        <v>4</v>
      </c>
      <c r="C1254" t="s">
        <v>8</v>
      </c>
      <c r="D1254" t="s">
        <v>9</v>
      </c>
    </row>
    <row r="1255" spans="1:4" hidden="1" x14ac:dyDescent="0.3">
      <c r="A1255" t="s">
        <v>7</v>
      </c>
      <c r="B1255">
        <v>4</v>
      </c>
      <c r="C1255" t="s">
        <v>10</v>
      </c>
      <c r="D1255" t="s">
        <v>14</v>
      </c>
    </row>
    <row r="1256" spans="1:4" hidden="1" x14ac:dyDescent="0.3">
      <c r="A1256" t="s">
        <v>7</v>
      </c>
      <c r="B1256">
        <v>4</v>
      </c>
      <c r="C1256" t="s">
        <v>11</v>
      </c>
      <c r="D1256" t="s">
        <v>14</v>
      </c>
    </row>
    <row r="1257" spans="1:4" x14ac:dyDescent="0.3">
      <c r="A1257" t="s">
        <v>10</v>
      </c>
      <c r="B1257">
        <v>4</v>
      </c>
      <c r="C1257" t="s">
        <v>8</v>
      </c>
      <c r="D1257" t="s">
        <v>9</v>
      </c>
    </row>
    <row r="1258" spans="1:4" hidden="1" x14ac:dyDescent="0.3">
      <c r="A1258" t="s">
        <v>10</v>
      </c>
      <c r="B1258">
        <v>4</v>
      </c>
      <c r="C1258" t="s">
        <v>10</v>
      </c>
      <c r="D1258" t="s">
        <v>14</v>
      </c>
    </row>
    <row r="1259" spans="1:4" hidden="1" x14ac:dyDescent="0.3">
      <c r="A1259" t="s">
        <v>10</v>
      </c>
      <c r="B1259">
        <v>4</v>
      </c>
      <c r="C1259" t="s">
        <v>11</v>
      </c>
      <c r="D1259" t="s">
        <v>14</v>
      </c>
    </row>
    <row r="1260" spans="1:4" x14ac:dyDescent="0.3">
      <c r="A1260" t="s">
        <v>12</v>
      </c>
      <c r="B1260">
        <v>4</v>
      </c>
      <c r="C1260" t="s">
        <v>8</v>
      </c>
      <c r="D1260" t="s">
        <v>9</v>
      </c>
    </row>
    <row r="1261" spans="1:4" hidden="1" x14ac:dyDescent="0.3">
      <c r="A1261" t="s">
        <v>12</v>
      </c>
      <c r="B1261">
        <v>4</v>
      </c>
      <c r="C1261" t="s">
        <v>10</v>
      </c>
      <c r="D1261" t="s">
        <v>14</v>
      </c>
    </row>
    <row r="1262" spans="1:4" hidden="1" x14ac:dyDescent="0.3">
      <c r="A1262" t="s">
        <v>12</v>
      </c>
      <c r="B1262">
        <v>4</v>
      </c>
      <c r="C1262" t="s">
        <v>11</v>
      </c>
      <c r="D1262" t="s">
        <v>14</v>
      </c>
    </row>
    <row r="1263" spans="1:4" x14ac:dyDescent="0.3">
      <c r="A1263" t="s">
        <v>7</v>
      </c>
      <c r="B1263">
        <v>4</v>
      </c>
      <c r="C1263" t="s">
        <v>8</v>
      </c>
      <c r="D1263" t="s">
        <v>9</v>
      </c>
    </row>
    <row r="1264" spans="1:4" hidden="1" x14ac:dyDescent="0.3">
      <c r="A1264" t="s">
        <v>7</v>
      </c>
      <c r="B1264">
        <v>4</v>
      </c>
      <c r="C1264" t="s">
        <v>10</v>
      </c>
      <c r="D1264" t="s">
        <v>14</v>
      </c>
    </row>
    <row r="1265" spans="1:4" hidden="1" x14ac:dyDescent="0.3">
      <c r="A1265" t="s">
        <v>7</v>
      </c>
      <c r="B1265">
        <v>4</v>
      </c>
      <c r="C1265" t="s">
        <v>11</v>
      </c>
      <c r="D1265" t="s">
        <v>14</v>
      </c>
    </row>
    <row r="1266" spans="1:4" x14ac:dyDescent="0.3">
      <c r="A1266" t="s">
        <v>10</v>
      </c>
      <c r="B1266">
        <v>4</v>
      </c>
      <c r="C1266" t="s">
        <v>8</v>
      </c>
      <c r="D1266" t="s">
        <v>9</v>
      </c>
    </row>
    <row r="1267" spans="1:4" hidden="1" x14ac:dyDescent="0.3">
      <c r="A1267" t="s">
        <v>10</v>
      </c>
      <c r="B1267">
        <v>4</v>
      </c>
      <c r="C1267" t="s">
        <v>10</v>
      </c>
      <c r="D1267" t="s">
        <v>14</v>
      </c>
    </row>
    <row r="1268" spans="1:4" hidden="1" x14ac:dyDescent="0.3">
      <c r="A1268" t="s">
        <v>10</v>
      </c>
      <c r="B1268">
        <v>4</v>
      </c>
      <c r="C1268" t="s">
        <v>11</v>
      </c>
      <c r="D1268" t="s">
        <v>14</v>
      </c>
    </row>
    <row r="1269" spans="1:4" x14ac:dyDescent="0.3">
      <c r="A1269" t="s">
        <v>12</v>
      </c>
      <c r="B1269">
        <v>4</v>
      </c>
      <c r="C1269" t="s">
        <v>8</v>
      </c>
      <c r="D1269" t="s">
        <v>9</v>
      </c>
    </row>
    <row r="1270" spans="1:4" hidden="1" x14ac:dyDescent="0.3">
      <c r="A1270" t="s">
        <v>12</v>
      </c>
      <c r="B1270">
        <v>4</v>
      </c>
      <c r="C1270" t="s">
        <v>10</v>
      </c>
      <c r="D1270" t="s">
        <v>14</v>
      </c>
    </row>
    <row r="1271" spans="1:4" hidden="1" x14ac:dyDescent="0.3">
      <c r="A1271" t="s">
        <v>12</v>
      </c>
      <c r="B1271">
        <v>4</v>
      </c>
      <c r="C1271" t="s">
        <v>11</v>
      </c>
      <c r="D1271" t="s">
        <v>14</v>
      </c>
    </row>
    <row r="1272" spans="1:4" x14ac:dyDescent="0.3">
      <c r="A1272" t="s">
        <v>7</v>
      </c>
      <c r="B1272" t="s">
        <v>13</v>
      </c>
      <c r="C1272" t="s">
        <v>8</v>
      </c>
      <c r="D1272" t="s">
        <v>9</v>
      </c>
    </row>
    <row r="1273" spans="1:4" hidden="1" x14ac:dyDescent="0.3">
      <c r="A1273" t="s">
        <v>7</v>
      </c>
      <c r="B1273" t="s">
        <v>13</v>
      </c>
      <c r="C1273" t="s">
        <v>10</v>
      </c>
      <c r="D1273" t="s">
        <v>9</v>
      </c>
    </row>
    <row r="1274" spans="1:4" hidden="1" x14ac:dyDescent="0.3">
      <c r="A1274" t="s">
        <v>7</v>
      </c>
      <c r="B1274" t="s">
        <v>13</v>
      </c>
      <c r="C1274" t="s">
        <v>11</v>
      </c>
      <c r="D1274" t="s">
        <v>9</v>
      </c>
    </row>
    <row r="1275" spans="1:4" x14ac:dyDescent="0.3">
      <c r="A1275" t="s">
        <v>10</v>
      </c>
      <c r="B1275" t="s">
        <v>13</v>
      </c>
      <c r="C1275" t="s">
        <v>8</v>
      </c>
      <c r="D1275" t="s">
        <v>9</v>
      </c>
    </row>
    <row r="1276" spans="1:4" hidden="1" x14ac:dyDescent="0.3">
      <c r="A1276" t="s">
        <v>10</v>
      </c>
      <c r="B1276" t="s">
        <v>13</v>
      </c>
      <c r="C1276" t="s">
        <v>10</v>
      </c>
      <c r="D1276" t="s">
        <v>9</v>
      </c>
    </row>
    <row r="1277" spans="1:4" hidden="1" x14ac:dyDescent="0.3">
      <c r="A1277" t="s">
        <v>10</v>
      </c>
      <c r="B1277" t="s">
        <v>13</v>
      </c>
      <c r="C1277" t="s">
        <v>11</v>
      </c>
      <c r="D1277" t="s">
        <v>9</v>
      </c>
    </row>
    <row r="1278" spans="1:4" x14ac:dyDescent="0.3">
      <c r="A1278" t="s">
        <v>12</v>
      </c>
      <c r="B1278" t="s">
        <v>13</v>
      </c>
      <c r="C1278" t="s">
        <v>8</v>
      </c>
      <c r="D1278" t="s">
        <v>9</v>
      </c>
    </row>
    <row r="1279" spans="1:4" hidden="1" x14ac:dyDescent="0.3">
      <c r="A1279" t="s">
        <v>12</v>
      </c>
      <c r="B1279" t="s">
        <v>13</v>
      </c>
      <c r="C1279" t="s">
        <v>10</v>
      </c>
      <c r="D1279" t="s">
        <v>9</v>
      </c>
    </row>
    <row r="1280" spans="1:4" hidden="1" x14ac:dyDescent="0.3">
      <c r="A1280" t="s">
        <v>12</v>
      </c>
      <c r="B1280" t="s">
        <v>13</v>
      </c>
      <c r="C1280" t="s">
        <v>11</v>
      </c>
      <c r="D1280" t="s">
        <v>9</v>
      </c>
    </row>
    <row r="1281" spans="1:4" x14ac:dyDescent="0.3">
      <c r="A1281" t="s">
        <v>7</v>
      </c>
      <c r="B1281" t="s">
        <v>13</v>
      </c>
      <c r="C1281" t="s">
        <v>8</v>
      </c>
      <c r="D1281" t="s">
        <v>9</v>
      </c>
    </row>
    <row r="1282" spans="1:4" hidden="1" x14ac:dyDescent="0.3">
      <c r="A1282" t="s">
        <v>7</v>
      </c>
      <c r="B1282" t="s">
        <v>13</v>
      </c>
      <c r="C1282" t="s">
        <v>10</v>
      </c>
      <c r="D1282" t="s">
        <v>14</v>
      </c>
    </row>
    <row r="1283" spans="1:4" hidden="1" x14ac:dyDescent="0.3">
      <c r="A1283" t="s">
        <v>7</v>
      </c>
      <c r="B1283" t="s">
        <v>13</v>
      </c>
      <c r="C1283" t="s">
        <v>11</v>
      </c>
      <c r="D1283" t="s">
        <v>14</v>
      </c>
    </row>
    <row r="1284" spans="1:4" x14ac:dyDescent="0.3">
      <c r="A1284" t="s">
        <v>10</v>
      </c>
      <c r="B1284" t="s">
        <v>13</v>
      </c>
      <c r="C1284" t="s">
        <v>8</v>
      </c>
      <c r="D1284" t="s">
        <v>9</v>
      </c>
    </row>
    <row r="1285" spans="1:4" hidden="1" x14ac:dyDescent="0.3">
      <c r="A1285" t="s">
        <v>10</v>
      </c>
      <c r="B1285" t="s">
        <v>13</v>
      </c>
      <c r="C1285" t="s">
        <v>10</v>
      </c>
      <c r="D1285" t="s">
        <v>14</v>
      </c>
    </row>
    <row r="1286" spans="1:4" hidden="1" x14ac:dyDescent="0.3">
      <c r="A1286" t="s">
        <v>10</v>
      </c>
      <c r="B1286" t="s">
        <v>13</v>
      </c>
      <c r="C1286" t="s">
        <v>11</v>
      </c>
      <c r="D1286" t="s">
        <v>14</v>
      </c>
    </row>
    <row r="1287" spans="1:4" x14ac:dyDescent="0.3">
      <c r="A1287" t="s">
        <v>12</v>
      </c>
      <c r="B1287" t="s">
        <v>13</v>
      </c>
      <c r="C1287" t="s">
        <v>8</v>
      </c>
      <c r="D1287" t="s">
        <v>9</v>
      </c>
    </row>
    <row r="1288" spans="1:4" hidden="1" x14ac:dyDescent="0.3">
      <c r="A1288" t="s">
        <v>12</v>
      </c>
      <c r="B1288" t="s">
        <v>13</v>
      </c>
      <c r="C1288" t="s">
        <v>10</v>
      </c>
      <c r="D1288" t="s">
        <v>14</v>
      </c>
    </row>
    <row r="1289" spans="1:4" hidden="1" x14ac:dyDescent="0.3">
      <c r="A1289" t="s">
        <v>12</v>
      </c>
      <c r="B1289" t="s">
        <v>13</v>
      </c>
      <c r="C1289" t="s">
        <v>11</v>
      </c>
      <c r="D1289" t="s">
        <v>14</v>
      </c>
    </row>
    <row r="1290" spans="1:4" x14ac:dyDescent="0.3">
      <c r="A1290" t="s">
        <v>7</v>
      </c>
      <c r="B1290" t="s">
        <v>13</v>
      </c>
      <c r="C1290" t="s">
        <v>8</v>
      </c>
      <c r="D1290" t="s">
        <v>9</v>
      </c>
    </row>
    <row r="1291" spans="1:4" hidden="1" x14ac:dyDescent="0.3">
      <c r="A1291" t="s">
        <v>7</v>
      </c>
      <c r="B1291" t="s">
        <v>13</v>
      </c>
      <c r="C1291" t="s">
        <v>10</v>
      </c>
      <c r="D1291" t="s">
        <v>14</v>
      </c>
    </row>
    <row r="1292" spans="1:4" hidden="1" x14ac:dyDescent="0.3">
      <c r="A1292" t="s">
        <v>7</v>
      </c>
      <c r="B1292" t="s">
        <v>13</v>
      </c>
      <c r="C1292" t="s">
        <v>11</v>
      </c>
      <c r="D1292" t="s">
        <v>14</v>
      </c>
    </row>
    <row r="1293" spans="1:4" x14ac:dyDescent="0.3">
      <c r="A1293" t="s">
        <v>10</v>
      </c>
      <c r="B1293" t="s">
        <v>13</v>
      </c>
      <c r="C1293" t="s">
        <v>8</v>
      </c>
      <c r="D1293" t="s">
        <v>9</v>
      </c>
    </row>
    <row r="1294" spans="1:4" hidden="1" x14ac:dyDescent="0.3">
      <c r="A1294" t="s">
        <v>10</v>
      </c>
      <c r="B1294" t="s">
        <v>13</v>
      </c>
      <c r="C1294" t="s">
        <v>10</v>
      </c>
      <c r="D1294" t="s">
        <v>14</v>
      </c>
    </row>
    <row r="1295" spans="1:4" hidden="1" x14ac:dyDescent="0.3">
      <c r="A1295" t="s">
        <v>10</v>
      </c>
      <c r="B1295" t="s">
        <v>13</v>
      </c>
      <c r="C1295" t="s">
        <v>11</v>
      </c>
      <c r="D1295" t="s">
        <v>14</v>
      </c>
    </row>
    <row r="1296" spans="1:4" x14ac:dyDescent="0.3">
      <c r="A1296" t="s">
        <v>12</v>
      </c>
      <c r="B1296" t="s">
        <v>13</v>
      </c>
      <c r="C1296" t="s">
        <v>8</v>
      </c>
      <c r="D1296" t="s">
        <v>9</v>
      </c>
    </row>
    <row r="1297" spans="1:4" hidden="1" x14ac:dyDescent="0.3">
      <c r="A1297" t="s">
        <v>12</v>
      </c>
      <c r="B1297" t="s">
        <v>13</v>
      </c>
      <c r="C1297" t="s">
        <v>10</v>
      </c>
      <c r="D1297" t="s">
        <v>14</v>
      </c>
    </row>
    <row r="1298" spans="1:4" hidden="1" x14ac:dyDescent="0.3">
      <c r="A1298" t="s">
        <v>12</v>
      </c>
      <c r="B1298" t="s">
        <v>13</v>
      </c>
      <c r="C1298" t="s">
        <v>11</v>
      </c>
      <c r="D1298" t="s">
        <v>14</v>
      </c>
    </row>
    <row r="1299" spans="1:4" x14ac:dyDescent="0.3">
      <c r="A1299" t="s">
        <v>7</v>
      </c>
      <c r="B1299">
        <v>2</v>
      </c>
      <c r="C1299" t="s">
        <v>8</v>
      </c>
      <c r="D1299" t="s">
        <v>9</v>
      </c>
    </row>
    <row r="1300" spans="1:4" hidden="1" x14ac:dyDescent="0.3">
      <c r="A1300" t="s">
        <v>7</v>
      </c>
      <c r="B1300">
        <v>2</v>
      </c>
      <c r="C1300" t="s">
        <v>10</v>
      </c>
      <c r="D1300" t="s">
        <v>9</v>
      </c>
    </row>
    <row r="1301" spans="1:4" hidden="1" x14ac:dyDescent="0.3">
      <c r="A1301" t="s">
        <v>7</v>
      </c>
      <c r="B1301">
        <v>2</v>
      </c>
      <c r="C1301" t="s">
        <v>11</v>
      </c>
      <c r="D1301" t="s">
        <v>9</v>
      </c>
    </row>
    <row r="1302" spans="1:4" x14ac:dyDescent="0.3">
      <c r="A1302" t="s">
        <v>10</v>
      </c>
      <c r="B1302">
        <v>2</v>
      </c>
      <c r="C1302" t="s">
        <v>8</v>
      </c>
      <c r="D1302" t="s">
        <v>9</v>
      </c>
    </row>
    <row r="1303" spans="1:4" hidden="1" x14ac:dyDescent="0.3">
      <c r="A1303" t="s">
        <v>10</v>
      </c>
      <c r="B1303">
        <v>2</v>
      </c>
      <c r="C1303" t="s">
        <v>10</v>
      </c>
      <c r="D1303" t="s">
        <v>9</v>
      </c>
    </row>
    <row r="1304" spans="1:4" hidden="1" x14ac:dyDescent="0.3">
      <c r="A1304" t="s">
        <v>10</v>
      </c>
      <c r="B1304">
        <v>2</v>
      </c>
      <c r="C1304" t="s">
        <v>11</v>
      </c>
      <c r="D1304" t="s">
        <v>9</v>
      </c>
    </row>
    <row r="1305" spans="1:4" x14ac:dyDescent="0.3">
      <c r="A1305" t="s">
        <v>12</v>
      </c>
      <c r="B1305">
        <v>2</v>
      </c>
      <c r="C1305" t="s">
        <v>8</v>
      </c>
      <c r="D1305" t="s">
        <v>9</v>
      </c>
    </row>
    <row r="1306" spans="1:4" hidden="1" x14ac:dyDescent="0.3">
      <c r="A1306" t="s">
        <v>12</v>
      </c>
      <c r="B1306">
        <v>2</v>
      </c>
      <c r="C1306" t="s">
        <v>10</v>
      </c>
      <c r="D1306" t="s">
        <v>9</v>
      </c>
    </row>
    <row r="1307" spans="1:4" hidden="1" x14ac:dyDescent="0.3">
      <c r="A1307" t="s">
        <v>12</v>
      </c>
      <c r="B1307">
        <v>2</v>
      </c>
      <c r="C1307" t="s">
        <v>11</v>
      </c>
      <c r="D1307" t="s">
        <v>9</v>
      </c>
    </row>
    <row r="1308" spans="1:4" x14ac:dyDescent="0.3">
      <c r="A1308" t="s">
        <v>7</v>
      </c>
      <c r="B1308">
        <v>2</v>
      </c>
      <c r="C1308" t="s">
        <v>8</v>
      </c>
      <c r="D1308" t="s">
        <v>9</v>
      </c>
    </row>
    <row r="1309" spans="1:4" hidden="1" x14ac:dyDescent="0.3">
      <c r="A1309" t="s">
        <v>7</v>
      </c>
      <c r="B1309">
        <v>2</v>
      </c>
      <c r="C1309" t="s">
        <v>10</v>
      </c>
      <c r="D1309" t="s">
        <v>9</v>
      </c>
    </row>
    <row r="1310" spans="1:4" hidden="1" x14ac:dyDescent="0.3">
      <c r="A1310" t="s">
        <v>7</v>
      </c>
      <c r="B1310">
        <v>2</v>
      </c>
      <c r="C1310" t="s">
        <v>11</v>
      </c>
      <c r="D1310" t="s">
        <v>14</v>
      </c>
    </row>
    <row r="1311" spans="1:4" x14ac:dyDescent="0.3">
      <c r="A1311" t="s">
        <v>10</v>
      </c>
      <c r="B1311">
        <v>2</v>
      </c>
      <c r="C1311" t="s">
        <v>8</v>
      </c>
      <c r="D1311" t="s">
        <v>9</v>
      </c>
    </row>
    <row r="1312" spans="1:4" hidden="1" x14ac:dyDescent="0.3">
      <c r="A1312" t="s">
        <v>10</v>
      </c>
      <c r="B1312">
        <v>2</v>
      </c>
      <c r="C1312" t="s">
        <v>10</v>
      </c>
      <c r="D1312" t="s">
        <v>9</v>
      </c>
    </row>
    <row r="1313" spans="1:4" hidden="1" x14ac:dyDescent="0.3">
      <c r="A1313" t="s">
        <v>10</v>
      </c>
      <c r="B1313">
        <v>2</v>
      </c>
      <c r="C1313" t="s">
        <v>11</v>
      </c>
      <c r="D1313" t="s">
        <v>14</v>
      </c>
    </row>
    <row r="1314" spans="1:4" x14ac:dyDescent="0.3">
      <c r="A1314" t="s">
        <v>12</v>
      </c>
      <c r="B1314">
        <v>2</v>
      </c>
      <c r="C1314" t="s">
        <v>8</v>
      </c>
      <c r="D1314" t="s">
        <v>9</v>
      </c>
    </row>
    <row r="1315" spans="1:4" hidden="1" x14ac:dyDescent="0.3">
      <c r="A1315" t="s">
        <v>12</v>
      </c>
      <c r="B1315">
        <v>2</v>
      </c>
      <c r="C1315" t="s">
        <v>10</v>
      </c>
      <c r="D1315" t="s">
        <v>14</v>
      </c>
    </row>
    <row r="1316" spans="1:4" hidden="1" x14ac:dyDescent="0.3">
      <c r="A1316" t="s">
        <v>12</v>
      </c>
      <c r="B1316">
        <v>2</v>
      </c>
      <c r="C1316" t="s">
        <v>11</v>
      </c>
      <c r="D1316" t="s">
        <v>14</v>
      </c>
    </row>
    <row r="1317" spans="1:4" x14ac:dyDescent="0.3">
      <c r="A1317" t="s">
        <v>7</v>
      </c>
      <c r="B1317">
        <v>2</v>
      </c>
      <c r="C1317" t="s">
        <v>8</v>
      </c>
      <c r="D1317" t="s">
        <v>9</v>
      </c>
    </row>
    <row r="1318" spans="1:4" hidden="1" x14ac:dyDescent="0.3">
      <c r="A1318" t="s">
        <v>7</v>
      </c>
      <c r="B1318">
        <v>2</v>
      </c>
      <c r="C1318" t="s">
        <v>10</v>
      </c>
      <c r="D1318" t="s">
        <v>9</v>
      </c>
    </row>
    <row r="1319" spans="1:4" hidden="1" x14ac:dyDescent="0.3">
      <c r="A1319" t="s">
        <v>7</v>
      </c>
      <c r="B1319">
        <v>2</v>
      </c>
      <c r="C1319" t="s">
        <v>11</v>
      </c>
      <c r="D1319" t="s">
        <v>9</v>
      </c>
    </row>
    <row r="1320" spans="1:4" x14ac:dyDescent="0.3">
      <c r="A1320" t="s">
        <v>10</v>
      </c>
      <c r="B1320">
        <v>2</v>
      </c>
      <c r="C1320" t="s">
        <v>8</v>
      </c>
      <c r="D1320" t="s">
        <v>9</v>
      </c>
    </row>
    <row r="1321" spans="1:4" hidden="1" x14ac:dyDescent="0.3">
      <c r="A1321" t="s">
        <v>10</v>
      </c>
      <c r="B1321">
        <v>2</v>
      </c>
      <c r="C1321" t="s">
        <v>10</v>
      </c>
      <c r="D1321" t="s">
        <v>9</v>
      </c>
    </row>
    <row r="1322" spans="1:4" hidden="1" x14ac:dyDescent="0.3">
      <c r="A1322" t="s">
        <v>10</v>
      </c>
      <c r="B1322">
        <v>2</v>
      </c>
      <c r="C1322" t="s">
        <v>11</v>
      </c>
      <c r="D1322" t="s">
        <v>14</v>
      </c>
    </row>
    <row r="1323" spans="1:4" x14ac:dyDescent="0.3">
      <c r="A1323" t="s">
        <v>12</v>
      </c>
      <c r="B1323">
        <v>2</v>
      </c>
      <c r="C1323" t="s">
        <v>8</v>
      </c>
      <c r="D1323" t="s">
        <v>9</v>
      </c>
    </row>
    <row r="1324" spans="1:4" hidden="1" x14ac:dyDescent="0.3">
      <c r="A1324" t="s">
        <v>12</v>
      </c>
      <c r="B1324">
        <v>2</v>
      </c>
      <c r="C1324" t="s">
        <v>10</v>
      </c>
      <c r="D1324" t="s">
        <v>14</v>
      </c>
    </row>
    <row r="1325" spans="1:4" hidden="1" x14ac:dyDescent="0.3">
      <c r="A1325" t="s">
        <v>12</v>
      </c>
      <c r="B1325">
        <v>2</v>
      </c>
      <c r="C1325" t="s">
        <v>11</v>
      </c>
      <c r="D1325" t="s">
        <v>14</v>
      </c>
    </row>
    <row r="1326" spans="1:4" x14ac:dyDescent="0.3">
      <c r="A1326" t="s">
        <v>7</v>
      </c>
      <c r="B1326">
        <v>3</v>
      </c>
      <c r="C1326" t="s">
        <v>8</v>
      </c>
      <c r="D1326" t="s">
        <v>9</v>
      </c>
    </row>
    <row r="1327" spans="1:4" hidden="1" x14ac:dyDescent="0.3">
      <c r="A1327" t="s">
        <v>7</v>
      </c>
      <c r="B1327">
        <v>3</v>
      </c>
      <c r="C1327" t="s">
        <v>10</v>
      </c>
      <c r="D1327" t="s">
        <v>9</v>
      </c>
    </row>
    <row r="1328" spans="1:4" hidden="1" x14ac:dyDescent="0.3">
      <c r="A1328" t="s">
        <v>7</v>
      </c>
      <c r="B1328">
        <v>3</v>
      </c>
      <c r="C1328" t="s">
        <v>11</v>
      </c>
      <c r="D1328" t="s">
        <v>9</v>
      </c>
    </row>
    <row r="1329" spans="1:4" x14ac:dyDescent="0.3">
      <c r="A1329" t="s">
        <v>10</v>
      </c>
      <c r="B1329">
        <v>3</v>
      </c>
      <c r="C1329" t="s">
        <v>8</v>
      </c>
      <c r="D1329" t="s">
        <v>9</v>
      </c>
    </row>
    <row r="1330" spans="1:4" hidden="1" x14ac:dyDescent="0.3">
      <c r="A1330" t="s">
        <v>10</v>
      </c>
      <c r="B1330">
        <v>3</v>
      </c>
      <c r="C1330" t="s">
        <v>10</v>
      </c>
      <c r="D1330" t="s">
        <v>9</v>
      </c>
    </row>
    <row r="1331" spans="1:4" hidden="1" x14ac:dyDescent="0.3">
      <c r="A1331" t="s">
        <v>10</v>
      </c>
      <c r="B1331">
        <v>3</v>
      </c>
      <c r="C1331" t="s">
        <v>11</v>
      </c>
      <c r="D1331" t="s">
        <v>9</v>
      </c>
    </row>
    <row r="1332" spans="1:4" x14ac:dyDescent="0.3">
      <c r="A1332" t="s">
        <v>12</v>
      </c>
      <c r="B1332">
        <v>3</v>
      </c>
      <c r="C1332" t="s">
        <v>8</v>
      </c>
      <c r="D1332" t="s">
        <v>9</v>
      </c>
    </row>
    <row r="1333" spans="1:4" hidden="1" x14ac:dyDescent="0.3">
      <c r="A1333" t="s">
        <v>12</v>
      </c>
      <c r="B1333">
        <v>3</v>
      </c>
      <c r="C1333" t="s">
        <v>10</v>
      </c>
      <c r="D1333" t="s">
        <v>9</v>
      </c>
    </row>
    <row r="1334" spans="1:4" hidden="1" x14ac:dyDescent="0.3">
      <c r="A1334" t="s">
        <v>12</v>
      </c>
      <c r="B1334">
        <v>3</v>
      </c>
      <c r="C1334" t="s">
        <v>11</v>
      </c>
      <c r="D1334" t="s">
        <v>9</v>
      </c>
    </row>
    <row r="1335" spans="1:4" x14ac:dyDescent="0.3">
      <c r="A1335" t="s">
        <v>7</v>
      </c>
      <c r="B1335">
        <v>3</v>
      </c>
      <c r="C1335" t="s">
        <v>8</v>
      </c>
      <c r="D1335" t="s">
        <v>9</v>
      </c>
    </row>
    <row r="1336" spans="1:4" hidden="1" x14ac:dyDescent="0.3">
      <c r="A1336" t="s">
        <v>7</v>
      </c>
      <c r="B1336">
        <v>3</v>
      </c>
      <c r="C1336" t="s">
        <v>10</v>
      </c>
      <c r="D1336" t="s">
        <v>9</v>
      </c>
    </row>
    <row r="1337" spans="1:4" hidden="1" x14ac:dyDescent="0.3">
      <c r="A1337" t="s">
        <v>7</v>
      </c>
      <c r="B1337">
        <v>3</v>
      </c>
      <c r="C1337" t="s">
        <v>11</v>
      </c>
      <c r="D1337" t="s">
        <v>14</v>
      </c>
    </row>
    <row r="1338" spans="1:4" x14ac:dyDescent="0.3">
      <c r="A1338" t="s">
        <v>10</v>
      </c>
      <c r="B1338">
        <v>3</v>
      </c>
      <c r="C1338" t="s">
        <v>8</v>
      </c>
      <c r="D1338" t="s">
        <v>9</v>
      </c>
    </row>
    <row r="1339" spans="1:4" hidden="1" x14ac:dyDescent="0.3">
      <c r="A1339" t="s">
        <v>10</v>
      </c>
      <c r="B1339">
        <v>3</v>
      </c>
      <c r="C1339" t="s">
        <v>10</v>
      </c>
      <c r="D1339" t="s">
        <v>9</v>
      </c>
    </row>
    <row r="1340" spans="1:4" hidden="1" x14ac:dyDescent="0.3">
      <c r="A1340" t="s">
        <v>10</v>
      </c>
      <c r="B1340">
        <v>3</v>
      </c>
      <c r="C1340" t="s">
        <v>11</v>
      </c>
      <c r="D1340" t="s">
        <v>14</v>
      </c>
    </row>
    <row r="1341" spans="1:4" x14ac:dyDescent="0.3">
      <c r="A1341" t="s">
        <v>12</v>
      </c>
      <c r="B1341">
        <v>3</v>
      </c>
      <c r="C1341" t="s">
        <v>8</v>
      </c>
      <c r="D1341" t="s">
        <v>9</v>
      </c>
    </row>
    <row r="1342" spans="1:4" hidden="1" x14ac:dyDescent="0.3">
      <c r="A1342" t="s">
        <v>12</v>
      </c>
      <c r="B1342">
        <v>3</v>
      </c>
      <c r="C1342" t="s">
        <v>10</v>
      </c>
      <c r="D1342" t="s">
        <v>14</v>
      </c>
    </row>
    <row r="1343" spans="1:4" hidden="1" x14ac:dyDescent="0.3">
      <c r="A1343" t="s">
        <v>12</v>
      </c>
      <c r="B1343">
        <v>3</v>
      </c>
      <c r="C1343" t="s">
        <v>11</v>
      </c>
      <c r="D1343" t="s">
        <v>14</v>
      </c>
    </row>
    <row r="1344" spans="1:4" x14ac:dyDescent="0.3">
      <c r="A1344" t="s">
        <v>7</v>
      </c>
      <c r="B1344">
        <v>3</v>
      </c>
      <c r="C1344" t="s">
        <v>8</v>
      </c>
      <c r="D1344" t="s">
        <v>9</v>
      </c>
    </row>
    <row r="1345" spans="1:4" hidden="1" x14ac:dyDescent="0.3">
      <c r="A1345" t="s">
        <v>7</v>
      </c>
      <c r="B1345">
        <v>3</v>
      </c>
      <c r="C1345" t="s">
        <v>10</v>
      </c>
      <c r="D1345" t="s">
        <v>9</v>
      </c>
    </row>
    <row r="1346" spans="1:4" hidden="1" x14ac:dyDescent="0.3">
      <c r="A1346" t="s">
        <v>7</v>
      </c>
      <c r="B1346">
        <v>3</v>
      </c>
      <c r="C1346" t="s">
        <v>11</v>
      </c>
      <c r="D1346" t="s">
        <v>14</v>
      </c>
    </row>
    <row r="1347" spans="1:4" x14ac:dyDescent="0.3">
      <c r="A1347" t="s">
        <v>10</v>
      </c>
      <c r="B1347">
        <v>3</v>
      </c>
      <c r="C1347" t="s">
        <v>8</v>
      </c>
      <c r="D1347" t="s">
        <v>9</v>
      </c>
    </row>
    <row r="1348" spans="1:4" hidden="1" x14ac:dyDescent="0.3">
      <c r="A1348" t="s">
        <v>10</v>
      </c>
      <c r="B1348">
        <v>3</v>
      </c>
      <c r="C1348" t="s">
        <v>10</v>
      </c>
      <c r="D1348" t="s">
        <v>14</v>
      </c>
    </row>
    <row r="1349" spans="1:4" hidden="1" x14ac:dyDescent="0.3">
      <c r="A1349" t="s">
        <v>10</v>
      </c>
      <c r="B1349">
        <v>3</v>
      </c>
      <c r="C1349" t="s">
        <v>11</v>
      </c>
      <c r="D1349" t="s">
        <v>14</v>
      </c>
    </row>
    <row r="1350" spans="1:4" x14ac:dyDescent="0.3">
      <c r="A1350" t="s">
        <v>12</v>
      </c>
      <c r="B1350">
        <v>3</v>
      </c>
      <c r="C1350" t="s">
        <v>8</v>
      </c>
      <c r="D1350" t="s">
        <v>9</v>
      </c>
    </row>
    <row r="1351" spans="1:4" hidden="1" x14ac:dyDescent="0.3">
      <c r="A1351" t="s">
        <v>12</v>
      </c>
      <c r="B1351">
        <v>3</v>
      </c>
      <c r="C1351" t="s">
        <v>10</v>
      </c>
      <c r="D1351" t="s">
        <v>14</v>
      </c>
    </row>
    <row r="1352" spans="1:4" hidden="1" x14ac:dyDescent="0.3">
      <c r="A1352" t="s">
        <v>12</v>
      </c>
      <c r="B1352">
        <v>3</v>
      </c>
      <c r="C1352" t="s">
        <v>11</v>
      </c>
      <c r="D1352" t="s">
        <v>14</v>
      </c>
    </row>
    <row r="1353" spans="1:4" x14ac:dyDescent="0.3">
      <c r="A1353" t="s">
        <v>7</v>
      </c>
      <c r="B1353">
        <v>4</v>
      </c>
      <c r="C1353" t="s">
        <v>8</v>
      </c>
      <c r="D1353" t="s">
        <v>9</v>
      </c>
    </row>
    <row r="1354" spans="1:4" hidden="1" x14ac:dyDescent="0.3">
      <c r="A1354" t="s">
        <v>7</v>
      </c>
      <c r="B1354">
        <v>4</v>
      </c>
      <c r="C1354" t="s">
        <v>10</v>
      </c>
      <c r="D1354" t="s">
        <v>9</v>
      </c>
    </row>
    <row r="1355" spans="1:4" hidden="1" x14ac:dyDescent="0.3">
      <c r="A1355" t="s">
        <v>7</v>
      </c>
      <c r="B1355">
        <v>4</v>
      </c>
      <c r="C1355" t="s">
        <v>11</v>
      </c>
      <c r="D1355" t="s">
        <v>9</v>
      </c>
    </row>
    <row r="1356" spans="1:4" x14ac:dyDescent="0.3">
      <c r="A1356" t="s">
        <v>10</v>
      </c>
      <c r="B1356">
        <v>4</v>
      </c>
      <c r="C1356" t="s">
        <v>8</v>
      </c>
      <c r="D1356" t="s">
        <v>9</v>
      </c>
    </row>
    <row r="1357" spans="1:4" hidden="1" x14ac:dyDescent="0.3">
      <c r="A1357" t="s">
        <v>10</v>
      </c>
      <c r="B1357">
        <v>4</v>
      </c>
      <c r="C1357" t="s">
        <v>10</v>
      </c>
      <c r="D1357" t="s">
        <v>9</v>
      </c>
    </row>
    <row r="1358" spans="1:4" hidden="1" x14ac:dyDescent="0.3">
      <c r="A1358" t="s">
        <v>10</v>
      </c>
      <c r="B1358">
        <v>4</v>
      </c>
      <c r="C1358" t="s">
        <v>11</v>
      </c>
      <c r="D1358" t="s">
        <v>9</v>
      </c>
    </row>
    <row r="1359" spans="1:4" x14ac:dyDescent="0.3">
      <c r="A1359" t="s">
        <v>12</v>
      </c>
      <c r="B1359">
        <v>4</v>
      </c>
      <c r="C1359" t="s">
        <v>8</v>
      </c>
      <c r="D1359" t="s">
        <v>9</v>
      </c>
    </row>
    <row r="1360" spans="1:4" hidden="1" x14ac:dyDescent="0.3">
      <c r="A1360" t="s">
        <v>12</v>
      </c>
      <c r="B1360">
        <v>4</v>
      </c>
      <c r="C1360" t="s">
        <v>10</v>
      </c>
      <c r="D1360" t="s">
        <v>9</v>
      </c>
    </row>
    <row r="1361" spans="1:4" hidden="1" x14ac:dyDescent="0.3">
      <c r="A1361" t="s">
        <v>12</v>
      </c>
      <c r="B1361">
        <v>4</v>
      </c>
      <c r="C1361" t="s">
        <v>11</v>
      </c>
      <c r="D1361" t="s">
        <v>9</v>
      </c>
    </row>
    <row r="1362" spans="1:4" x14ac:dyDescent="0.3">
      <c r="A1362" t="s">
        <v>7</v>
      </c>
      <c r="B1362">
        <v>4</v>
      </c>
      <c r="C1362" t="s">
        <v>8</v>
      </c>
      <c r="D1362" t="s">
        <v>9</v>
      </c>
    </row>
    <row r="1363" spans="1:4" hidden="1" x14ac:dyDescent="0.3">
      <c r="A1363" t="s">
        <v>7</v>
      </c>
      <c r="B1363">
        <v>4</v>
      </c>
      <c r="C1363" t="s">
        <v>10</v>
      </c>
      <c r="D1363" t="s">
        <v>9</v>
      </c>
    </row>
    <row r="1364" spans="1:4" hidden="1" x14ac:dyDescent="0.3">
      <c r="A1364" t="s">
        <v>7</v>
      </c>
      <c r="B1364">
        <v>4</v>
      </c>
      <c r="C1364" t="s">
        <v>11</v>
      </c>
      <c r="D1364" t="s">
        <v>14</v>
      </c>
    </row>
    <row r="1365" spans="1:4" x14ac:dyDescent="0.3">
      <c r="A1365" t="s">
        <v>10</v>
      </c>
      <c r="B1365">
        <v>4</v>
      </c>
      <c r="C1365" t="s">
        <v>8</v>
      </c>
      <c r="D1365" t="s">
        <v>9</v>
      </c>
    </row>
    <row r="1366" spans="1:4" hidden="1" x14ac:dyDescent="0.3">
      <c r="A1366" t="s">
        <v>10</v>
      </c>
      <c r="B1366">
        <v>4</v>
      </c>
      <c r="C1366" t="s">
        <v>10</v>
      </c>
      <c r="D1366" t="s">
        <v>14</v>
      </c>
    </row>
    <row r="1367" spans="1:4" hidden="1" x14ac:dyDescent="0.3">
      <c r="A1367" t="s">
        <v>10</v>
      </c>
      <c r="B1367">
        <v>4</v>
      </c>
      <c r="C1367" t="s">
        <v>11</v>
      </c>
      <c r="D1367" t="s">
        <v>14</v>
      </c>
    </row>
    <row r="1368" spans="1:4" x14ac:dyDescent="0.3">
      <c r="A1368" t="s">
        <v>12</v>
      </c>
      <c r="B1368">
        <v>4</v>
      </c>
      <c r="C1368" t="s">
        <v>8</v>
      </c>
      <c r="D1368" t="s">
        <v>9</v>
      </c>
    </row>
    <row r="1369" spans="1:4" hidden="1" x14ac:dyDescent="0.3">
      <c r="A1369" t="s">
        <v>12</v>
      </c>
      <c r="B1369">
        <v>4</v>
      </c>
      <c r="C1369" t="s">
        <v>10</v>
      </c>
      <c r="D1369" t="s">
        <v>14</v>
      </c>
    </row>
    <row r="1370" spans="1:4" hidden="1" x14ac:dyDescent="0.3">
      <c r="A1370" t="s">
        <v>12</v>
      </c>
      <c r="B1370">
        <v>4</v>
      </c>
      <c r="C1370" t="s">
        <v>11</v>
      </c>
      <c r="D1370" t="s">
        <v>14</v>
      </c>
    </row>
    <row r="1371" spans="1:4" x14ac:dyDescent="0.3">
      <c r="A1371" t="s">
        <v>7</v>
      </c>
      <c r="B1371">
        <v>4</v>
      </c>
      <c r="C1371" t="s">
        <v>8</v>
      </c>
      <c r="D1371" t="s">
        <v>9</v>
      </c>
    </row>
    <row r="1372" spans="1:4" hidden="1" x14ac:dyDescent="0.3">
      <c r="A1372" t="s">
        <v>7</v>
      </c>
      <c r="B1372">
        <v>4</v>
      </c>
      <c r="C1372" t="s">
        <v>10</v>
      </c>
      <c r="D1372" t="s">
        <v>9</v>
      </c>
    </row>
    <row r="1373" spans="1:4" hidden="1" x14ac:dyDescent="0.3">
      <c r="A1373" t="s">
        <v>7</v>
      </c>
      <c r="B1373">
        <v>4</v>
      </c>
      <c r="C1373" t="s">
        <v>11</v>
      </c>
      <c r="D1373" t="s">
        <v>14</v>
      </c>
    </row>
    <row r="1374" spans="1:4" x14ac:dyDescent="0.3">
      <c r="A1374" t="s">
        <v>10</v>
      </c>
      <c r="B1374">
        <v>4</v>
      </c>
      <c r="C1374" t="s">
        <v>8</v>
      </c>
      <c r="D1374" t="s">
        <v>9</v>
      </c>
    </row>
    <row r="1375" spans="1:4" hidden="1" x14ac:dyDescent="0.3">
      <c r="A1375" t="s">
        <v>10</v>
      </c>
      <c r="B1375">
        <v>4</v>
      </c>
      <c r="C1375" t="s">
        <v>10</v>
      </c>
      <c r="D1375" t="s">
        <v>14</v>
      </c>
    </row>
    <row r="1376" spans="1:4" hidden="1" x14ac:dyDescent="0.3">
      <c r="A1376" t="s">
        <v>10</v>
      </c>
      <c r="B1376">
        <v>4</v>
      </c>
      <c r="C1376" t="s">
        <v>11</v>
      </c>
      <c r="D1376" t="s">
        <v>14</v>
      </c>
    </row>
    <row r="1377" spans="1:4" x14ac:dyDescent="0.3">
      <c r="A1377" t="s">
        <v>12</v>
      </c>
      <c r="B1377">
        <v>4</v>
      </c>
      <c r="C1377" t="s">
        <v>8</v>
      </c>
      <c r="D1377" t="s">
        <v>9</v>
      </c>
    </row>
    <row r="1378" spans="1:4" hidden="1" x14ac:dyDescent="0.3">
      <c r="A1378" t="s">
        <v>12</v>
      </c>
      <c r="B1378">
        <v>4</v>
      </c>
      <c r="C1378" t="s">
        <v>10</v>
      </c>
      <c r="D1378" t="s">
        <v>14</v>
      </c>
    </row>
    <row r="1379" spans="1:4" hidden="1" x14ac:dyDescent="0.3">
      <c r="A1379" t="s">
        <v>12</v>
      </c>
      <c r="B1379">
        <v>4</v>
      </c>
      <c r="C1379" t="s">
        <v>11</v>
      </c>
      <c r="D1379" t="s">
        <v>14</v>
      </c>
    </row>
    <row r="1380" spans="1:4" x14ac:dyDescent="0.3">
      <c r="A1380" t="s">
        <v>7</v>
      </c>
      <c r="B1380" t="s">
        <v>13</v>
      </c>
      <c r="C1380" t="s">
        <v>8</v>
      </c>
      <c r="D1380" t="s">
        <v>9</v>
      </c>
    </row>
    <row r="1381" spans="1:4" hidden="1" x14ac:dyDescent="0.3">
      <c r="A1381" t="s">
        <v>7</v>
      </c>
      <c r="B1381" t="s">
        <v>13</v>
      </c>
      <c r="C1381" t="s">
        <v>10</v>
      </c>
      <c r="D1381" t="s">
        <v>9</v>
      </c>
    </row>
    <row r="1382" spans="1:4" hidden="1" x14ac:dyDescent="0.3">
      <c r="A1382" t="s">
        <v>7</v>
      </c>
      <c r="B1382" t="s">
        <v>13</v>
      </c>
      <c r="C1382" t="s">
        <v>11</v>
      </c>
      <c r="D1382" t="s">
        <v>9</v>
      </c>
    </row>
    <row r="1383" spans="1:4" x14ac:dyDescent="0.3">
      <c r="A1383" t="s">
        <v>10</v>
      </c>
      <c r="B1383" t="s">
        <v>13</v>
      </c>
      <c r="C1383" t="s">
        <v>8</v>
      </c>
      <c r="D1383" t="s">
        <v>9</v>
      </c>
    </row>
    <row r="1384" spans="1:4" hidden="1" x14ac:dyDescent="0.3">
      <c r="A1384" t="s">
        <v>10</v>
      </c>
      <c r="B1384" t="s">
        <v>13</v>
      </c>
      <c r="C1384" t="s">
        <v>10</v>
      </c>
      <c r="D1384" t="s">
        <v>9</v>
      </c>
    </row>
    <row r="1385" spans="1:4" hidden="1" x14ac:dyDescent="0.3">
      <c r="A1385" t="s">
        <v>10</v>
      </c>
      <c r="B1385" t="s">
        <v>13</v>
      </c>
      <c r="C1385" t="s">
        <v>11</v>
      </c>
      <c r="D1385" t="s">
        <v>9</v>
      </c>
    </row>
    <row r="1386" spans="1:4" x14ac:dyDescent="0.3">
      <c r="A1386" t="s">
        <v>12</v>
      </c>
      <c r="B1386" t="s">
        <v>13</v>
      </c>
      <c r="C1386" t="s">
        <v>8</v>
      </c>
      <c r="D1386" t="s">
        <v>9</v>
      </c>
    </row>
    <row r="1387" spans="1:4" hidden="1" x14ac:dyDescent="0.3">
      <c r="A1387" t="s">
        <v>12</v>
      </c>
      <c r="B1387" t="s">
        <v>13</v>
      </c>
      <c r="C1387" t="s">
        <v>10</v>
      </c>
      <c r="D1387" t="s">
        <v>9</v>
      </c>
    </row>
    <row r="1388" spans="1:4" hidden="1" x14ac:dyDescent="0.3">
      <c r="A1388" t="s">
        <v>12</v>
      </c>
      <c r="B1388" t="s">
        <v>13</v>
      </c>
      <c r="C1388" t="s">
        <v>11</v>
      </c>
      <c r="D1388" t="s">
        <v>9</v>
      </c>
    </row>
    <row r="1389" spans="1:4" x14ac:dyDescent="0.3">
      <c r="A1389" t="s">
        <v>7</v>
      </c>
      <c r="B1389" t="s">
        <v>13</v>
      </c>
      <c r="C1389" t="s">
        <v>8</v>
      </c>
      <c r="D1389" t="s">
        <v>9</v>
      </c>
    </row>
    <row r="1390" spans="1:4" hidden="1" x14ac:dyDescent="0.3">
      <c r="A1390" t="s">
        <v>7</v>
      </c>
      <c r="B1390" t="s">
        <v>13</v>
      </c>
      <c r="C1390" t="s">
        <v>10</v>
      </c>
      <c r="D1390" t="s">
        <v>9</v>
      </c>
    </row>
    <row r="1391" spans="1:4" hidden="1" x14ac:dyDescent="0.3">
      <c r="A1391" t="s">
        <v>7</v>
      </c>
      <c r="B1391" t="s">
        <v>13</v>
      </c>
      <c r="C1391" t="s">
        <v>11</v>
      </c>
      <c r="D1391" t="s">
        <v>14</v>
      </c>
    </row>
    <row r="1392" spans="1:4" x14ac:dyDescent="0.3">
      <c r="A1392" t="s">
        <v>10</v>
      </c>
      <c r="B1392" t="s">
        <v>13</v>
      </c>
      <c r="C1392" t="s">
        <v>8</v>
      </c>
      <c r="D1392" t="s">
        <v>9</v>
      </c>
    </row>
    <row r="1393" spans="1:4" hidden="1" x14ac:dyDescent="0.3">
      <c r="A1393" t="s">
        <v>10</v>
      </c>
      <c r="B1393" t="s">
        <v>13</v>
      </c>
      <c r="C1393" t="s">
        <v>10</v>
      </c>
      <c r="D1393" t="s">
        <v>14</v>
      </c>
    </row>
    <row r="1394" spans="1:4" hidden="1" x14ac:dyDescent="0.3">
      <c r="A1394" t="s">
        <v>10</v>
      </c>
      <c r="B1394" t="s">
        <v>13</v>
      </c>
      <c r="C1394" t="s">
        <v>11</v>
      </c>
      <c r="D1394" t="s">
        <v>14</v>
      </c>
    </row>
    <row r="1395" spans="1:4" x14ac:dyDescent="0.3">
      <c r="A1395" t="s">
        <v>12</v>
      </c>
      <c r="B1395" t="s">
        <v>13</v>
      </c>
      <c r="C1395" t="s">
        <v>8</v>
      </c>
      <c r="D1395" t="s">
        <v>9</v>
      </c>
    </row>
    <row r="1396" spans="1:4" hidden="1" x14ac:dyDescent="0.3">
      <c r="A1396" t="s">
        <v>12</v>
      </c>
      <c r="B1396" t="s">
        <v>13</v>
      </c>
      <c r="C1396" t="s">
        <v>10</v>
      </c>
      <c r="D1396" t="s">
        <v>14</v>
      </c>
    </row>
    <row r="1397" spans="1:4" hidden="1" x14ac:dyDescent="0.3">
      <c r="A1397" t="s">
        <v>12</v>
      </c>
      <c r="B1397" t="s">
        <v>13</v>
      </c>
      <c r="C1397" t="s">
        <v>11</v>
      </c>
      <c r="D1397" t="s">
        <v>14</v>
      </c>
    </row>
    <row r="1398" spans="1:4" x14ac:dyDescent="0.3">
      <c r="A1398" t="s">
        <v>7</v>
      </c>
      <c r="B1398" t="s">
        <v>13</v>
      </c>
      <c r="C1398" t="s">
        <v>8</v>
      </c>
      <c r="D1398" t="s">
        <v>9</v>
      </c>
    </row>
    <row r="1399" spans="1:4" hidden="1" x14ac:dyDescent="0.3">
      <c r="A1399" t="s">
        <v>7</v>
      </c>
      <c r="B1399" t="s">
        <v>13</v>
      </c>
      <c r="C1399" t="s">
        <v>10</v>
      </c>
      <c r="D1399" t="s">
        <v>9</v>
      </c>
    </row>
    <row r="1400" spans="1:4" hidden="1" x14ac:dyDescent="0.3">
      <c r="A1400" t="s">
        <v>7</v>
      </c>
      <c r="B1400" t="s">
        <v>13</v>
      </c>
      <c r="C1400" t="s">
        <v>11</v>
      </c>
      <c r="D1400" t="s">
        <v>14</v>
      </c>
    </row>
    <row r="1401" spans="1:4" x14ac:dyDescent="0.3">
      <c r="A1401" t="s">
        <v>10</v>
      </c>
      <c r="B1401" t="s">
        <v>13</v>
      </c>
      <c r="C1401" t="s">
        <v>8</v>
      </c>
      <c r="D1401" t="s">
        <v>9</v>
      </c>
    </row>
    <row r="1402" spans="1:4" hidden="1" x14ac:dyDescent="0.3">
      <c r="A1402" t="s">
        <v>10</v>
      </c>
      <c r="B1402" t="s">
        <v>13</v>
      </c>
      <c r="C1402" t="s">
        <v>10</v>
      </c>
      <c r="D1402" t="s">
        <v>14</v>
      </c>
    </row>
    <row r="1403" spans="1:4" hidden="1" x14ac:dyDescent="0.3">
      <c r="A1403" t="s">
        <v>10</v>
      </c>
      <c r="B1403" t="s">
        <v>13</v>
      </c>
      <c r="C1403" t="s">
        <v>11</v>
      </c>
      <c r="D1403" t="s">
        <v>14</v>
      </c>
    </row>
    <row r="1404" spans="1:4" x14ac:dyDescent="0.3">
      <c r="A1404" t="s">
        <v>12</v>
      </c>
      <c r="B1404" t="s">
        <v>13</v>
      </c>
      <c r="C1404" t="s">
        <v>8</v>
      </c>
      <c r="D1404" t="s">
        <v>9</v>
      </c>
    </row>
    <row r="1405" spans="1:4" hidden="1" x14ac:dyDescent="0.3">
      <c r="A1405" t="s">
        <v>12</v>
      </c>
      <c r="B1405" t="s">
        <v>13</v>
      </c>
      <c r="C1405" t="s">
        <v>10</v>
      </c>
      <c r="D1405" t="s">
        <v>14</v>
      </c>
    </row>
    <row r="1406" spans="1:4" hidden="1" x14ac:dyDescent="0.3">
      <c r="A1406" t="s">
        <v>12</v>
      </c>
      <c r="B1406" t="s">
        <v>13</v>
      </c>
      <c r="C1406" t="s">
        <v>11</v>
      </c>
      <c r="D1406" t="s">
        <v>14</v>
      </c>
    </row>
    <row r="1407" spans="1:4" x14ac:dyDescent="0.3">
      <c r="A1407" t="s">
        <v>7</v>
      </c>
      <c r="B1407">
        <v>2</v>
      </c>
      <c r="C1407" t="s">
        <v>8</v>
      </c>
      <c r="D1407" t="s">
        <v>9</v>
      </c>
    </row>
    <row r="1408" spans="1:4" hidden="1" x14ac:dyDescent="0.3">
      <c r="A1408" t="s">
        <v>7</v>
      </c>
      <c r="B1408">
        <v>2</v>
      </c>
      <c r="C1408" t="s">
        <v>10</v>
      </c>
      <c r="D1408" t="s">
        <v>9</v>
      </c>
    </row>
    <row r="1409" spans="1:4" hidden="1" x14ac:dyDescent="0.3">
      <c r="A1409" t="s">
        <v>7</v>
      </c>
      <c r="B1409">
        <v>2</v>
      </c>
      <c r="C1409" t="s">
        <v>11</v>
      </c>
      <c r="D1409" t="s">
        <v>9</v>
      </c>
    </row>
    <row r="1410" spans="1:4" x14ac:dyDescent="0.3">
      <c r="A1410" t="s">
        <v>10</v>
      </c>
      <c r="B1410">
        <v>2</v>
      </c>
      <c r="C1410" t="s">
        <v>8</v>
      </c>
      <c r="D1410" t="s">
        <v>9</v>
      </c>
    </row>
    <row r="1411" spans="1:4" hidden="1" x14ac:dyDescent="0.3">
      <c r="A1411" t="s">
        <v>10</v>
      </c>
      <c r="B1411">
        <v>2</v>
      </c>
      <c r="C1411" t="s">
        <v>10</v>
      </c>
      <c r="D1411" t="s">
        <v>9</v>
      </c>
    </row>
    <row r="1412" spans="1:4" hidden="1" x14ac:dyDescent="0.3">
      <c r="A1412" t="s">
        <v>10</v>
      </c>
      <c r="B1412">
        <v>2</v>
      </c>
      <c r="C1412" t="s">
        <v>11</v>
      </c>
      <c r="D1412" t="s">
        <v>9</v>
      </c>
    </row>
    <row r="1413" spans="1:4" x14ac:dyDescent="0.3">
      <c r="A1413" t="s">
        <v>12</v>
      </c>
      <c r="B1413">
        <v>2</v>
      </c>
      <c r="C1413" t="s">
        <v>8</v>
      </c>
      <c r="D1413" t="s">
        <v>9</v>
      </c>
    </row>
    <row r="1414" spans="1:4" hidden="1" x14ac:dyDescent="0.3">
      <c r="A1414" t="s">
        <v>12</v>
      </c>
      <c r="B1414">
        <v>2</v>
      </c>
      <c r="C1414" t="s">
        <v>10</v>
      </c>
      <c r="D1414" t="s">
        <v>9</v>
      </c>
    </row>
    <row r="1415" spans="1:4" hidden="1" x14ac:dyDescent="0.3">
      <c r="A1415" t="s">
        <v>12</v>
      </c>
      <c r="B1415">
        <v>2</v>
      </c>
      <c r="C1415" t="s">
        <v>11</v>
      </c>
      <c r="D1415" t="s">
        <v>9</v>
      </c>
    </row>
    <row r="1416" spans="1:4" x14ac:dyDescent="0.3">
      <c r="A1416" t="s">
        <v>7</v>
      </c>
      <c r="B1416">
        <v>2</v>
      </c>
      <c r="C1416" t="s">
        <v>8</v>
      </c>
      <c r="D1416" t="s">
        <v>9</v>
      </c>
    </row>
    <row r="1417" spans="1:4" hidden="1" x14ac:dyDescent="0.3">
      <c r="A1417" t="s">
        <v>7</v>
      </c>
      <c r="B1417">
        <v>2</v>
      </c>
      <c r="C1417" t="s">
        <v>10</v>
      </c>
      <c r="D1417" t="s">
        <v>14</v>
      </c>
    </row>
    <row r="1418" spans="1:4" hidden="1" x14ac:dyDescent="0.3">
      <c r="A1418" t="s">
        <v>7</v>
      </c>
      <c r="B1418">
        <v>2</v>
      </c>
      <c r="C1418" t="s">
        <v>11</v>
      </c>
      <c r="D1418" t="s">
        <v>14</v>
      </c>
    </row>
    <row r="1419" spans="1:4" x14ac:dyDescent="0.3">
      <c r="A1419" t="s">
        <v>10</v>
      </c>
      <c r="B1419">
        <v>2</v>
      </c>
      <c r="C1419" t="s">
        <v>8</v>
      </c>
      <c r="D1419" t="s">
        <v>9</v>
      </c>
    </row>
    <row r="1420" spans="1:4" hidden="1" x14ac:dyDescent="0.3">
      <c r="A1420" t="s">
        <v>10</v>
      </c>
      <c r="B1420">
        <v>2</v>
      </c>
      <c r="C1420" t="s">
        <v>10</v>
      </c>
      <c r="D1420" t="s">
        <v>14</v>
      </c>
    </row>
    <row r="1421" spans="1:4" hidden="1" x14ac:dyDescent="0.3">
      <c r="A1421" t="s">
        <v>10</v>
      </c>
      <c r="B1421">
        <v>2</v>
      </c>
      <c r="C1421" t="s">
        <v>11</v>
      </c>
      <c r="D1421" t="s">
        <v>14</v>
      </c>
    </row>
    <row r="1422" spans="1:4" x14ac:dyDescent="0.3">
      <c r="A1422" t="s">
        <v>12</v>
      </c>
      <c r="B1422">
        <v>2</v>
      </c>
      <c r="C1422" t="s">
        <v>8</v>
      </c>
      <c r="D1422" t="s">
        <v>9</v>
      </c>
    </row>
    <row r="1423" spans="1:4" hidden="1" x14ac:dyDescent="0.3">
      <c r="A1423" t="s">
        <v>12</v>
      </c>
      <c r="B1423">
        <v>2</v>
      </c>
      <c r="C1423" t="s">
        <v>10</v>
      </c>
      <c r="D1423" t="s">
        <v>14</v>
      </c>
    </row>
    <row r="1424" spans="1:4" hidden="1" x14ac:dyDescent="0.3">
      <c r="A1424" t="s">
        <v>12</v>
      </c>
      <c r="B1424">
        <v>2</v>
      </c>
      <c r="C1424" t="s">
        <v>11</v>
      </c>
      <c r="D1424" t="s">
        <v>14</v>
      </c>
    </row>
    <row r="1425" spans="1:4" x14ac:dyDescent="0.3">
      <c r="A1425" t="s">
        <v>7</v>
      </c>
      <c r="B1425">
        <v>2</v>
      </c>
      <c r="C1425" t="s">
        <v>8</v>
      </c>
      <c r="D1425" t="s">
        <v>9</v>
      </c>
    </row>
    <row r="1426" spans="1:4" hidden="1" x14ac:dyDescent="0.3">
      <c r="A1426" t="s">
        <v>7</v>
      </c>
      <c r="B1426">
        <v>2</v>
      </c>
      <c r="C1426" t="s">
        <v>10</v>
      </c>
      <c r="D1426" t="s">
        <v>9</v>
      </c>
    </row>
    <row r="1427" spans="1:4" hidden="1" x14ac:dyDescent="0.3">
      <c r="A1427" t="s">
        <v>7</v>
      </c>
      <c r="B1427">
        <v>2</v>
      </c>
      <c r="C1427" t="s">
        <v>11</v>
      </c>
      <c r="D1427" t="s">
        <v>9</v>
      </c>
    </row>
    <row r="1428" spans="1:4" x14ac:dyDescent="0.3">
      <c r="A1428" t="s">
        <v>10</v>
      </c>
      <c r="B1428">
        <v>2</v>
      </c>
      <c r="C1428" t="s">
        <v>8</v>
      </c>
      <c r="D1428" t="s">
        <v>9</v>
      </c>
    </row>
    <row r="1429" spans="1:4" hidden="1" x14ac:dyDescent="0.3">
      <c r="A1429" t="s">
        <v>10</v>
      </c>
      <c r="B1429">
        <v>2</v>
      </c>
      <c r="C1429" t="s">
        <v>10</v>
      </c>
      <c r="D1429" t="s">
        <v>14</v>
      </c>
    </row>
    <row r="1430" spans="1:4" hidden="1" x14ac:dyDescent="0.3">
      <c r="A1430" t="s">
        <v>10</v>
      </c>
      <c r="B1430">
        <v>2</v>
      </c>
      <c r="C1430" t="s">
        <v>11</v>
      </c>
      <c r="D1430" t="s">
        <v>14</v>
      </c>
    </row>
    <row r="1431" spans="1:4" x14ac:dyDescent="0.3">
      <c r="A1431" t="s">
        <v>12</v>
      </c>
      <c r="B1431">
        <v>2</v>
      </c>
      <c r="C1431" t="s">
        <v>8</v>
      </c>
      <c r="D1431" t="s">
        <v>9</v>
      </c>
    </row>
    <row r="1432" spans="1:4" hidden="1" x14ac:dyDescent="0.3">
      <c r="A1432" t="s">
        <v>12</v>
      </c>
      <c r="B1432">
        <v>2</v>
      </c>
      <c r="C1432" t="s">
        <v>10</v>
      </c>
      <c r="D1432" t="s">
        <v>14</v>
      </c>
    </row>
    <row r="1433" spans="1:4" hidden="1" x14ac:dyDescent="0.3">
      <c r="A1433" t="s">
        <v>12</v>
      </c>
      <c r="B1433">
        <v>2</v>
      </c>
      <c r="C1433" t="s">
        <v>11</v>
      </c>
      <c r="D1433" t="s">
        <v>14</v>
      </c>
    </row>
    <row r="1434" spans="1:4" x14ac:dyDescent="0.3">
      <c r="A1434" t="s">
        <v>7</v>
      </c>
      <c r="B1434">
        <v>3</v>
      </c>
      <c r="C1434" t="s">
        <v>8</v>
      </c>
      <c r="D1434" t="s">
        <v>9</v>
      </c>
    </row>
    <row r="1435" spans="1:4" hidden="1" x14ac:dyDescent="0.3">
      <c r="A1435" t="s">
        <v>7</v>
      </c>
      <c r="B1435">
        <v>3</v>
      </c>
      <c r="C1435" t="s">
        <v>10</v>
      </c>
      <c r="D1435" t="s">
        <v>9</v>
      </c>
    </row>
    <row r="1436" spans="1:4" hidden="1" x14ac:dyDescent="0.3">
      <c r="A1436" t="s">
        <v>7</v>
      </c>
      <c r="B1436">
        <v>3</v>
      </c>
      <c r="C1436" t="s">
        <v>11</v>
      </c>
      <c r="D1436" t="s">
        <v>9</v>
      </c>
    </row>
    <row r="1437" spans="1:4" x14ac:dyDescent="0.3">
      <c r="A1437" t="s">
        <v>10</v>
      </c>
      <c r="B1437">
        <v>3</v>
      </c>
      <c r="C1437" t="s">
        <v>8</v>
      </c>
      <c r="D1437" t="s">
        <v>9</v>
      </c>
    </row>
    <row r="1438" spans="1:4" hidden="1" x14ac:dyDescent="0.3">
      <c r="A1438" t="s">
        <v>10</v>
      </c>
      <c r="B1438">
        <v>3</v>
      </c>
      <c r="C1438" t="s">
        <v>10</v>
      </c>
      <c r="D1438" t="s">
        <v>9</v>
      </c>
    </row>
    <row r="1439" spans="1:4" hidden="1" x14ac:dyDescent="0.3">
      <c r="A1439" t="s">
        <v>10</v>
      </c>
      <c r="B1439">
        <v>3</v>
      </c>
      <c r="C1439" t="s">
        <v>11</v>
      </c>
      <c r="D1439" t="s">
        <v>9</v>
      </c>
    </row>
    <row r="1440" spans="1:4" x14ac:dyDescent="0.3">
      <c r="A1440" t="s">
        <v>12</v>
      </c>
      <c r="B1440">
        <v>3</v>
      </c>
      <c r="C1440" t="s">
        <v>8</v>
      </c>
      <c r="D1440" t="s">
        <v>9</v>
      </c>
    </row>
    <row r="1441" spans="1:4" hidden="1" x14ac:dyDescent="0.3">
      <c r="A1441" t="s">
        <v>12</v>
      </c>
      <c r="B1441">
        <v>3</v>
      </c>
      <c r="C1441" t="s">
        <v>10</v>
      </c>
      <c r="D1441" t="s">
        <v>9</v>
      </c>
    </row>
    <row r="1442" spans="1:4" hidden="1" x14ac:dyDescent="0.3">
      <c r="A1442" t="s">
        <v>12</v>
      </c>
      <c r="B1442">
        <v>3</v>
      </c>
      <c r="C1442" t="s">
        <v>11</v>
      </c>
      <c r="D1442" t="s">
        <v>9</v>
      </c>
    </row>
    <row r="1443" spans="1:4" x14ac:dyDescent="0.3">
      <c r="A1443" t="s">
        <v>7</v>
      </c>
      <c r="B1443">
        <v>3</v>
      </c>
      <c r="C1443" t="s">
        <v>8</v>
      </c>
      <c r="D1443" t="s">
        <v>9</v>
      </c>
    </row>
    <row r="1444" spans="1:4" hidden="1" x14ac:dyDescent="0.3">
      <c r="A1444" t="s">
        <v>7</v>
      </c>
      <c r="B1444">
        <v>3</v>
      </c>
      <c r="C1444" t="s">
        <v>10</v>
      </c>
      <c r="D1444" t="s">
        <v>14</v>
      </c>
    </row>
    <row r="1445" spans="1:4" hidden="1" x14ac:dyDescent="0.3">
      <c r="A1445" t="s">
        <v>7</v>
      </c>
      <c r="B1445">
        <v>3</v>
      </c>
      <c r="C1445" t="s">
        <v>11</v>
      </c>
      <c r="D1445" t="s">
        <v>14</v>
      </c>
    </row>
    <row r="1446" spans="1:4" x14ac:dyDescent="0.3">
      <c r="A1446" t="s">
        <v>10</v>
      </c>
      <c r="B1446">
        <v>3</v>
      </c>
      <c r="C1446" t="s">
        <v>8</v>
      </c>
      <c r="D1446" t="s">
        <v>9</v>
      </c>
    </row>
    <row r="1447" spans="1:4" hidden="1" x14ac:dyDescent="0.3">
      <c r="A1447" t="s">
        <v>10</v>
      </c>
      <c r="B1447">
        <v>3</v>
      </c>
      <c r="C1447" t="s">
        <v>10</v>
      </c>
      <c r="D1447" t="s">
        <v>14</v>
      </c>
    </row>
    <row r="1448" spans="1:4" hidden="1" x14ac:dyDescent="0.3">
      <c r="A1448" t="s">
        <v>10</v>
      </c>
      <c r="B1448">
        <v>3</v>
      </c>
      <c r="C1448" t="s">
        <v>11</v>
      </c>
      <c r="D1448" t="s">
        <v>14</v>
      </c>
    </row>
    <row r="1449" spans="1:4" x14ac:dyDescent="0.3">
      <c r="A1449" t="s">
        <v>12</v>
      </c>
      <c r="B1449">
        <v>3</v>
      </c>
      <c r="C1449" t="s">
        <v>8</v>
      </c>
      <c r="D1449" t="s">
        <v>9</v>
      </c>
    </row>
    <row r="1450" spans="1:4" hidden="1" x14ac:dyDescent="0.3">
      <c r="A1450" t="s">
        <v>12</v>
      </c>
      <c r="B1450">
        <v>3</v>
      </c>
      <c r="C1450" t="s">
        <v>10</v>
      </c>
      <c r="D1450" t="s">
        <v>14</v>
      </c>
    </row>
    <row r="1451" spans="1:4" hidden="1" x14ac:dyDescent="0.3">
      <c r="A1451" t="s">
        <v>12</v>
      </c>
      <c r="B1451">
        <v>3</v>
      </c>
      <c r="C1451" t="s">
        <v>11</v>
      </c>
      <c r="D1451" t="s">
        <v>14</v>
      </c>
    </row>
    <row r="1452" spans="1:4" x14ac:dyDescent="0.3">
      <c r="A1452" t="s">
        <v>7</v>
      </c>
      <c r="B1452">
        <v>3</v>
      </c>
      <c r="C1452" t="s">
        <v>8</v>
      </c>
      <c r="D1452" t="s">
        <v>9</v>
      </c>
    </row>
    <row r="1453" spans="1:4" hidden="1" x14ac:dyDescent="0.3">
      <c r="A1453" t="s">
        <v>7</v>
      </c>
      <c r="B1453">
        <v>3</v>
      </c>
      <c r="C1453" t="s">
        <v>10</v>
      </c>
      <c r="D1453" t="s">
        <v>14</v>
      </c>
    </row>
    <row r="1454" spans="1:4" hidden="1" x14ac:dyDescent="0.3">
      <c r="A1454" t="s">
        <v>7</v>
      </c>
      <c r="B1454">
        <v>3</v>
      </c>
      <c r="C1454" t="s">
        <v>11</v>
      </c>
      <c r="D1454" t="s">
        <v>14</v>
      </c>
    </row>
    <row r="1455" spans="1:4" x14ac:dyDescent="0.3">
      <c r="A1455" t="s">
        <v>10</v>
      </c>
      <c r="B1455">
        <v>3</v>
      </c>
      <c r="C1455" t="s">
        <v>8</v>
      </c>
      <c r="D1455" t="s">
        <v>9</v>
      </c>
    </row>
    <row r="1456" spans="1:4" hidden="1" x14ac:dyDescent="0.3">
      <c r="A1456" t="s">
        <v>10</v>
      </c>
      <c r="B1456">
        <v>3</v>
      </c>
      <c r="C1456" t="s">
        <v>10</v>
      </c>
      <c r="D1456" t="s">
        <v>14</v>
      </c>
    </row>
    <row r="1457" spans="1:4" hidden="1" x14ac:dyDescent="0.3">
      <c r="A1457" t="s">
        <v>10</v>
      </c>
      <c r="B1457">
        <v>3</v>
      </c>
      <c r="C1457" t="s">
        <v>11</v>
      </c>
      <c r="D1457" t="s">
        <v>14</v>
      </c>
    </row>
    <row r="1458" spans="1:4" x14ac:dyDescent="0.3">
      <c r="A1458" t="s">
        <v>12</v>
      </c>
      <c r="B1458">
        <v>3</v>
      </c>
      <c r="C1458" t="s">
        <v>8</v>
      </c>
      <c r="D1458" t="s">
        <v>9</v>
      </c>
    </row>
    <row r="1459" spans="1:4" hidden="1" x14ac:dyDescent="0.3">
      <c r="A1459" t="s">
        <v>12</v>
      </c>
      <c r="B1459">
        <v>3</v>
      </c>
      <c r="C1459" t="s">
        <v>10</v>
      </c>
      <c r="D1459" t="s">
        <v>14</v>
      </c>
    </row>
    <row r="1460" spans="1:4" hidden="1" x14ac:dyDescent="0.3">
      <c r="A1460" t="s">
        <v>12</v>
      </c>
      <c r="B1460">
        <v>3</v>
      </c>
      <c r="C1460" t="s">
        <v>11</v>
      </c>
      <c r="D1460" t="s">
        <v>14</v>
      </c>
    </row>
    <row r="1461" spans="1:4" x14ac:dyDescent="0.3">
      <c r="A1461" t="s">
        <v>7</v>
      </c>
      <c r="B1461">
        <v>4</v>
      </c>
      <c r="C1461" t="s">
        <v>8</v>
      </c>
      <c r="D1461" t="s">
        <v>9</v>
      </c>
    </row>
    <row r="1462" spans="1:4" hidden="1" x14ac:dyDescent="0.3">
      <c r="A1462" t="s">
        <v>7</v>
      </c>
      <c r="B1462">
        <v>4</v>
      </c>
      <c r="C1462" t="s">
        <v>10</v>
      </c>
      <c r="D1462" t="s">
        <v>9</v>
      </c>
    </row>
    <row r="1463" spans="1:4" hidden="1" x14ac:dyDescent="0.3">
      <c r="A1463" t="s">
        <v>7</v>
      </c>
      <c r="B1463">
        <v>4</v>
      </c>
      <c r="C1463" t="s">
        <v>11</v>
      </c>
      <c r="D1463" t="s">
        <v>9</v>
      </c>
    </row>
    <row r="1464" spans="1:4" x14ac:dyDescent="0.3">
      <c r="A1464" t="s">
        <v>10</v>
      </c>
      <c r="B1464">
        <v>4</v>
      </c>
      <c r="C1464" t="s">
        <v>8</v>
      </c>
      <c r="D1464" t="s">
        <v>9</v>
      </c>
    </row>
    <row r="1465" spans="1:4" hidden="1" x14ac:dyDescent="0.3">
      <c r="A1465" t="s">
        <v>10</v>
      </c>
      <c r="B1465">
        <v>4</v>
      </c>
      <c r="C1465" t="s">
        <v>10</v>
      </c>
      <c r="D1465" t="s">
        <v>9</v>
      </c>
    </row>
    <row r="1466" spans="1:4" hidden="1" x14ac:dyDescent="0.3">
      <c r="A1466" t="s">
        <v>10</v>
      </c>
      <c r="B1466">
        <v>4</v>
      </c>
      <c r="C1466" t="s">
        <v>11</v>
      </c>
      <c r="D1466" t="s">
        <v>9</v>
      </c>
    </row>
    <row r="1467" spans="1:4" x14ac:dyDescent="0.3">
      <c r="A1467" t="s">
        <v>12</v>
      </c>
      <c r="B1467">
        <v>4</v>
      </c>
      <c r="C1467" t="s">
        <v>8</v>
      </c>
      <c r="D1467" t="s">
        <v>9</v>
      </c>
    </row>
    <row r="1468" spans="1:4" hidden="1" x14ac:dyDescent="0.3">
      <c r="A1468" t="s">
        <v>12</v>
      </c>
      <c r="B1468">
        <v>4</v>
      </c>
      <c r="C1468" t="s">
        <v>10</v>
      </c>
      <c r="D1468" t="s">
        <v>9</v>
      </c>
    </row>
    <row r="1469" spans="1:4" hidden="1" x14ac:dyDescent="0.3">
      <c r="A1469" t="s">
        <v>12</v>
      </c>
      <c r="B1469">
        <v>4</v>
      </c>
      <c r="C1469" t="s">
        <v>11</v>
      </c>
      <c r="D1469" t="s">
        <v>9</v>
      </c>
    </row>
    <row r="1470" spans="1:4" x14ac:dyDescent="0.3">
      <c r="A1470" t="s">
        <v>7</v>
      </c>
      <c r="B1470">
        <v>4</v>
      </c>
      <c r="C1470" t="s">
        <v>8</v>
      </c>
      <c r="D1470" t="s">
        <v>9</v>
      </c>
    </row>
    <row r="1471" spans="1:4" hidden="1" x14ac:dyDescent="0.3">
      <c r="A1471" t="s">
        <v>7</v>
      </c>
      <c r="B1471">
        <v>4</v>
      </c>
      <c r="C1471" t="s">
        <v>10</v>
      </c>
      <c r="D1471" t="s">
        <v>14</v>
      </c>
    </row>
    <row r="1472" spans="1:4" hidden="1" x14ac:dyDescent="0.3">
      <c r="A1472" t="s">
        <v>7</v>
      </c>
      <c r="B1472">
        <v>4</v>
      </c>
      <c r="C1472" t="s">
        <v>11</v>
      </c>
      <c r="D1472" t="s">
        <v>14</v>
      </c>
    </row>
    <row r="1473" spans="1:4" x14ac:dyDescent="0.3">
      <c r="A1473" t="s">
        <v>10</v>
      </c>
      <c r="B1473">
        <v>4</v>
      </c>
      <c r="C1473" t="s">
        <v>8</v>
      </c>
      <c r="D1473" t="s">
        <v>9</v>
      </c>
    </row>
    <row r="1474" spans="1:4" hidden="1" x14ac:dyDescent="0.3">
      <c r="A1474" t="s">
        <v>10</v>
      </c>
      <c r="B1474">
        <v>4</v>
      </c>
      <c r="C1474" t="s">
        <v>10</v>
      </c>
      <c r="D1474" t="s">
        <v>14</v>
      </c>
    </row>
    <row r="1475" spans="1:4" hidden="1" x14ac:dyDescent="0.3">
      <c r="A1475" t="s">
        <v>10</v>
      </c>
      <c r="B1475">
        <v>4</v>
      </c>
      <c r="C1475" t="s">
        <v>11</v>
      </c>
      <c r="D1475" t="s">
        <v>14</v>
      </c>
    </row>
    <row r="1476" spans="1:4" x14ac:dyDescent="0.3">
      <c r="A1476" t="s">
        <v>12</v>
      </c>
      <c r="B1476">
        <v>4</v>
      </c>
      <c r="C1476" t="s">
        <v>8</v>
      </c>
      <c r="D1476" t="s">
        <v>9</v>
      </c>
    </row>
    <row r="1477" spans="1:4" hidden="1" x14ac:dyDescent="0.3">
      <c r="A1477" t="s">
        <v>12</v>
      </c>
      <c r="B1477">
        <v>4</v>
      </c>
      <c r="C1477" t="s">
        <v>10</v>
      </c>
      <c r="D1477" t="s">
        <v>14</v>
      </c>
    </row>
    <row r="1478" spans="1:4" hidden="1" x14ac:dyDescent="0.3">
      <c r="A1478" t="s">
        <v>12</v>
      </c>
      <c r="B1478">
        <v>4</v>
      </c>
      <c r="C1478" t="s">
        <v>11</v>
      </c>
      <c r="D1478" t="s">
        <v>14</v>
      </c>
    </row>
    <row r="1479" spans="1:4" x14ac:dyDescent="0.3">
      <c r="A1479" t="s">
        <v>7</v>
      </c>
      <c r="B1479">
        <v>4</v>
      </c>
      <c r="C1479" t="s">
        <v>8</v>
      </c>
      <c r="D1479" t="s">
        <v>9</v>
      </c>
    </row>
    <row r="1480" spans="1:4" hidden="1" x14ac:dyDescent="0.3">
      <c r="A1480" t="s">
        <v>7</v>
      </c>
      <c r="B1480">
        <v>4</v>
      </c>
      <c r="C1480" t="s">
        <v>10</v>
      </c>
      <c r="D1480" t="s">
        <v>14</v>
      </c>
    </row>
    <row r="1481" spans="1:4" hidden="1" x14ac:dyDescent="0.3">
      <c r="A1481" t="s">
        <v>7</v>
      </c>
      <c r="B1481">
        <v>4</v>
      </c>
      <c r="C1481" t="s">
        <v>11</v>
      </c>
      <c r="D1481" t="s">
        <v>14</v>
      </c>
    </row>
    <row r="1482" spans="1:4" x14ac:dyDescent="0.3">
      <c r="A1482" t="s">
        <v>10</v>
      </c>
      <c r="B1482">
        <v>4</v>
      </c>
      <c r="C1482" t="s">
        <v>8</v>
      </c>
      <c r="D1482" t="s">
        <v>9</v>
      </c>
    </row>
    <row r="1483" spans="1:4" hidden="1" x14ac:dyDescent="0.3">
      <c r="A1483" t="s">
        <v>10</v>
      </c>
      <c r="B1483">
        <v>4</v>
      </c>
      <c r="C1483" t="s">
        <v>10</v>
      </c>
      <c r="D1483" t="s">
        <v>14</v>
      </c>
    </row>
    <row r="1484" spans="1:4" hidden="1" x14ac:dyDescent="0.3">
      <c r="A1484" t="s">
        <v>10</v>
      </c>
      <c r="B1484">
        <v>4</v>
      </c>
      <c r="C1484" t="s">
        <v>11</v>
      </c>
      <c r="D1484" t="s">
        <v>14</v>
      </c>
    </row>
    <row r="1485" spans="1:4" x14ac:dyDescent="0.3">
      <c r="A1485" t="s">
        <v>12</v>
      </c>
      <c r="B1485">
        <v>4</v>
      </c>
      <c r="C1485" t="s">
        <v>8</v>
      </c>
      <c r="D1485" t="s">
        <v>9</v>
      </c>
    </row>
    <row r="1486" spans="1:4" hidden="1" x14ac:dyDescent="0.3">
      <c r="A1486" t="s">
        <v>12</v>
      </c>
      <c r="B1486">
        <v>4</v>
      </c>
      <c r="C1486" t="s">
        <v>10</v>
      </c>
      <c r="D1486" t="s">
        <v>14</v>
      </c>
    </row>
    <row r="1487" spans="1:4" hidden="1" x14ac:dyDescent="0.3">
      <c r="A1487" t="s">
        <v>12</v>
      </c>
      <c r="B1487">
        <v>4</v>
      </c>
      <c r="C1487" t="s">
        <v>11</v>
      </c>
      <c r="D1487" t="s">
        <v>14</v>
      </c>
    </row>
    <row r="1488" spans="1:4" x14ac:dyDescent="0.3">
      <c r="A1488" t="s">
        <v>7</v>
      </c>
      <c r="B1488" t="s">
        <v>13</v>
      </c>
      <c r="C1488" t="s">
        <v>8</v>
      </c>
      <c r="D1488" t="s">
        <v>9</v>
      </c>
    </row>
    <row r="1489" spans="1:4" hidden="1" x14ac:dyDescent="0.3">
      <c r="A1489" t="s">
        <v>7</v>
      </c>
      <c r="B1489" t="s">
        <v>13</v>
      </c>
      <c r="C1489" t="s">
        <v>10</v>
      </c>
      <c r="D1489" t="s">
        <v>9</v>
      </c>
    </row>
    <row r="1490" spans="1:4" hidden="1" x14ac:dyDescent="0.3">
      <c r="A1490" t="s">
        <v>7</v>
      </c>
      <c r="B1490" t="s">
        <v>13</v>
      </c>
      <c r="C1490" t="s">
        <v>11</v>
      </c>
      <c r="D1490" t="s">
        <v>9</v>
      </c>
    </row>
    <row r="1491" spans="1:4" x14ac:dyDescent="0.3">
      <c r="A1491" t="s">
        <v>10</v>
      </c>
      <c r="B1491" t="s">
        <v>13</v>
      </c>
      <c r="C1491" t="s">
        <v>8</v>
      </c>
      <c r="D1491" t="s">
        <v>9</v>
      </c>
    </row>
    <row r="1492" spans="1:4" hidden="1" x14ac:dyDescent="0.3">
      <c r="A1492" t="s">
        <v>10</v>
      </c>
      <c r="B1492" t="s">
        <v>13</v>
      </c>
      <c r="C1492" t="s">
        <v>10</v>
      </c>
      <c r="D1492" t="s">
        <v>9</v>
      </c>
    </row>
    <row r="1493" spans="1:4" hidden="1" x14ac:dyDescent="0.3">
      <c r="A1493" t="s">
        <v>10</v>
      </c>
      <c r="B1493" t="s">
        <v>13</v>
      </c>
      <c r="C1493" t="s">
        <v>11</v>
      </c>
      <c r="D1493" t="s">
        <v>9</v>
      </c>
    </row>
    <row r="1494" spans="1:4" x14ac:dyDescent="0.3">
      <c r="A1494" t="s">
        <v>12</v>
      </c>
      <c r="B1494" t="s">
        <v>13</v>
      </c>
      <c r="C1494" t="s">
        <v>8</v>
      </c>
      <c r="D1494" t="s">
        <v>9</v>
      </c>
    </row>
    <row r="1495" spans="1:4" hidden="1" x14ac:dyDescent="0.3">
      <c r="A1495" t="s">
        <v>12</v>
      </c>
      <c r="B1495" t="s">
        <v>13</v>
      </c>
      <c r="C1495" t="s">
        <v>10</v>
      </c>
      <c r="D1495" t="s">
        <v>9</v>
      </c>
    </row>
    <row r="1496" spans="1:4" hidden="1" x14ac:dyDescent="0.3">
      <c r="A1496" t="s">
        <v>12</v>
      </c>
      <c r="B1496" t="s">
        <v>13</v>
      </c>
      <c r="C1496" t="s">
        <v>11</v>
      </c>
      <c r="D1496" t="s">
        <v>9</v>
      </c>
    </row>
    <row r="1497" spans="1:4" x14ac:dyDescent="0.3">
      <c r="A1497" t="s">
        <v>7</v>
      </c>
      <c r="B1497" t="s">
        <v>13</v>
      </c>
      <c r="C1497" t="s">
        <v>8</v>
      </c>
      <c r="D1497" t="s">
        <v>9</v>
      </c>
    </row>
    <row r="1498" spans="1:4" hidden="1" x14ac:dyDescent="0.3">
      <c r="A1498" t="s">
        <v>7</v>
      </c>
      <c r="B1498" t="s">
        <v>13</v>
      </c>
      <c r="C1498" t="s">
        <v>10</v>
      </c>
      <c r="D1498" t="s">
        <v>14</v>
      </c>
    </row>
    <row r="1499" spans="1:4" hidden="1" x14ac:dyDescent="0.3">
      <c r="A1499" t="s">
        <v>7</v>
      </c>
      <c r="B1499" t="s">
        <v>13</v>
      </c>
      <c r="C1499" t="s">
        <v>11</v>
      </c>
      <c r="D1499" t="s">
        <v>14</v>
      </c>
    </row>
    <row r="1500" spans="1:4" x14ac:dyDescent="0.3">
      <c r="A1500" t="s">
        <v>10</v>
      </c>
      <c r="B1500" t="s">
        <v>13</v>
      </c>
      <c r="C1500" t="s">
        <v>8</v>
      </c>
      <c r="D1500" t="s">
        <v>9</v>
      </c>
    </row>
    <row r="1501" spans="1:4" hidden="1" x14ac:dyDescent="0.3">
      <c r="A1501" t="s">
        <v>10</v>
      </c>
      <c r="B1501" t="s">
        <v>13</v>
      </c>
      <c r="C1501" t="s">
        <v>10</v>
      </c>
      <c r="D1501" t="s">
        <v>14</v>
      </c>
    </row>
    <row r="1502" spans="1:4" hidden="1" x14ac:dyDescent="0.3">
      <c r="A1502" t="s">
        <v>10</v>
      </c>
      <c r="B1502" t="s">
        <v>13</v>
      </c>
      <c r="C1502" t="s">
        <v>11</v>
      </c>
      <c r="D1502" t="s">
        <v>14</v>
      </c>
    </row>
    <row r="1503" spans="1:4" x14ac:dyDescent="0.3">
      <c r="A1503" t="s">
        <v>12</v>
      </c>
      <c r="B1503" t="s">
        <v>13</v>
      </c>
      <c r="C1503" t="s">
        <v>8</v>
      </c>
      <c r="D1503" t="s">
        <v>9</v>
      </c>
    </row>
    <row r="1504" spans="1:4" hidden="1" x14ac:dyDescent="0.3">
      <c r="A1504" t="s">
        <v>12</v>
      </c>
      <c r="B1504" t="s">
        <v>13</v>
      </c>
      <c r="C1504" t="s">
        <v>10</v>
      </c>
      <c r="D1504" t="s">
        <v>14</v>
      </c>
    </row>
    <row r="1505" spans="1:4" hidden="1" x14ac:dyDescent="0.3">
      <c r="A1505" t="s">
        <v>12</v>
      </c>
      <c r="B1505" t="s">
        <v>13</v>
      </c>
      <c r="C1505" t="s">
        <v>11</v>
      </c>
      <c r="D1505" t="s">
        <v>14</v>
      </c>
    </row>
    <row r="1506" spans="1:4" x14ac:dyDescent="0.3">
      <c r="A1506" t="s">
        <v>7</v>
      </c>
      <c r="B1506" t="s">
        <v>13</v>
      </c>
      <c r="C1506" t="s">
        <v>8</v>
      </c>
      <c r="D1506" t="s">
        <v>9</v>
      </c>
    </row>
    <row r="1507" spans="1:4" hidden="1" x14ac:dyDescent="0.3">
      <c r="A1507" t="s">
        <v>7</v>
      </c>
      <c r="B1507" t="s">
        <v>13</v>
      </c>
      <c r="C1507" t="s">
        <v>10</v>
      </c>
      <c r="D1507" t="s">
        <v>14</v>
      </c>
    </row>
    <row r="1508" spans="1:4" hidden="1" x14ac:dyDescent="0.3">
      <c r="A1508" t="s">
        <v>7</v>
      </c>
      <c r="B1508" t="s">
        <v>13</v>
      </c>
      <c r="C1508" t="s">
        <v>11</v>
      </c>
      <c r="D1508" t="s">
        <v>14</v>
      </c>
    </row>
    <row r="1509" spans="1:4" x14ac:dyDescent="0.3">
      <c r="A1509" t="s">
        <v>10</v>
      </c>
      <c r="B1509" t="s">
        <v>13</v>
      </c>
      <c r="C1509" t="s">
        <v>8</v>
      </c>
      <c r="D1509" t="s">
        <v>9</v>
      </c>
    </row>
    <row r="1510" spans="1:4" hidden="1" x14ac:dyDescent="0.3">
      <c r="A1510" t="s">
        <v>10</v>
      </c>
      <c r="B1510" t="s">
        <v>13</v>
      </c>
      <c r="C1510" t="s">
        <v>10</v>
      </c>
      <c r="D1510" t="s">
        <v>14</v>
      </c>
    </row>
    <row r="1511" spans="1:4" hidden="1" x14ac:dyDescent="0.3">
      <c r="A1511" t="s">
        <v>10</v>
      </c>
      <c r="B1511" t="s">
        <v>13</v>
      </c>
      <c r="C1511" t="s">
        <v>11</v>
      </c>
      <c r="D1511" t="s">
        <v>14</v>
      </c>
    </row>
    <row r="1512" spans="1:4" x14ac:dyDescent="0.3">
      <c r="A1512" t="s">
        <v>12</v>
      </c>
      <c r="B1512" t="s">
        <v>13</v>
      </c>
      <c r="C1512" t="s">
        <v>8</v>
      </c>
      <c r="D1512" t="s">
        <v>9</v>
      </c>
    </row>
    <row r="1513" spans="1:4" hidden="1" x14ac:dyDescent="0.3">
      <c r="A1513" t="s">
        <v>12</v>
      </c>
      <c r="B1513" t="s">
        <v>13</v>
      </c>
      <c r="C1513" t="s">
        <v>10</v>
      </c>
      <c r="D1513" t="s">
        <v>14</v>
      </c>
    </row>
    <row r="1514" spans="1:4" hidden="1" x14ac:dyDescent="0.3">
      <c r="A1514" t="s">
        <v>12</v>
      </c>
      <c r="B1514" t="s">
        <v>13</v>
      </c>
      <c r="C1514" t="s">
        <v>11</v>
      </c>
      <c r="D1514" t="s">
        <v>14</v>
      </c>
    </row>
    <row r="1515" spans="1:4" x14ac:dyDescent="0.3">
      <c r="A1515" t="s">
        <v>7</v>
      </c>
      <c r="B1515">
        <v>2</v>
      </c>
      <c r="C1515" t="s">
        <v>8</v>
      </c>
      <c r="D1515" t="s">
        <v>9</v>
      </c>
    </row>
    <row r="1516" spans="1:4" hidden="1" x14ac:dyDescent="0.3">
      <c r="A1516" t="s">
        <v>7</v>
      </c>
      <c r="B1516">
        <v>2</v>
      </c>
      <c r="C1516" t="s">
        <v>10</v>
      </c>
      <c r="D1516" t="s">
        <v>9</v>
      </c>
    </row>
    <row r="1517" spans="1:4" hidden="1" x14ac:dyDescent="0.3">
      <c r="A1517" t="s">
        <v>7</v>
      </c>
      <c r="B1517">
        <v>2</v>
      </c>
      <c r="C1517" t="s">
        <v>11</v>
      </c>
      <c r="D1517" t="s">
        <v>9</v>
      </c>
    </row>
    <row r="1518" spans="1:4" x14ac:dyDescent="0.3">
      <c r="A1518" t="s">
        <v>10</v>
      </c>
      <c r="B1518">
        <v>2</v>
      </c>
      <c r="C1518" t="s">
        <v>8</v>
      </c>
      <c r="D1518" t="s">
        <v>9</v>
      </c>
    </row>
    <row r="1519" spans="1:4" hidden="1" x14ac:dyDescent="0.3">
      <c r="A1519" t="s">
        <v>10</v>
      </c>
      <c r="B1519">
        <v>2</v>
      </c>
      <c r="C1519" t="s">
        <v>10</v>
      </c>
      <c r="D1519" t="s">
        <v>9</v>
      </c>
    </row>
    <row r="1520" spans="1:4" hidden="1" x14ac:dyDescent="0.3">
      <c r="A1520" t="s">
        <v>10</v>
      </c>
      <c r="B1520">
        <v>2</v>
      </c>
      <c r="C1520" t="s">
        <v>11</v>
      </c>
      <c r="D1520" t="s">
        <v>9</v>
      </c>
    </row>
    <row r="1521" spans="1:4" x14ac:dyDescent="0.3">
      <c r="A1521" t="s">
        <v>12</v>
      </c>
      <c r="B1521">
        <v>2</v>
      </c>
      <c r="C1521" t="s">
        <v>8</v>
      </c>
      <c r="D1521" t="s">
        <v>9</v>
      </c>
    </row>
    <row r="1522" spans="1:4" hidden="1" x14ac:dyDescent="0.3">
      <c r="A1522" t="s">
        <v>12</v>
      </c>
      <c r="B1522">
        <v>2</v>
      </c>
      <c r="C1522" t="s">
        <v>10</v>
      </c>
      <c r="D1522" t="s">
        <v>9</v>
      </c>
    </row>
    <row r="1523" spans="1:4" hidden="1" x14ac:dyDescent="0.3">
      <c r="A1523" t="s">
        <v>12</v>
      </c>
      <c r="B1523">
        <v>2</v>
      </c>
      <c r="C1523" t="s">
        <v>11</v>
      </c>
      <c r="D1523" t="s">
        <v>9</v>
      </c>
    </row>
    <row r="1524" spans="1:4" x14ac:dyDescent="0.3">
      <c r="A1524" t="s">
        <v>7</v>
      </c>
      <c r="B1524">
        <v>2</v>
      </c>
      <c r="C1524" t="s">
        <v>8</v>
      </c>
      <c r="D1524" t="s">
        <v>9</v>
      </c>
    </row>
    <row r="1525" spans="1:4" hidden="1" x14ac:dyDescent="0.3">
      <c r="A1525" t="s">
        <v>7</v>
      </c>
      <c r="B1525">
        <v>2</v>
      </c>
      <c r="C1525" t="s">
        <v>10</v>
      </c>
      <c r="D1525" t="s">
        <v>14</v>
      </c>
    </row>
    <row r="1526" spans="1:4" hidden="1" x14ac:dyDescent="0.3">
      <c r="A1526" t="s">
        <v>7</v>
      </c>
      <c r="B1526">
        <v>2</v>
      </c>
      <c r="C1526" t="s">
        <v>11</v>
      </c>
      <c r="D1526" t="s">
        <v>14</v>
      </c>
    </row>
    <row r="1527" spans="1:4" x14ac:dyDescent="0.3">
      <c r="A1527" t="s">
        <v>10</v>
      </c>
      <c r="B1527">
        <v>2</v>
      </c>
      <c r="C1527" t="s">
        <v>8</v>
      </c>
      <c r="D1527" t="s">
        <v>9</v>
      </c>
    </row>
    <row r="1528" spans="1:4" hidden="1" x14ac:dyDescent="0.3">
      <c r="A1528" t="s">
        <v>10</v>
      </c>
      <c r="B1528">
        <v>2</v>
      </c>
      <c r="C1528" t="s">
        <v>10</v>
      </c>
      <c r="D1528" t="s">
        <v>14</v>
      </c>
    </row>
    <row r="1529" spans="1:4" hidden="1" x14ac:dyDescent="0.3">
      <c r="A1529" t="s">
        <v>10</v>
      </c>
      <c r="B1529">
        <v>2</v>
      </c>
      <c r="C1529" t="s">
        <v>11</v>
      </c>
      <c r="D1529" t="s">
        <v>14</v>
      </c>
    </row>
    <row r="1530" spans="1:4" x14ac:dyDescent="0.3">
      <c r="A1530" t="s">
        <v>12</v>
      </c>
      <c r="B1530">
        <v>2</v>
      </c>
      <c r="C1530" t="s">
        <v>8</v>
      </c>
      <c r="D1530" t="s">
        <v>9</v>
      </c>
    </row>
    <row r="1531" spans="1:4" hidden="1" x14ac:dyDescent="0.3">
      <c r="A1531" t="s">
        <v>12</v>
      </c>
      <c r="B1531">
        <v>2</v>
      </c>
      <c r="C1531" t="s">
        <v>10</v>
      </c>
      <c r="D1531" t="s">
        <v>14</v>
      </c>
    </row>
    <row r="1532" spans="1:4" hidden="1" x14ac:dyDescent="0.3">
      <c r="A1532" t="s">
        <v>12</v>
      </c>
      <c r="B1532">
        <v>2</v>
      </c>
      <c r="C1532" t="s">
        <v>11</v>
      </c>
      <c r="D1532" t="s">
        <v>14</v>
      </c>
    </row>
    <row r="1533" spans="1:4" x14ac:dyDescent="0.3">
      <c r="A1533" t="s">
        <v>7</v>
      </c>
      <c r="B1533">
        <v>2</v>
      </c>
      <c r="C1533" t="s">
        <v>8</v>
      </c>
      <c r="D1533" t="s">
        <v>9</v>
      </c>
    </row>
    <row r="1534" spans="1:4" hidden="1" x14ac:dyDescent="0.3">
      <c r="A1534" t="s">
        <v>7</v>
      </c>
      <c r="B1534">
        <v>2</v>
      </c>
      <c r="C1534" t="s">
        <v>10</v>
      </c>
      <c r="D1534" t="s">
        <v>9</v>
      </c>
    </row>
    <row r="1535" spans="1:4" hidden="1" x14ac:dyDescent="0.3">
      <c r="A1535" t="s">
        <v>7</v>
      </c>
      <c r="B1535">
        <v>2</v>
      </c>
      <c r="C1535" t="s">
        <v>11</v>
      </c>
      <c r="D1535" t="s">
        <v>9</v>
      </c>
    </row>
    <row r="1536" spans="1:4" x14ac:dyDescent="0.3">
      <c r="A1536" t="s">
        <v>10</v>
      </c>
      <c r="B1536">
        <v>2</v>
      </c>
      <c r="C1536" t="s">
        <v>8</v>
      </c>
      <c r="D1536" t="s">
        <v>9</v>
      </c>
    </row>
    <row r="1537" spans="1:4" hidden="1" x14ac:dyDescent="0.3">
      <c r="A1537" t="s">
        <v>10</v>
      </c>
      <c r="B1537">
        <v>2</v>
      </c>
      <c r="C1537" t="s">
        <v>10</v>
      </c>
      <c r="D1537" t="s">
        <v>14</v>
      </c>
    </row>
    <row r="1538" spans="1:4" hidden="1" x14ac:dyDescent="0.3">
      <c r="A1538" t="s">
        <v>10</v>
      </c>
      <c r="B1538">
        <v>2</v>
      </c>
      <c r="C1538" t="s">
        <v>11</v>
      </c>
      <c r="D1538" t="s">
        <v>14</v>
      </c>
    </row>
    <row r="1539" spans="1:4" x14ac:dyDescent="0.3">
      <c r="A1539" t="s">
        <v>12</v>
      </c>
      <c r="B1539">
        <v>2</v>
      </c>
      <c r="C1539" t="s">
        <v>8</v>
      </c>
      <c r="D1539" t="s">
        <v>9</v>
      </c>
    </row>
    <row r="1540" spans="1:4" hidden="1" x14ac:dyDescent="0.3">
      <c r="A1540" t="s">
        <v>12</v>
      </c>
      <c r="B1540">
        <v>2</v>
      </c>
      <c r="C1540" t="s">
        <v>10</v>
      </c>
      <c r="D1540" t="s">
        <v>14</v>
      </c>
    </row>
    <row r="1541" spans="1:4" hidden="1" x14ac:dyDescent="0.3">
      <c r="A1541" t="s">
        <v>12</v>
      </c>
      <c r="B1541">
        <v>2</v>
      </c>
      <c r="C1541" t="s">
        <v>11</v>
      </c>
      <c r="D1541" t="s">
        <v>14</v>
      </c>
    </row>
    <row r="1542" spans="1:4" x14ac:dyDescent="0.3">
      <c r="A1542" t="s">
        <v>7</v>
      </c>
      <c r="B1542">
        <v>3</v>
      </c>
      <c r="C1542" t="s">
        <v>8</v>
      </c>
      <c r="D1542" t="s">
        <v>9</v>
      </c>
    </row>
    <row r="1543" spans="1:4" hidden="1" x14ac:dyDescent="0.3">
      <c r="A1543" t="s">
        <v>7</v>
      </c>
      <c r="B1543">
        <v>3</v>
      </c>
      <c r="C1543" t="s">
        <v>10</v>
      </c>
      <c r="D1543" t="s">
        <v>9</v>
      </c>
    </row>
    <row r="1544" spans="1:4" hidden="1" x14ac:dyDescent="0.3">
      <c r="A1544" t="s">
        <v>7</v>
      </c>
      <c r="B1544">
        <v>3</v>
      </c>
      <c r="C1544" t="s">
        <v>11</v>
      </c>
      <c r="D1544" t="s">
        <v>9</v>
      </c>
    </row>
    <row r="1545" spans="1:4" x14ac:dyDescent="0.3">
      <c r="A1545" t="s">
        <v>10</v>
      </c>
      <c r="B1545">
        <v>3</v>
      </c>
      <c r="C1545" t="s">
        <v>8</v>
      </c>
      <c r="D1545" t="s">
        <v>9</v>
      </c>
    </row>
    <row r="1546" spans="1:4" hidden="1" x14ac:dyDescent="0.3">
      <c r="A1546" t="s">
        <v>10</v>
      </c>
      <c r="B1546">
        <v>3</v>
      </c>
      <c r="C1546" t="s">
        <v>10</v>
      </c>
      <c r="D1546" t="s">
        <v>9</v>
      </c>
    </row>
    <row r="1547" spans="1:4" hidden="1" x14ac:dyDescent="0.3">
      <c r="A1547" t="s">
        <v>10</v>
      </c>
      <c r="B1547">
        <v>3</v>
      </c>
      <c r="C1547" t="s">
        <v>11</v>
      </c>
      <c r="D1547" t="s">
        <v>9</v>
      </c>
    </row>
    <row r="1548" spans="1:4" x14ac:dyDescent="0.3">
      <c r="A1548" t="s">
        <v>12</v>
      </c>
      <c r="B1548">
        <v>3</v>
      </c>
      <c r="C1548" t="s">
        <v>8</v>
      </c>
      <c r="D1548" t="s">
        <v>9</v>
      </c>
    </row>
    <row r="1549" spans="1:4" hidden="1" x14ac:dyDescent="0.3">
      <c r="A1549" t="s">
        <v>12</v>
      </c>
      <c r="B1549">
        <v>3</v>
      </c>
      <c r="C1549" t="s">
        <v>10</v>
      </c>
      <c r="D1549" t="s">
        <v>9</v>
      </c>
    </row>
    <row r="1550" spans="1:4" hidden="1" x14ac:dyDescent="0.3">
      <c r="A1550" t="s">
        <v>12</v>
      </c>
      <c r="B1550">
        <v>3</v>
      </c>
      <c r="C1550" t="s">
        <v>11</v>
      </c>
      <c r="D1550" t="s">
        <v>9</v>
      </c>
    </row>
    <row r="1551" spans="1:4" x14ac:dyDescent="0.3">
      <c r="A1551" t="s">
        <v>7</v>
      </c>
      <c r="B1551">
        <v>3</v>
      </c>
      <c r="C1551" t="s">
        <v>8</v>
      </c>
      <c r="D1551" t="s">
        <v>9</v>
      </c>
    </row>
    <row r="1552" spans="1:4" hidden="1" x14ac:dyDescent="0.3">
      <c r="A1552" t="s">
        <v>7</v>
      </c>
      <c r="B1552">
        <v>3</v>
      </c>
      <c r="C1552" t="s">
        <v>10</v>
      </c>
      <c r="D1552" t="s">
        <v>14</v>
      </c>
    </row>
    <row r="1553" spans="1:4" hidden="1" x14ac:dyDescent="0.3">
      <c r="A1553" t="s">
        <v>7</v>
      </c>
      <c r="B1553">
        <v>3</v>
      </c>
      <c r="C1553" t="s">
        <v>11</v>
      </c>
      <c r="D1553" t="s">
        <v>14</v>
      </c>
    </row>
    <row r="1554" spans="1:4" x14ac:dyDescent="0.3">
      <c r="A1554" t="s">
        <v>10</v>
      </c>
      <c r="B1554">
        <v>3</v>
      </c>
      <c r="C1554" t="s">
        <v>8</v>
      </c>
      <c r="D1554" t="s">
        <v>9</v>
      </c>
    </row>
    <row r="1555" spans="1:4" hidden="1" x14ac:dyDescent="0.3">
      <c r="A1555" t="s">
        <v>10</v>
      </c>
      <c r="B1555">
        <v>3</v>
      </c>
      <c r="C1555" t="s">
        <v>10</v>
      </c>
      <c r="D1555" t="s">
        <v>14</v>
      </c>
    </row>
    <row r="1556" spans="1:4" hidden="1" x14ac:dyDescent="0.3">
      <c r="A1556" t="s">
        <v>10</v>
      </c>
      <c r="B1556">
        <v>3</v>
      </c>
      <c r="C1556" t="s">
        <v>11</v>
      </c>
      <c r="D1556" t="s">
        <v>14</v>
      </c>
    </row>
    <row r="1557" spans="1:4" x14ac:dyDescent="0.3">
      <c r="A1557" t="s">
        <v>12</v>
      </c>
      <c r="B1557">
        <v>3</v>
      </c>
      <c r="C1557" t="s">
        <v>8</v>
      </c>
      <c r="D1557" t="s">
        <v>9</v>
      </c>
    </row>
    <row r="1558" spans="1:4" hidden="1" x14ac:dyDescent="0.3">
      <c r="A1558" t="s">
        <v>12</v>
      </c>
      <c r="B1558">
        <v>3</v>
      </c>
      <c r="C1558" t="s">
        <v>10</v>
      </c>
      <c r="D1558" t="s">
        <v>14</v>
      </c>
    </row>
    <row r="1559" spans="1:4" hidden="1" x14ac:dyDescent="0.3">
      <c r="A1559" t="s">
        <v>12</v>
      </c>
      <c r="B1559">
        <v>3</v>
      </c>
      <c r="C1559" t="s">
        <v>11</v>
      </c>
      <c r="D1559" t="s">
        <v>14</v>
      </c>
    </row>
    <row r="1560" spans="1:4" x14ac:dyDescent="0.3">
      <c r="A1560" t="s">
        <v>7</v>
      </c>
      <c r="B1560">
        <v>3</v>
      </c>
      <c r="C1560" t="s">
        <v>8</v>
      </c>
      <c r="D1560" t="s">
        <v>9</v>
      </c>
    </row>
    <row r="1561" spans="1:4" hidden="1" x14ac:dyDescent="0.3">
      <c r="A1561" t="s">
        <v>7</v>
      </c>
      <c r="B1561">
        <v>3</v>
      </c>
      <c r="C1561" t="s">
        <v>10</v>
      </c>
      <c r="D1561" t="s">
        <v>14</v>
      </c>
    </row>
    <row r="1562" spans="1:4" hidden="1" x14ac:dyDescent="0.3">
      <c r="A1562" t="s">
        <v>7</v>
      </c>
      <c r="B1562">
        <v>3</v>
      </c>
      <c r="C1562" t="s">
        <v>11</v>
      </c>
      <c r="D1562" t="s">
        <v>14</v>
      </c>
    </row>
    <row r="1563" spans="1:4" x14ac:dyDescent="0.3">
      <c r="A1563" t="s">
        <v>10</v>
      </c>
      <c r="B1563">
        <v>3</v>
      </c>
      <c r="C1563" t="s">
        <v>8</v>
      </c>
      <c r="D1563" t="s">
        <v>9</v>
      </c>
    </row>
    <row r="1564" spans="1:4" hidden="1" x14ac:dyDescent="0.3">
      <c r="A1564" t="s">
        <v>10</v>
      </c>
      <c r="B1564">
        <v>3</v>
      </c>
      <c r="C1564" t="s">
        <v>10</v>
      </c>
      <c r="D1564" t="s">
        <v>14</v>
      </c>
    </row>
    <row r="1565" spans="1:4" hidden="1" x14ac:dyDescent="0.3">
      <c r="A1565" t="s">
        <v>10</v>
      </c>
      <c r="B1565">
        <v>3</v>
      </c>
      <c r="C1565" t="s">
        <v>11</v>
      </c>
      <c r="D1565" t="s">
        <v>14</v>
      </c>
    </row>
    <row r="1566" spans="1:4" x14ac:dyDescent="0.3">
      <c r="A1566" t="s">
        <v>12</v>
      </c>
      <c r="B1566">
        <v>3</v>
      </c>
      <c r="C1566" t="s">
        <v>8</v>
      </c>
      <c r="D1566" t="s">
        <v>9</v>
      </c>
    </row>
  </sheetData>
  <autoFilter ref="A2:D1566" xr:uid="{00000000-0009-0000-0000-000003000000}">
    <filterColumn colId="2">
      <filters>
        <filter val="low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65"/>
  <sheetViews>
    <sheetView topLeftCell="A91" workbookViewId="0">
      <selection activeCell="F4" sqref="F4:F16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hidden="1" x14ac:dyDescent="0.3">
      <c r="A2" t="s">
        <v>8</v>
      </c>
      <c r="B2" t="s">
        <v>10</v>
      </c>
      <c r="C2" t="s">
        <v>13</v>
      </c>
      <c r="D2" t="s">
        <v>12</v>
      </c>
      <c r="E2">
        <v>3</v>
      </c>
      <c r="F2" t="s">
        <v>10</v>
      </c>
      <c r="G2" t="s">
        <v>14</v>
      </c>
    </row>
    <row r="3" spans="1:7" hidden="1" x14ac:dyDescent="0.3">
      <c r="A3" t="s">
        <v>8</v>
      </c>
      <c r="B3" t="s">
        <v>10</v>
      </c>
      <c r="C3" t="s">
        <v>13</v>
      </c>
      <c r="D3" t="s">
        <v>12</v>
      </c>
      <c r="E3">
        <v>3</v>
      </c>
      <c r="F3" t="s">
        <v>11</v>
      </c>
      <c r="G3" t="s">
        <v>14</v>
      </c>
    </row>
    <row r="4" spans="1:7" x14ac:dyDescent="0.3">
      <c r="A4" t="s">
        <v>8</v>
      </c>
      <c r="B4" t="s">
        <v>10</v>
      </c>
      <c r="C4">
        <v>2</v>
      </c>
      <c r="D4" t="s">
        <v>7</v>
      </c>
      <c r="E4">
        <v>4</v>
      </c>
      <c r="F4" t="s">
        <v>8</v>
      </c>
      <c r="G4" t="s">
        <v>9</v>
      </c>
    </row>
    <row r="5" spans="1:7" hidden="1" x14ac:dyDescent="0.3">
      <c r="A5" t="s">
        <v>8</v>
      </c>
      <c r="B5" t="s">
        <v>10</v>
      </c>
      <c r="C5">
        <v>2</v>
      </c>
      <c r="D5" t="s">
        <v>7</v>
      </c>
      <c r="E5">
        <v>4</v>
      </c>
      <c r="F5" t="s">
        <v>10</v>
      </c>
      <c r="G5" t="s">
        <v>9</v>
      </c>
    </row>
    <row r="6" spans="1:7" hidden="1" x14ac:dyDescent="0.3">
      <c r="A6" t="s">
        <v>8</v>
      </c>
      <c r="B6" t="s">
        <v>10</v>
      </c>
      <c r="C6">
        <v>2</v>
      </c>
      <c r="D6" t="s">
        <v>7</v>
      </c>
      <c r="E6">
        <v>4</v>
      </c>
      <c r="F6" t="s">
        <v>11</v>
      </c>
      <c r="G6" t="s">
        <v>9</v>
      </c>
    </row>
    <row r="7" spans="1:7" x14ac:dyDescent="0.3">
      <c r="A7" t="s">
        <v>8</v>
      </c>
      <c r="B7" t="s">
        <v>10</v>
      </c>
      <c r="C7">
        <v>2</v>
      </c>
      <c r="D7" t="s">
        <v>10</v>
      </c>
      <c r="E7">
        <v>4</v>
      </c>
      <c r="F7" t="s">
        <v>8</v>
      </c>
      <c r="G7" t="s">
        <v>9</v>
      </c>
    </row>
    <row r="8" spans="1:7" hidden="1" x14ac:dyDescent="0.3">
      <c r="A8" t="s">
        <v>8</v>
      </c>
      <c r="B8" t="s">
        <v>10</v>
      </c>
      <c r="C8">
        <v>2</v>
      </c>
      <c r="D8" t="s">
        <v>10</v>
      </c>
      <c r="E8">
        <v>4</v>
      </c>
      <c r="F8" t="s">
        <v>10</v>
      </c>
      <c r="G8" t="s">
        <v>9</v>
      </c>
    </row>
    <row r="9" spans="1:7" hidden="1" x14ac:dyDescent="0.3">
      <c r="A9" t="s">
        <v>8</v>
      </c>
      <c r="B9" t="s">
        <v>10</v>
      </c>
      <c r="C9">
        <v>2</v>
      </c>
      <c r="D9" t="s">
        <v>10</v>
      </c>
      <c r="E9">
        <v>4</v>
      </c>
      <c r="F9" t="s">
        <v>11</v>
      </c>
      <c r="G9" t="s">
        <v>9</v>
      </c>
    </row>
    <row r="10" spans="1:7" x14ac:dyDescent="0.3">
      <c r="A10" t="s">
        <v>8</v>
      </c>
      <c r="B10" t="s">
        <v>10</v>
      </c>
      <c r="C10">
        <v>2</v>
      </c>
      <c r="D10" t="s">
        <v>12</v>
      </c>
      <c r="E10">
        <v>4</v>
      </c>
      <c r="F10" t="s">
        <v>8</v>
      </c>
      <c r="G10" t="s">
        <v>9</v>
      </c>
    </row>
    <row r="11" spans="1:7" hidden="1" x14ac:dyDescent="0.3">
      <c r="A11" t="s">
        <v>8</v>
      </c>
      <c r="B11" t="s">
        <v>10</v>
      </c>
      <c r="C11">
        <v>2</v>
      </c>
      <c r="D11" t="s">
        <v>12</v>
      </c>
      <c r="E11">
        <v>4</v>
      </c>
      <c r="F11" t="s">
        <v>10</v>
      </c>
      <c r="G11" t="s">
        <v>9</v>
      </c>
    </row>
    <row r="12" spans="1:7" hidden="1" x14ac:dyDescent="0.3">
      <c r="A12" t="s">
        <v>8</v>
      </c>
      <c r="B12" t="s">
        <v>10</v>
      </c>
      <c r="C12">
        <v>2</v>
      </c>
      <c r="D12" t="s">
        <v>12</v>
      </c>
      <c r="E12">
        <v>4</v>
      </c>
      <c r="F12" t="s">
        <v>11</v>
      </c>
      <c r="G12" t="s">
        <v>9</v>
      </c>
    </row>
    <row r="13" spans="1:7" x14ac:dyDescent="0.3">
      <c r="A13" t="s">
        <v>8</v>
      </c>
      <c r="B13" t="s">
        <v>10</v>
      </c>
      <c r="C13">
        <v>4</v>
      </c>
      <c r="D13" t="s">
        <v>7</v>
      </c>
      <c r="E13">
        <v>4</v>
      </c>
      <c r="F13" t="s">
        <v>8</v>
      </c>
      <c r="G13" t="s">
        <v>9</v>
      </c>
    </row>
    <row r="14" spans="1:7" hidden="1" x14ac:dyDescent="0.3">
      <c r="A14" t="s">
        <v>8</v>
      </c>
      <c r="B14" t="s">
        <v>10</v>
      </c>
      <c r="C14">
        <v>4</v>
      </c>
      <c r="D14" t="s">
        <v>7</v>
      </c>
      <c r="E14">
        <v>4</v>
      </c>
      <c r="F14" t="s">
        <v>10</v>
      </c>
      <c r="G14" t="s">
        <v>14</v>
      </c>
    </row>
    <row r="15" spans="1:7" hidden="1" x14ac:dyDescent="0.3">
      <c r="A15" t="s">
        <v>8</v>
      </c>
      <c r="B15" t="s">
        <v>10</v>
      </c>
      <c r="C15">
        <v>4</v>
      </c>
      <c r="D15" t="s">
        <v>7</v>
      </c>
      <c r="E15">
        <v>4</v>
      </c>
      <c r="F15" t="s">
        <v>11</v>
      </c>
      <c r="G15" t="s">
        <v>14</v>
      </c>
    </row>
    <row r="16" spans="1:7" x14ac:dyDescent="0.3">
      <c r="A16" t="s">
        <v>8</v>
      </c>
      <c r="B16" t="s">
        <v>10</v>
      </c>
      <c r="C16">
        <v>4</v>
      </c>
      <c r="D16" t="s">
        <v>10</v>
      </c>
      <c r="E16">
        <v>4</v>
      </c>
      <c r="F16" t="s">
        <v>8</v>
      </c>
      <c r="G16" t="s">
        <v>9</v>
      </c>
    </row>
    <row r="17" spans="1:7" hidden="1" x14ac:dyDescent="0.3">
      <c r="A17" t="s">
        <v>8</v>
      </c>
      <c r="B17" t="s">
        <v>10</v>
      </c>
      <c r="C17">
        <v>4</v>
      </c>
      <c r="D17" t="s">
        <v>10</v>
      </c>
      <c r="E17">
        <v>4</v>
      </c>
      <c r="F17" t="s">
        <v>10</v>
      </c>
      <c r="G17" t="s">
        <v>14</v>
      </c>
    </row>
    <row r="18" spans="1:7" hidden="1" x14ac:dyDescent="0.3">
      <c r="A18" t="s">
        <v>8</v>
      </c>
      <c r="B18" t="s">
        <v>10</v>
      </c>
      <c r="C18">
        <v>4</v>
      </c>
      <c r="D18" t="s">
        <v>10</v>
      </c>
      <c r="E18">
        <v>4</v>
      </c>
      <c r="F18" t="s">
        <v>11</v>
      </c>
      <c r="G18" t="s">
        <v>14</v>
      </c>
    </row>
    <row r="19" spans="1:7" x14ac:dyDescent="0.3">
      <c r="A19" t="s">
        <v>8</v>
      </c>
      <c r="B19" t="s">
        <v>10</v>
      </c>
      <c r="C19">
        <v>4</v>
      </c>
      <c r="D19" t="s">
        <v>12</v>
      </c>
      <c r="E19">
        <v>4</v>
      </c>
      <c r="F19" t="s">
        <v>8</v>
      </c>
      <c r="G19" t="s">
        <v>9</v>
      </c>
    </row>
    <row r="20" spans="1:7" hidden="1" x14ac:dyDescent="0.3">
      <c r="A20" t="s">
        <v>8</v>
      </c>
      <c r="B20" t="s">
        <v>10</v>
      </c>
      <c r="C20">
        <v>4</v>
      </c>
      <c r="D20" t="s">
        <v>12</v>
      </c>
      <c r="E20">
        <v>4</v>
      </c>
      <c r="F20" t="s">
        <v>10</v>
      </c>
      <c r="G20" t="s">
        <v>14</v>
      </c>
    </row>
    <row r="21" spans="1:7" hidden="1" x14ac:dyDescent="0.3">
      <c r="A21" t="s">
        <v>8</v>
      </c>
      <c r="B21" t="s">
        <v>10</v>
      </c>
      <c r="C21">
        <v>4</v>
      </c>
      <c r="D21" t="s">
        <v>12</v>
      </c>
      <c r="E21">
        <v>4</v>
      </c>
      <c r="F21" t="s">
        <v>11</v>
      </c>
      <c r="G21" t="s">
        <v>14</v>
      </c>
    </row>
    <row r="22" spans="1:7" x14ac:dyDescent="0.3">
      <c r="A22" t="s">
        <v>8</v>
      </c>
      <c r="B22" t="s">
        <v>10</v>
      </c>
      <c r="C22" t="s">
        <v>13</v>
      </c>
      <c r="D22" t="s">
        <v>7</v>
      </c>
      <c r="E22">
        <v>4</v>
      </c>
      <c r="F22" t="s">
        <v>8</v>
      </c>
      <c r="G22" t="s">
        <v>9</v>
      </c>
    </row>
    <row r="23" spans="1:7" hidden="1" x14ac:dyDescent="0.3">
      <c r="A23" t="s">
        <v>8</v>
      </c>
      <c r="B23" t="s">
        <v>10</v>
      </c>
      <c r="C23" t="s">
        <v>13</v>
      </c>
      <c r="D23" t="s">
        <v>7</v>
      </c>
      <c r="E23">
        <v>4</v>
      </c>
      <c r="F23" t="s">
        <v>10</v>
      </c>
      <c r="G23" t="s">
        <v>14</v>
      </c>
    </row>
    <row r="24" spans="1:7" hidden="1" x14ac:dyDescent="0.3">
      <c r="A24" t="s">
        <v>8</v>
      </c>
      <c r="B24" t="s">
        <v>10</v>
      </c>
      <c r="C24" t="s">
        <v>13</v>
      </c>
      <c r="D24" t="s">
        <v>7</v>
      </c>
      <c r="E24">
        <v>4</v>
      </c>
      <c r="F24" t="s">
        <v>11</v>
      </c>
      <c r="G24" t="s">
        <v>14</v>
      </c>
    </row>
    <row r="25" spans="1:7" x14ac:dyDescent="0.3">
      <c r="A25" t="s">
        <v>8</v>
      </c>
      <c r="B25" t="s">
        <v>10</v>
      </c>
      <c r="C25" t="s">
        <v>13</v>
      </c>
      <c r="D25" t="s">
        <v>10</v>
      </c>
      <c r="E25">
        <v>4</v>
      </c>
      <c r="F25" t="s">
        <v>8</v>
      </c>
      <c r="G25" t="s">
        <v>9</v>
      </c>
    </row>
    <row r="26" spans="1:7" hidden="1" x14ac:dyDescent="0.3">
      <c r="A26" t="s">
        <v>8</v>
      </c>
      <c r="B26" t="s">
        <v>10</v>
      </c>
      <c r="C26" t="s">
        <v>13</v>
      </c>
      <c r="D26" t="s">
        <v>10</v>
      </c>
      <c r="E26">
        <v>4</v>
      </c>
      <c r="F26" t="s">
        <v>10</v>
      </c>
      <c r="G26" t="s">
        <v>14</v>
      </c>
    </row>
    <row r="27" spans="1:7" hidden="1" x14ac:dyDescent="0.3">
      <c r="A27" t="s">
        <v>8</v>
      </c>
      <c r="B27" t="s">
        <v>10</v>
      </c>
      <c r="C27" t="s">
        <v>13</v>
      </c>
      <c r="D27" t="s">
        <v>10</v>
      </c>
      <c r="E27">
        <v>4</v>
      </c>
      <c r="F27" t="s">
        <v>11</v>
      </c>
      <c r="G27" t="s">
        <v>14</v>
      </c>
    </row>
    <row r="28" spans="1:7" x14ac:dyDescent="0.3">
      <c r="A28" t="s">
        <v>8</v>
      </c>
      <c r="B28" t="s">
        <v>10</v>
      </c>
      <c r="C28" t="s">
        <v>13</v>
      </c>
      <c r="D28" t="s">
        <v>12</v>
      </c>
      <c r="E28">
        <v>4</v>
      </c>
      <c r="F28" t="s">
        <v>8</v>
      </c>
      <c r="G28" t="s">
        <v>9</v>
      </c>
    </row>
    <row r="29" spans="1:7" hidden="1" x14ac:dyDescent="0.3">
      <c r="A29" t="s">
        <v>8</v>
      </c>
      <c r="B29" t="s">
        <v>10</v>
      </c>
      <c r="C29" t="s">
        <v>13</v>
      </c>
      <c r="D29" t="s">
        <v>12</v>
      </c>
      <c r="E29">
        <v>4</v>
      </c>
      <c r="F29" t="s">
        <v>10</v>
      </c>
      <c r="G29" t="s">
        <v>14</v>
      </c>
    </row>
    <row r="30" spans="1:7" hidden="1" x14ac:dyDescent="0.3">
      <c r="A30" t="s">
        <v>8</v>
      </c>
      <c r="B30" t="s">
        <v>10</v>
      </c>
      <c r="C30" t="s">
        <v>13</v>
      </c>
      <c r="D30" t="s">
        <v>12</v>
      </c>
      <c r="E30">
        <v>4</v>
      </c>
      <c r="F30" t="s">
        <v>11</v>
      </c>
      <c r="G30" t="s">
        <v>14</v>
      </c>
    </row>
    <row r="31" spans="1:7" x14ac:dyDescent="0.3">
      <c r="A31" t="s">
        <v>8</v>
      </c>
      <c r="B31" t="s">
        <v>10</v>
      </c>
      <c r="C31">
        <v>2</v>
      </c>
      <c r="D31" t="s">
        <v>7</v>
      </c>
      <c r="E31" t="s">
        <v>13</v>
      </c>
      <c r="F31" t="s">
        <v>8</v>
      </c>
      <c r="G31" t="s">
        <v>9</v>
      </c>
    </row>
    <row r="32" spans="1:7" hidden="1" x14ac:dyDescent="0.3">
      <c r="A32" t="s">
        <v>8</v>
      </c>
      <c r="B32" t="s">
        <v>10</v>
      </c>
      <c r="C32">
        <v>2</v>
      </c>
      <c r="D32" t="s">
        <v>7</v>
      </c>
      <c r="E32" t="s">
        <v>13</v>
      </c>
      <c r="F32" t="s">
        <v>10</v>
      </c>
      <c r="G32" t="s">
        <v>9</v>
      </c>
    </row>
    <row r="33" spans="1:7" hidden="1" x14ac:dyDescent="0.3">
      <c r="A33" t="s">
        <v>8</v>
      </c>
      <c r="B33" t="s">
        <v>10</v>
      </c>
      <c r="C33">
        <v>2</v>
      </c>
      <c r="D33" t="s">
        <v>7</v>
      </c>
      <c r="E33" t="s">
        <v>13</v>
      </c>
      <c r="F33" t="s">
        <v>11</v>
      </c>
      <c r="G33" t="s">
        <v>9</v>
      </c>
    </row>
    <row r="34" spans="1:7" x14ac:dyDescent="0.3">
      <c r="A34" t="s">
        <v>8</v>
      </c>
      <c r="B34" t="s">
        <v>10</v>
      </c>
      <c r="C34">
        <v>2</v>
      </c>
      <c r="D34" t="s">
        <v>10</v>
      </c>
      <c r="E34" t="s">
        <v>13</v>
      </c>
      <c r="F34" t="s">
        <v>8</v>
      </c>
      <c r="G34" t="s">
        <v>9</v>
      </c>
    </row>
    <row r="35" spans="1:7" hidden="1" x14ac:dyDescent="0.3">
      <c r="A35" t="s">
        <v>8</v>
      </c>
      <c r="B35" t="s">
        <v>10</v>
      </c>
      <c r="C35">
        <v>2</v>
      </c>
      <c r="D35" t="s">
        <v>10</v>
      </c>
      <c r="E35" t="s">
        <v>13</v>
      </c>
      <c r="F35" t="s">
        <v>10</v>
      </c>
      <c r="G35" t="s">
        <v>9</v>
      </c>
    </row>
    <row r="36" spans="1:7" hidden="1" x14ac:dyDescent="0.3">
      <c r="A36" t="s">
        <v>8</v>
      </c>
      <c r="B36" t="s">
        <v>10</v>
      </c>
      <c r="C36">
        <v>2</v>
      </c>
      <c r="D36" t="s">
        <v>10</v>
      </c>
      <c r="E36" t="s">
        <v>13</v>
      </c>
      <c r="F36" t="s">
        <v>11</v>
      </c>
      <c r="G36" t="s">
        <v>9</v>
      </c>
    </row>
    <row r="37" spans="1:7" x14ac:dyDescent="0.3">
      <c r="A37" t="s">
        <v>8</v>
      </c>
      <c r="B37" t="s">
        <v>10</v>
      </c>
      <c r="C37">
        <v>2</v>
      </c>
      <c r="D37" t="s">
        <v>12</v>
      </c>
      <c r="E37" t="s">
        <v>13</v>
      </c>
      <c r="F37" t="s">
        <v>8</v>
      </c>
      <c r="G37" t="s">
        <v>9</v>
      </c>
    </row>
    <row r="38" spans="1:7" hidden="1" x14ac:dyDescent="0.3">
      <c r="A38" t="s">
        <v>8</v>
      </c>
      <c r="B38" t="s">
        <v>10</v>
      </c>
      <c r="C38">
        <v>2</v>
      </c>
      <c r="D38" t="s">
        <v>12</v>
      </c>
      <c r="E38" t="s">
        <v>13</v>
      </c>
      <c r="F38" t="s">
        <v>10</v>
      </c>
      <c r="G38" t="s">
        <v>9</v>
      </c>
    </row>
    <row r="39" spans="1:7" hidden="1" x14ac:dyDescent="0.3">
      <c r="A39" t="s">
        <v>8</v>
      </c>
      <c r="B39" t="s">
        <v>10</v>
      </c>
      <c r="C39">
        <v>2</v>
      </c>
      <c r="D39" t="s">
        <v>12</v>
      </c>
      <c r="E39" t="s">
        <v>13</v>
      </c>
      <c r="F39" t="s">
        <v>11</v>
      </c>
      <c r="G39" t="s">
        <v>9</v>
      </c>
    </row>
    <row r="40" spans="1:7" x14ac:dyDescent="0.3">
      <c r="A40" t="s">
        <v>8</v>
      </c>
      <c r="B40" t="s">
        <v>10</v>
      </c>
      <c r="C40">
        <v>4</v>
      </c>
      <c r="D40" t="s">
        <v>7</v>
      </c>
      <c r="E40" t="s">
        <v>13</v>
      </c>
      <c r="F40" t="s">
        <v>8</v>
      </c>
      <c r="G40" t="s">
        <v>9</v>
      </c>
    </row>
    <row r="41" spans="1:7" hidden="1" x14ac:dyDescent="0.3">
      <c r="A41" t="s">
        <v>8</v>
      </c>
      <c r="B41" t="s">
        <v>10</v>
      </c>
      <c r="C41">
        <v>4</v>
      </c>
      <c r="D41" t="s">
        <v>7</v>
      </c>
      <c r="E41" t="s">
        <v>13</v>
      </c>
      <c r="F41" t="s">
        <v>10</v>
      </c>
      <c r="G41" t="s">
        <v>14</v>
      </c>
    </row>
    <row r="42" spans="1:7" hidden="1" x14ac:dyDescent="0.3">
      <c r="A42" t="s">
        <v>8</v>
      </c>
      <c r="B42" t="s">
        <v>10</v>
      </c>
      <c r="C42">
        <v>4</v>
      </c>
      <c r="D42" t="s">
        <v>7</v>
      </c>
      <c r="E42" t="s">
        <v>13</v>
      </c>
      <c r="F42" t="s">
        <v>11</v>
      </c>
      <c r="G42" t="s">
        <v>14</v>
      </c>
    </row>
    <row r="43" spans="1:7" x14ac:dyDescent="0.3">
      <c r="A43" t="s">
        <v>8</v>
      </c>
      <c r="B43" t="s">
        <v>10</v>
      </c>
      <c r="C43">
        <v>4</v>
      </c>
      <c r="D43" t="s">
        <v>10</v>
      </c>
      <c r="E43" t="s">
        <v>13</v>
      </c>
      <c r="F43" t="s">
        <v>8</v>
      </c>
      <c r="G43" t="s">
        <v>9</v>
      </c>
    </row>
    <row r="44" spans="1:7" hidden="1" x14ac:dyDescent="0.3">
      <c r="A44" t="s">
        <v>8</v>
      </c>
      <c r="B44" t="s">
        <v>10</v>
      </c>
      <c r="C44">
        <v>4</v>
      </c>
      <c r="D44" t="s">
        <v>10</v>
      </c>
      <c r="E44" t="s">
        <v>13</v>
      </c>
      <c r="F44" t="s">
        <v>10</v>
      </c>
      <c r="G44" t="s">
        <v>14</v>
      </c>
    </row>
    <row r="45" spans="1:7" hidden="1" x14ac:dyDescent="0.3">
      <c r="A45" t="s">
        <v>8</v>
      </c>
      <c r="B45" t="s">
        <v>10</v>
      </c>
      <c r="C45">
        <v>4</v>
      </c>
      <c r="D45" t="s">
        <v>10</v>
      </c>
      <c r="E45" t="s">
        <v>13</v>
      </c>
      <c r="F45" t="s">
        <v>11</v>
      </c>
      <c r="G45" t="s">
        <v>14</v>
      </c>
    </row>
    <row r="46" spans="1:7" x14ac:dyDescent="0.3">
      <c r="A46" t="s">
        <v>8</v>
      </c>
      <c r="B46" t="s">
        <v>10</v>
      </c>
      <c r="C46">
        <v>4</v>
      </c>
      <c r="D46" t="s">
        <v>12</v>
      </c>
      <c r="E46" t="s">
        <v>13</v>
      </c>
      <c r="F46" t="s">
        <v>8</v>
      </c>
      <c r="G46" t="s">
        <v>9</v>
      </c>
    </row>
    <row r="47" spans="1:7" hidden="1" x14ac:dyDescent="0.3">
      <c r="A47" t="s">
        <v>8</v>
      </c>
      <c r="B47" t="s">
        <v>10</v>
      </c>
      <c r="C47">
        <v>4</v>
      </c>
      <c r="D47" t="s">
        <v>12</v>
      </c>
      <c r="E47" t="s">
        <v>13</v>
      </c>
      <c r="F47" t="s">
        <v>10</v>
      </c>
      <c r="G47" t="s">
        <v>14</v>
      </c>
    </row>
    <row r="48" spans="1:7" hidden="1" x14ac:dyDescent="0.3">
      <c r="A48" t="s">
        <v>8</v>
      </c>
      <c r="B48" t="s">
        <v>10</v>
      </c>
      <c r="C48">
        <v>4</v>
      </c>
      <c r="D48" t="s">
        <v>12</v>
      </c>
      <c r="E48" t="s">
        <v>13</v>
      </c>
      <c r="F48" t="s">
        <v>11</v>
      </c>
      <c r="G48" t="s">
        <v>14</v>
      </c>
    </row>
    <row r="49" spans="1:7" x14ac:dyDescent="0.3">
      <c r="A49" t="s">
        <v>8</v>
      </c>
      <c r="B49" t="s">
        <v>10</v>
      </c>
      <c r="C49" t="s">
        <v>13</v>
      </c>
      <c r="D49" t="s">
        <v>7</v>
      </c>
      <c r="E49" t="s">
        <v>13</v>
      </c>
      <c r="F49" t="s">
        <v>8</v>
      </c>
      <c r="G49" t="s">
        <v>9</v>
      </c>
    </row>
    <row r="50" spans="1:7" hidden="1" x14ac:dyDescent="0.3">
      <c r="A50" t="s">
        <v>8</v>
      </c>
      <c r="B50" t="s">
        <v>10</v>
      </c>
      <c r="C50" t="s">
        <v>13</v>
      </c>
      <c r="D50" t="s">
        <v>7</v>
      </c>
      <c r="E50" t="s">
        <v>13</v>
      </c>
      <c r="F50" t="s">
        <v>10</v>
      </c>
      <c r="G50" t="s">
        <v>14</v>
      </c>
    </row>
    <row r="51" spans="1:7" hidden="1" x14ac:dyDescent="0.3">
      <c r="A51" t="s">
        <v>8</v>
      </c>
      <c r="B51" t="s">
        <v>10</v>
      </c>
      <c r="C51" t="s">
        <v>13</v>
      </c>
      <c r="D51" t="s">
        <v>7</v>
      </c>
      <c r="E51" t="s">
        <v>13</v>
      </c>
      <c r="F51" t="s">
        <v>11</v>
      </c>
      <c r="G51" t="s">
        <v>14</v>
      </c>
    </row>
    <row r="52" spans="1:7" x14ac:dyDescent="0.3">
      <c r="A52" t="s">
        <v>8</v>
      </c>
      <c r="B52" t="s">
        <v>10</v>
      </c>
      <c r="C52" t="s">
        <v>13</v>
      </c>
      <c r="D52" t="s">
        <v>10</v>
      </c>
      <c r="E52" t="s">
        <v>13</v>
      </c>
      <c r="F52" t="s">
        <v>8</v>
      </c>
      <c r="G52" t="s">
        <v>9</v>
      </c>
    </row>
    <row r="53" spans="1:7" hidden="1" x14ac:dyDescent="0.3">
      <c r="A53" t="s">
        <v>8</v>
      </c>
      <c r="B53" t="s">
        <v>10</v>
      </c>
      <c r="C53" t="s">
        <v>13</v>
      </c>
      <c r="D53" t="s">
        <v>10</v>
      </c>
      <c r="E53" t="s">
        <v>13</v>
      </c>
      <c r="F53" t="s">
        <v>10</v>
      </c>
      <c r="G53" t="s">
        <v>14</v>
      </c>
    </row>
    <row r="54" spans="1:7" hidden="1" x14ac:dyDescent="0.3">
      <c r="A54" t="s">
        <v>8</v>
      </c>
      <c r="B54" t="s">
        <v>10</v>
      </c>
      <c r="C54" t="s">
        <v>13</v>
      </c>
      <c r="D54" t="s">
        <v>10</v>
      </c>
      <c r="E54" t="s">
        <v>13</v>
      </c>
      <c r="F54" t="s">
        <v>11</v>
      </c>
      <c r="G54" t="s">
        <v>14</v>
      </c>
    </row>
    <row r="55" spans="1:7" x14ac:dyDescent="0.3">
      <c r="A55" t="s">
        <v>8</v>
      </c>
      <c r="B55" t="s">
        <v>10</v>
      </c>
      <c r="C55" t="s">
        <v>13</v>
      </c>
      <c r="D55" t="s">
        <v>12</v>
      </c>
      <c r="E55" t="s">
        <v>13</v>
      </c>
      <c r="F55" t="s">
        <v>8</v>
      </c>
      <c r="G55" t="s">
        <v>9</v>
      </c>
    </row>
    <row r="56" spans="1:7" hidden="1" x14ac:dyDescent="0.3">
      <c r="A56" t="s">
        <v>8</v>
      </c>
      <c r="B56" t="s">
        <v>10</v>
      </c>
      <c r="C56" t="s">
        <v>13</v>
      </c>
      <c r="D56" t="s">
        <v>12</v>
      </c>
      <c r="E56" t="s">
        <v>13</v>
      </c>
      <c r="F56" t="s">
        <v>10</v>
      </c>
      <c r="G56" t="s">
        <v>14</v>
      </c>
    </row>
    <row r="57" spans="1:7" hidden="1" x14ac:dyDescent="0.3">
      <c r="A57" t="s">
        <v>8</v>
      </c>
      <c r="B57" t="s">
        <v>10</v>
      </c>
      <c r="C57" t="s">
        <v>13</v>
      </c>
      <c r="D57" t="s">
        <v>12</v>
      </c>
      <c r="E57" t="s">
        <v>13</v>
      </c>
      <c r="F57" t="s">
        <v>11</v>
      </c>
      <c r="G57" t="s">
        <v>14</v>
      </c>
    </row>
    <row r="58" spans="1:7" x14ac:dyDescent="0.3">
      <c r="A58" t="s">
        <v>8</v>
      </c>
      <c r="B58" t="s">
        <v>8</v>
      </c>
      <c r="C58">
        <v>2</v>
      </c>
      <c r="D58" t="s">
        <v>7</v>
      </c>
      <c r="E58">
        <v>2</v>
      </c>
      <c r="F58" t="s">
        <v>8</v>
      </c>
      <c r="G58" t="s">
        <v>9</v>
      </c>
    </row>
    <row r="59" spans="1:7" hidden="1" x14ac:dyDescent="0.3">
      <c r="A59" t="s">
        <v>8</v>
      </c>
      <c r="B59" t="s">
        <v>8</v>
      </c>
      <c r="C59">
        <v>2</v>
      </c>
      <c r="D59" t="s">
        <v>7</v>
      </c>
      <c r="E59">
        <v>2</v>
      </c>
      <c r="F59" t="s">
        <v>10</v>
      </c>
      <c r="G59" t="s">
        <v>9</v>
      </c>
    </row>
    <row r="60" spans="1:7" hidden="1" x14ac:dyDescent="0.3">
      <c r="A60" t="s">
        <v>8</v>
      </c>
      <c r="B60" t="s">
        <v>8</v>
      </c>
      <c r="C60">
        <v>2</v>
      </c>
      <c r="D60" t="s">
        <v>7</v>
      </c>
      <c r="E60">
        <v>2</v>
      </c>
      <c r="F60" t="s">
        <v>11</v>
      </c>
      <c r="G60" t="s">
        <v>9</v>
      </c>
    </row>
    <row r="61" spans="1:7" x14ac:dyDescent="0.3">
      <c r="A61" t="s">
        <v>8</v>
      </c>
      <c r="B61" t="s">
        <v>8</v>
      </c>
      <c r="C61">
        <v>2</v>
      </c>
      <c r="D61" t="s">
        <v>10</v>
      </c>
      <c r="E61">
        <v>2</v>
      </c>
      <c r="F61" t="s">
        <v>8</v>
      </c>
      <c r="G61" t="s">
        <v>9</v>
      </c>
    </row>
    <row r="62" spans="1:7" hidden="1" x14ac:dyDescent="0.3">
      <c r="A62" t="s">
        <v>8</v>
      </c>
      <c r="B62" t="s">
        <v>8</v>
      </c>
      <c r="C62">
        <v>2</v>
      </c>
      <c r="D62" t="s">
        <v>10</v>
      </c>
      <c r="E62">
        <v>2</v>
      </c>
      <c r="F62" t="s">
        <v>10</v>
      </c>
      <c r="G62" t="s">
        <v>9</v>
      </c>
    </row>
    <row r="63" spans="1:7" hidden="1" x14ac:dyDescent="0.3">
      <c r="A63" t="s">
        <v>8</v>
      </c>
      <c r="B63" t="s">
        <v>8</v>
      </c>
      <c r="C63">
        <v>2</v>
      </c>
      <c r="D63" t="s">
        <v>10</v>
      </c>
      <c r="E63">
        <v>2</v>
      </c>
      <c r="F63" t="s">
        <v>11</v>
      </c>
      <c r="G63" t="s">
        <v>9</v>
      </c>
    </row>
    <row r="64" spans="1:7" x14ac:dyDescent="0.3">
      <c r="A64" t="s">
        <v>8</v>
      </c>
      <c r="B64" t="s">
        <v>8</v>
      </c>
      <c r="C64">
        <v>2</v>
      </c>
      <c r="D64" t="s">
        <v>12</v>
      </c>
      <c r="E64">
        <v>2</v>
      </c>
      <c r="F64" t="s">
        <v>8</v>
      </c>
      <c r="G64" t="s">
        <v>9</v>
      </c>
    </row>
    <row r="65" spans="1:7" hidden="1" x14ac:dyDescent="0.3">
      <c r="A65" t="s">
        <v>8</v>
      </c>
      <c r="B65" t="s">
        <v>8</v>
      </c>
      <c r="C65">
        <v>2</v>
      </c>
      <c r="D65" t="s">
        <v>12</v>
      </c>
      <c r="E65">
        <v>2</v>
      </c>
      <c r="F65" t="s">
        <v>10</v>
      </c>
      <c r="G65" t="s">
        <v>9</v>
      </c>
    </row>
    <row r="66" spans="1:7" hidden="1" x14ac:dyDescent="0.3">
      <c r="A66" t="s">
        <v>8</v>
      </c>
      <c r="B66" t="s">
        <v>8</v>
      </c>
      <c r="C66">
        <v>2</v>
      </c>
      <c r="D66" t="s">
        <v>12</v>
      </c>
      <c r="E66">
        <v>2</v>
      </c>
      <c r="F66" t="s">
        <v>11</v>
      </c>
      <c r="G66" t="s">
        <v>9</v>
      </c>
    </row>
    <row r="67" spans="1:7" x14ac:dyDescent="0.3">
      <c r="A67" t="s">
        <v>8</v>
      </c>
      <c r="B67" t="s">
        <v>8</v>
      </c>
      <c r="C67">
        <v>4</v>
      </c>
      <c r="D67" t="s">
        <v>7</v>
      </c>
      <c r="E67">
        <v>2</v>
      </c>
      <c r="F67" t="s">
        <v>8</v>
      </c>
      <c r="G67" t="s">
        <v>9</v>
      </c>
    </row>
    <row r="68" spans="1:7" hidden="1" x14ac:dyDescent="0.3">
      <c r="A68" t="s">
        <v>8</v>
      </c>
      <c r="B68" t="s">
        <v>8</v>
      </c>
      <c r="C68">
        <v>4</v>
      </c>
      <c r="D68" t="s">
        <v>7</v>
      </c>
      <c r="E68">
        <v>2</v>
      </c>
      <c r="F68" t="s">
        <v>10</v>
      </c>
      <c r="G68" t="s">
        <v>14</v>
      </c>
    </row>
    <row r="69" spans="1:7" hidden="1" x14ac:dyDescent="0.3">
      <c r="A69" t="s">
        <v>8</v>
      </c>
      <c r="B69" t="s">
        <v>8</v>
      </c>
      <c r="C69">
        <v>4</v>
      </c>
      <c r="D69" t="s">
        <v>7</v>
      </c>
      <c r="E69">
        <v>2</v>
      </c>
      <c r="F69" t="s">
        <v>11</v>
      </c>
      <c r="G69" t="s">
        <v>14</v>
      </c>
    </row>
    <row r="70" spans="1:7" x14ac:dyDescent="0.3">
      <c r="A70" t="s">
        <v>8</v>
      </c>
      <c r="B70" t="s">
        <v>8</v>
      </c>
      <c r="C70">
        <v>4</v>
      </c>
      <c r="D70" t="s">
        <v>10</v>
      </c>
      <c r="E70">
        <v>2</v>
      </c>
      <c r="F70" t="s">
        <v>8</v>
      </c>
      <c r="G70" t="s">
        <v>9</v>
      </c>
    </row>
    <row r="71" spans="1:7" hidden="1" x14ac:dyDescent="0.3">
      <c r="A71" t="s">
        <v>8</v>
      </c>
      <c r="B71" t="s">
        <v>8</v>
      </c>
      <c r="C71">
        <v>4</v>
      </c>
      <c r="D71" t="s">
        <v>10</v>
      </c>
      <c r="E71">
        <v>2</v>
      </c>
      <c r="F71" t="s">
        <v>10</v>
      </c>
      <c r="G71" t="s">
        <v>14</v>
      </c>
    </row>
    <row r="72" spans="1:7" hidden="1" x14ac:dyDescent="0.3">
      <c r="A72" t="s">
        <v>8</v>
      </c>
      <c r="B72" t="s">
        <v>8</v>
      </c>
      <c r="C72">
        <v>4</v>
      </c>
      <c r="D72" t="s">
        <v>10</v>
      </c>
      <c r="E72">
        <v>2</v>
      </c>
      <c r="F72" t="s">
        <v>11</v>
      </c>
      <c r="G72" t="s">
        <v>14</v>
      </c>
    </row>
    <row r="73" spans="1:7" x14ac:dyDescent="0.3">
      <c r="A73" t="s">
        <v>8</v>
      </c>
      <c r="B73" t="s">
        <v>8</v>
      </c>
      <c r="C73">
        <v>4</v>
      </c>
      <c r="D73" t="s">
        <v>12</v>
      </c>
      <c r="E73">
        <v>2</v>
      </c>
      <c r="F73" t="s">
        <v>8</v>
      </c>
      <c r="G73" t="s">
        <v>9</v>
      </c>
    </row>
    <row r="74" spans="1:7" hidden="1" x14ac:dyDescent="0.3">
      <c r="A74" t="s">
        <v>8</v>
      </c>
      <c r="B74" t="s">
        <v>8</v>
      </c>
      <c r="C74">
        <v>4</v>
      </c>
      <c r="D74" t="s">
        <v>12</v>
      </c>
      <c r="E74">
        <v>2</v>
      </c>
      <c r="F74" t="s">
        <v>10</v>
      </c>
      <c r="G74" t="s">
        <v>14</v>
      </c>
    </row>
    <row r="75" spans="1:7" hidden="1" x14ac:dyDescent="0.3">
      <c r="A75" t="s">
        <v>8</v>
      </c>
      <c r="B75" t="s">
        <v>8</v>
      </c>
      <c r="C75">
        <v>4</v>
      </c>
      <c r="D75" t="s">
        <v>12</v>
      </c>
      <c r="E75">
        <v>2</v>
      </c>
      <c r="F75" t="s">
        <v>11</v>
      </c>
      <c r="G75" t="s">
        <v>14</v>
      </c>
    </row>
    <row r="76" spans="1:7" x14ac:dyDescent="0.3">
      <c r="A76" t="s">
        <v>8</v>
      </c>
      <c r="B76" t="s">
        <v>8</v>
      </c>
      <c r="C76" t="s">
        <v>13</v>
      </c>
      <c r="D76" t="s">
        <v>7</v>
      </c>
      <c r="E76">
        <v>2</v>
      </c>
      <c r="F76" t="s">
        <v>8</v>
      </c>
      <c r="G76" t="s">
        <v>9</v>
      </c>
    </row>
    <row r="77" spans="1:7" hidden="1" x14ac:dyDescent="0.3">
      <c r="A77" t="s">
        <v>8</v>
      </c>
      <c r="B77" t="s">
        <v>8</v>
      </c>
      <c r="C77" t="s">
        <v>13</v>
      </c>
      <c r="D77" t="s">
        <v>7</v>
      </c>
      <c r="E77">
        <v>2</v>
      </c>
      <c r="F77" t="s">
        <v>10</v>
      </c>
      <c r="G77" t="s">
        <v>9</v>
      </c>
    </row>
    <row r="78" spans="1:7" hidden="1" x14ac:dyDescent="0.3">
      <c r="A78" t="s">
        <v>8</v>
      </c>
      <c r="B78" t="s">
        <v>8</v>
      </c>
      <c r="C78" t="s">
        <v>13</v>
      </c>
      <c r="D78" t="s">
        <v>7</v>
      </c>
      <c r="E78">
        <v>2</v>
      </c>
      <c r="F78" t="s">
        <v>11</v>
      </c>
      <c r="G78" t="s">
        <v>9</v>
      </c>
    </row>
    <row r="79" spans="1:7" x14ac:dyDescent="0.3">
      <c r="A79" t="s">
        <v>8</v>
      </c>
      <c r="B79" t="s">
        <v>8</v>
      </c>
      <c r="C79" t="s">
        <v>13</v>
      </c>
      <c r="D79" t="s">
        <v>10</v>
      </c>
      <c r="E79">
        <v>2</v>
      </c>
      <c r="F79" t="s">
        <v>8</v>
      </c>
      <c r="G79" t="s">
        <v>9</v>
      </c>
    </row>
    <row r="80" spans="1:7" hidden="1" x14ac:dyDescent="0.3">
      <c r="A80" t="s">
        <v>8</v>
      </c>
      <c r="B80" t="s">
        <v>8</v>
      </c>
      <c r="C80" t="s">
        <v>13</v>
      </c>
      <c r="D80" t="s">
        <v>10</v>
      </c>
      <c r="E80">
        <v>2</v>
      </c>
      <c r="F80" t="s">
        <v>10</v>
      </c>
      <c r="G80" t="s">
        <v>14</v>
      </c>
    </row>
    <row r="81" spans="1:7" hidden="1" x14ac:dyDescent="0.3">
      <c r="A81" t="s">
        <v>8</v>
      </c>
      <c r="B81" t="s">
        <v>8</v>
      </c>
      <c r="C81" t="s">
        <v>13</v>
      </c>
      <c r="D81" t="s">
        <v>10</v>
      </c>
      <c r="E81">
        <v>2</v>
      </c>
      <c r="F81" t="s">
        <v>11</v>
      </c>
      <c r="G81" t="s">
        <v>14</v>
      </c>
    </row>
    <row r="82" spans="1:7" x14ac:dyDescent="0.3">
      <c r="A82" t="s">
        <v>8</v>
      </c>
      <c r="B82" t="s">
        <v>8</v>
      </c>
      <c r="C82" t="s">
        <v>13</v>
      </c>
      <c r="D82" t="s">
        <v>12</v>
      </c>
      <c r="E82">
        <v>2</v>
      </c>
      <c r="F82" t="s">
        <v>8</v>
      </c>
      <c r="G82" t="s">
        <v>9</v>
      </c>
    </row>
    <row r="83" spans="1:7" hidden="1" x14ac:dyDescent="0.3">
      <c r="A83" t="s">
        <v>8</v>
      </c>
      <c r="B83" t="s">
        <v>8</v>
      </c>
      <c r="C83" t="s">
        <v>13</v>
      </c>
      <c r="D83" t="s">
        <v>12</v>
      </c>
      <c r="E83">
        <v>2</v>
      </c>
      <c r="F83" t="s">
        <v>10</v>
      </c>
      <c r="G83" t="s">
        <v>14</v>
      </c>
    </row>
    <row r="84" spans="1:7" hidden="1" x14ac:dyDescent="0.3">
      <c r="A84" t="s">
        <v>8</v>
      </c>
      <c r="B84" t="s">
        <v>8</v>
      </c>
      <c r="C84" t="s">
        <v>13</v>
      </c>
      <c r="D84" t="s">
        <v>12</v>
      </c>
      <c r="E84">
        <v>2</v>
      </c>
      <c r="F84" t="s">
        <v>11</v>
      </c>
      <c r="G84" t="s">
        <v>14</v>
      </c>
    </row>
    <row r="85" spans="1:7" x14ac:dyDescent="0.3">
      <c r="A85" t="s">
        <v>8</v>
      </c>
      <c r="B85" t="s">
        <v>8</v>
      </c>
      <c r="C85">
        <v>2</v>
      </c>
      <c r="D85" t="s">
        <v>7</v>
      </c>
      <c r="E85">
        <v>3</v>
      </c>
      <c r="F85" t="s">
        <v>8</v>
      </c>
      <c r="G85" t="s">
        <v>9</v>
      </c>
    </row>
    <row r="86" spans="1:7" hidden="1" x14ac:dyDescent="0.3">
      <c r="A86" t="s">
        <v>8</v>
      </c>
      <c r="B86" t="s">
        <v>8</v>
      </c>
      <c r="C86">
        <v>2</v>
      </c>
      <c r="D86" t="s">
        <v>7</v>
      </c>
      <c r="E86">
        <v>3</v>
      </c>
      <c r="F86" t="s">
        <v>10</v>
      </c>
      <c r="G86" t="s">
        <v>9</v>
      </c>
    </row>
    <row r="87" spans="1:7" hidden="1" x14ac:dyDescent="0.3">
      <c r="A87" t="s">
        <v>8</v>
      </c>
      <c r="B87" t="s">
        <v>8</v>
      </c>
      <c r="C87">
        <v>2</v>
      </c>
      <c r="D87" t="s">
        <v>7</v>
      </c>
      <c r="E87">
        <v>3</v>
      </c>
      <c r="F87" t="s">
        <v>11</v>
      </c>
      <c r="G87" t="s">
        <v>9</v>
      </c>
    </row>
    <row r="88" spans="1:7" x14ac:dyDescent="0.3">
      <c r="A88" t="s">
        <v>8</v>
      </c>
      <c r="B88" t="s">
        <v>8</v>
      </c>
      <c r="C88">
        <v>2</v>
      </c>
      <c r="D88" t="s">
        <v>10</v>
      </c>
      <c r="E88">
        <v>3</v>
      </c>
      <c r="F88" t="s">
        <v>8</v>
      </c>
      <c r="G88" t="s">
        <v>9</v>
      </c>
    </row>
    <row r="89" spans="1:7" hidden="1" x14ac:dyDescent="0.3">
      <c r="A89" t="s">
        <v>8</v>
      </c>
      <c r="B89" t="s">
        <v>8</v>
      </c>
      <c r="C89">
        <v>2</v>
      </c>
      <c r="D89" t="s">
        <v>10</v>
      </c>
      <c r="E89">
        <v>3</v>
      </c>
      <c r="F89" t="s">
        <v>10</v>
      </c>
      <c r="G89" t="s">
        <v>9</v>
      </c>
    </row>
    <row r="90" spans="1:7" hidden="1" x14ac:dyDescent="0.3">
      <c r="A90" t="s">
        <v>8</v>
      </c>
      <c r="B90" t="s">
        <v>8</v>
      </c>
      <c r="C90">
        <v>2</v>
      </c>
      <c r="D90" t="s">
        <v>10</v>
      </c>
      <c r="E90">
        <v>3</v>
      </c>
      <c r="F90" t="s">
        <v>11</v>
      </c>
      <c r="G90" t="s">
        <v>9</v>
      </c>
    </row>
    <row r="91" spans="1:7" x14ac:dyDescent="0.3">
      <c r="A91" t="s">
        <v>8</v>
      </c>
      <c r="B91" t="s">
        <v>8</v>
      </c>
      <c r="C91">
        <v>2</v>
      </c>
      <c r="D91" t="s">
        <v>12</v>
      </c>
      <c r="E91">
        <v>3</v>
      </c>
      <c r="F91" t="s">
        <v>8</v>
      </c>
      <c r="G91" t="s">
        <v>9</v>
      </c>
    </row>
    <row r="92" spans="1:7" hidden="1" x14ac:dyDescent="0.3">
      <c r="A92" t="s">
        <v>8</v>
      </c>
      <c r="B92" t="s">
        <v>8</v>
      </c>
      <c r="C92">
        <v>2</v>
      </c>
      <c r="D92" t="s">
        <v>12</v>
      </c>
      <c r="E92">
        <v>3</v>
      </c>
      <c r="F92" t="s">
        <v>10</v>
      </c>
      <c r="G92" t="s">
        <v>9</v>
      </c>
    </row>
    <row r="93" spans="1:7" hidden="1" x14ac:dyDescent="0.3">
      <c r="A93" t="s">
        <v>8</v>
      </c>
      <c r="B93" t="s">
        <v>8</v>
      </c>
      <c r="C93">
        <v>2</v>
      </c>
      <c r="D93" t="s">
        <v>12</v>
      </c>
      <c r="E93">
        <v>3</v>
      </c>
      <c r="F93" t="s">
        <v>11</v>
      </c>
      <c r="G93" t="s">
        <v>9</v>
      </c>
    </row>
    <row r="94" spans="1:7" x14ac:dyDescent="0.3">
      <c r="A94" t="s">
        <v>8</v>
      </c>
      <c r="B94" t="s">
        <v>8</v>
      </c>
      <c r="C94">
        <v>4</v>
      </c>
      <c r="D94" t="s">
        <v>7</v>
      </c>
      <c r="E94">
        <v>3</v>
      </c>
      <c r="F94" t="s">
        <v>8</v>
      </c>
      <c r="G94" t="s">
        <v>9</v>
      </c>
    </row>
    <row r="95" spans="1:7" hidden="1" x14ac:dyDescent="0.3">
      <c r="A95" t="s">
        <v>8</v>
      </c>
      <c r="B95" t="s">
        <v>8</v>
      </c>
      <c r="C95">
        <v>4</v>
      </c>
      <c r="D95" t="s">
        <v>7</v>
      </c>
      <c r="E95">
        <v>3</v>
      </c>
      <c r="F95" t="s">
        <v>10</v>
      </c>
      <c r="G95" t="s">
        <v>14</v>
      </c>
    </row>
    <row r="96" spans="1:7" hidden="1" x14ac:dyDescent="0.3">
      <c r="A96" t="s">
        <v>8</v>
      </c>
      <c r="B96" t="s">
        <v>8</v>
      </c>
      <c r="C96">
        <v>4</v>
      </c>
      <c r="D96" t="s">
        <v>7</v>
      </c>
      <c r="E96">
        <v>3</v>
      </c>
      <c r="F96" t="s">
        <v>11</v>
      </c>
      <c r="G96" t="s">
        <v>14</v>
      </c>
    </row>
    <row r="97" spans="1:7" x14ac:dyDescent="0.3">
      <c r="A97" t="s">
        <v>8</v>
      </c>
      <c r="B97" t="s">
        <v>8</v>
      </c>
      <c r="C97">
        <v>4</v>
      </c>
      <c r="D97" t="s">
        <v>10</v>
      </c>
      <c r="E97">
        <v>3</v>
      </c>
      <c r="F97" t="s">
        <v>8</v>
      </c>
      <c r="G97" t="s">
        <v>9</v>
      </c>
    </row>
    <row r="98" spans="1:7" hidden="1" x14ac:dyDescent="0.3">
      <c r="A98" t="s">
        <v>8</v>
      </c>
      <c r="B98" t="s">
        <v>8</v>
      </c>
      <c r="C98">
        <v>4</v>
      </c>
      <c r="D98" t="s">
        <v>10</v>
      </c>
      <c r="E98">
        <v>3</v>
      </c>
      <c r="F98" t="s">
        <v>10</v>
      </c>
      <c r="G98" t="s">
        <v>14</v>
      </c>
    </row>
    <row r="99" spans="1:7" hidden="1" x14ac:dyDescent="0.3">
      <c r="A99" t="s">
        <v>8</v>
      </c>
      <c r="B99" t="s">
        <v>8</v>
      </c>
      <c r="C99">
        <v>4</v>
      </c>
      <c r="D99" t="s">
        <v>10</v>
      </c>
      <c r="E99">
        <v>3</v>
      </c>
      <c r="F99" t="s">
        <v>11</v>
      </c>
      <c r="G99" t="s">
        <v>14</v>
      </c>
    </row>
    <row r="100" spans="1:7" x14ac:dyDescent="0.3">
      <c r="A100" t="s">
        <v>8</v>
      </c>
      <c r="B100" t="s">
        <v>8</v>
      </c>
      <c r="C100">
        <v>4</v>
      </c>
      <c r="D100" t="s">
        <v>12</v>
      </c>
      <c r="E100">
        <v>3</v>
      </c>
      <c r="F100" t="s">
        <v>8</v>
      </c>
      <c r="G100" t="s">
        <v>9</v>
      </c>
    </row>
    <row r="101" spans="1:7" hidden="1" x14ac:dyDescent="0.3">
      <c r="A101" t="s">
        <v>8</v>
      </c>
      <c r="B101" t="s">
        <v>8</v>
      </c>
      <c r="C101">
        <v>4</v>
      </c>
      <c r="D101" t="s">
        <v>12</v>
      </c>
      <c r="E101">
        <v>3</v>
      </c>
      <c r="F101" t="s">
        <v>10</v>
      </c>
      <c r="G101" t="s">
        <v>14</v>
      </c>
    </row>
    <row r="102" spans="1:7" hidden="1" x14ac:dyDescent="0.3">
      <c r="A102" t="s">
        <v>8</v>
      </c>
      <c r="B102" t="s">
        <v>8</v>
      </c>
      <c r="C102">
        <v>4</v>
      </c>
      <c r="D102" t="s">
        <v>12</v>
      </c>
      <c r="E102">
        <v>3</v>
      </c>
      <c r="F102" t="s">
        <v>11</v>
      </c>
      <c r="G102" t="s">
        <v>14</v>
      </c>
    </row>
    <row r="103" spans="1:7" x14ac:dyDescent="0.3">
      <c r="A103" t="s">
        <v>8</v>
      </c>
      <c r="B103" t="s">
        <v>8</v>
      </c>
      <c r="C103" t="s">
        <v>13</v>
      </c>
      <c r="D103" t="s">
        <v>7</v>
      </c>
      <c r="E103">
        <v>3</v>
      </c>
      <c r="F103" t="s">
        <v>8</v>
      </c>
      <c r="G103" t="s">
        <v>9</v>
      </c>
    </row>
    <row r="104" spans="1:7" hidden="1" x14ac:dyDescent="0.3">
      <c r="A104" t="s">
        <v>8</v>
      </c>
      <c r="B104" t="s">
        <v>8</v>
      </c>
      <c r="C104" t="s">
        <v>13</v>
      </c>
      <c r="D104" t="s">
        <v>7</v>
      </c>
      <c r="E104">
        <v>3</v>
      </c>
      <c r="F104" t="s">
        <v>10</v>
      </c>
      <c r="G104" t="s">
        <v>14</v>
      </c>
    </row>
    <row r="105" spans="1:7" hidden="1" x14ac:dyDescent="0.3">
      <c r="A105" t="s">
        <v>8</v>
      </c>
      <c r="B105" t="s">
        <v>8</v>
      </c>
      <c r="C105" t="s">
        <v>13</v>
      </c>
      <c r="D105" t="s">
        <v>7</v>
      </c>
      <c r="E105">
        <v>3</v>
      </c>
      <c r="F105" t="s">
        <v>11</v>
      </c>
      <c r="G105" t="s">
        <v>14</v>
      </c>
    </row>
    <row r="106" spans="1:7" x14ac:dyDescent="0.3">
      <c r="A106" t="s">
        <v>8</v>
      </c>
      <c r="B106" t="s">
        <v>8</v>
      </c>
      <c r="C106" t="s">
        <v>13</v>
      </c>
      <c r="D106" t="s">
        <v>10</v>
      </c>
      <c r="E106">
        <v>3</v>
      </c>
      <c r="F106" t="s">
        <v>8</v>
      </c>
      <c r="G106" t="s">
        <v>9</v>
      </c>
    </row>
    <row r="107" spans="1:7" hidden="1" x14ac:dyDescent="0.3">
      <c r="A107" t="s">
        <v>8</v>
      </c>
      <c r="B107" t="s">
        <v>8</v>
      </c>
      <c r="C107" t="s">
        <v>13</v>
      </c>
      <c r="D107" t="s">
        <v>10</v>
      </c>
      <c r="E107">
        <v>3</v>
      </c>
      <c r="F107" t="s">
        <v>10</v>
      </c>
      <c r="G107" t="s">
        <v>14</v>
      </c>
    </row>
    <row r="108" spans="1:7" hidden="1" x14ac:dyDescent="0.3">
      <c r="A108" t="s">
        <v>8</v>
      </c>
      <c r="B108" t="s">
        <v>8</v>
      </c>
      <c r="C108" t="s">
        <v>13</v>
      </c>
      <c r="D108" t="s">
        <v>10</v>
      </c>
      <c r="E108">
        <v>3</v>
      </c>
      <c r="F108" t="s">
        <v>11</v>
      </c>
      <c r="G108" t="s">
        <v>14</v>
      </c>
    </row>
    <row r="109" spans="1:7" x14ac:dyDescent="0.3">
      <c r="A109" t="s">
        <v>8</v>
      </c>
      <c r="B109" t="s">
        <v>8</v>
      </c>
      <c r="C109" t="s">
        <v>13</v>
      </c>
      <c r="D109" t="s">
        <v>12</v>
      </c>
      <c r="E109">
        <v>3</v>
      </c>
      <c r="F109" t="s">
        <v>8</v>
      </c>
      <c r="G109" t="s">
        <v>9</v>
      </c>
    </row>
    <row r="110" spans="1:7" hidden="1" x14ac:dyDescent="0.3">
      <c r="A110" t="s">
        <v>8</v>
      </c>
      <c r="B110" t="s">
        <v>8</v>
      </c>
      <c r="C110" t="s">
        <v>13</v>
      </c>
      <c r="D110" t="s">
        <v>12</v>
      </c>
      <c r="E110">
        <v>3</v>
      </c>
      <c r="F110" t="s">
        <v>10</v>
      </c>
      <c r="G110" t="s">
        <v>14</v>
      </c>
    </row>
    <row r="111" spans="1:7" hidden="1" x14ac:dyDescent="0.3">
      <c r="A111" t="s">
        <v>8</v>
      </c>
      <c r="B111" t="s">
        <v>8</v>
      </c>
      <c r="C111" t="s">
        <v>13</v>
      </c>
      <c r="D111" t="s">
        <v>12</v>
      </c>
      <c r="E111">
        <v>3</v>
      </c>
      <c r="F111" t="s">
        <v>11</v>
      </c>
      <c r="G111" t="s">
        <v>14</v>
      </c>
    </row>
    <row r="112" spans="1:7" x14ac:dyDescent="0.3">
      <c r="A112" t="s">
        <v>8</v>
      </c>
      <c r="B112" t="s">
        <v>8</v>
      </c>
      <c r="C112">
        <v>2</v>
      </c>
      <c r="D112" t="s">
        <v>7</v>
      </c>
      <c r="E112">
        <v>4</v>
      </c>
      <c r="F112" t="s">
        <v>8</v>
      </c>
      <c r="G112" t="s">
        <v>9</v>
      </c>
    </row>
    <row r="113" spans="1:7" hidden="1" x14ac:dyDescent="0.3">
      <c r="A113" t="s">
        <v>8</v>
      </c>
      <c r="B113" t="s">
        <v>8</v>
      </c>
      <c r="C113">
        <v>2</v>
      </c>
      <c r="D113" t="s">
        <v>7</v>
      </c>
      <c r="E113">
        <v>4</v>
      </c>
      <c r="F113" t="s">
        <v>10</v>
      </c>
      <c r="G113" t="s">
        <v>9</v>
      </c>
    </row>
    <row r="114" spans="1:7" hidden="1" x14ac:dyDescent="0.3">
      <c r="A114" t="s">
        <v>8</v>
      </c>
      <c r="B114" t="s">
        <v>8</v>
      </c>
      <c r="C114">
        <v>2</v>
      </c>
      <c r="D114" t="s">
        <v>7</v>
      </c>
      <c r="E114">
        <v>4</v>
      </c>
      <c r="F114" t="s">
        <v>11</v>
      </c>
      <c r="G114" t="s">
        <v>9</v>
      </c>
    </row>
    <row r="115" spans="1:7" x14ac:dyDescent="0.3">
      <c r="A115" t="s">
        <v>8</v>
      </c>
      <c r="B115" t="s">
        <v>8</v>
      </c>
      <c r="C115">
        <v>2</v>
      </c>
      <c r="D115" t="s">
        <v>10</v>
      </c>
      <c r="E115">
        <v>4</v>
      </c>
      <c r="F115" t="s">
        <v>8</v>
      </c>
      <c r="G115" t="s">
        <v>9</v>
      </c>
    </row>
    <row r="116" spans="1:7" hidden="1" x14ac:dyDescent="0.3">
      <c r="A116" t="s">
        <v>8</v>
      </c>
      <c r="B116" t="s">
        <v>8</v>
      </c>
      <c r="C116">
        <v>2</v>
      </c>
      <c r="D116" t="s">
        <v>10</v>
      </c>
      <c r="E116">
        <v>4</v>
      </c>
      <c r="F116" t="s">
        <v>10</v>
      </c>
      <c r="G116" t="s">
        <v>9</v>
      </c>
    </row>
    <row r="117" spans="1:7" hidden="1" x14ac:dyDescent="0.3">
      <c r="A117" t="s">
        <v>8</v>
      </c>
      <c r="B117" t="s">
        <v>8</v>
      </c>
      <c r="C117">
        <v>2</v>
      </c>
      <c r="D117" t="s">
        <v>10</v>
      </c>
      <c r="E117">
        <v>4</v>
      </c>
      <c r="F117" t="s">
        <v>11</v>
      </c>
      <c r="G117" t="s">
        <v>9</v>
      </c>
    </row>
    <row r="118" spans="1:7" x14ac:dyDescent="0.3">
      <c r="A118" t="s">
        <v>8</v>
      </c>
      <c r="B118" t="s">
        <v>8</v>
      </c>
      <c r="C118">
        <v>2</v>
      </c>
      <c r="D118" t="s">
        <v>12</v>
      </c>
      <c r="E118">
        <v>4</v>
      </c>
      <c r="F118" t="s">
        <v>8</v>
      </c>
      <c r="G118" t="s">
        <v>9</v>
      </c>
    </row>
    <row r="119" spans="1:7" hidden="1" x14ac:dyDescent="0.3">
      <c r="A119" t="s">
        <v>8</v>
      </c>
      <c r="B119" t="s">
        <v>8</v>
      </c>
      <c r="C119">
        <v>2</v>
      </c>
      <c r="D119" t="s">
        <v>12</v>
      </c>
      <c r="E119">
        <v>4</v>
      </c>
      <c r="F119" t="s">
        <v>10</v>
      </c>
      <c r="G119" t="s">
        <v>9</v>
      </c>
    </row>
    <row r="120" spans="1:7" hidden="1" x14ac:dyDescent="0.3">
      <c r="A120" t="s">
        <v>8</v>
      </c>
      <c r="B120" t="s">
        <v>8</v>
      </c>
      <c r="C120">
        <v>2</v>
      </c>
      <c r="D120" t="s">
        <v>12</v>
      </c>
      <c r="E120">
        <v>4</v>
      </c>
      <c r="F120" t="s">
        <v>11</v>
      </c>
      <c r="G120" t="s">
        <v>9</v>
      </c>
    </row>
    <row r="121" spans="1:7" x14ac:dyDescent="0.3">
      <c r="A121" t="s">
        <v>8</v>
      </c>
      <c r="B121" t="s">
        <v>8</v>
      </c>
      <c r="C121">
        <v>4</v>
      </c>
      <c r="D121" t="s">
        <v>7</v>
      </c>
      <c r="E121">
        <v>4</v>
      </c>
      <c r="F121" t="s">
        <v>8</v>
      </c>
      <c r="G121" t="s">
        <v>9</v>
      </c>
    </row>
    <row r="122" spans="1:7" hidden="1" x14ac:dyDescent="0.3">
      <c r="A122" t="s">
        <v>8</v>
      </c>
      <c r="B122" t="s">
        <v>8</v>
      </c>
      <c r="C122">
        <v>4</v>
      </c>
      <c r="D122" t="s">
        <v>7</v>
      </c>
      <c r="E122">
        <v>4</v>
      </c>
      <c r="F122" t="s">
        <v>10</v>
      </c>
      <c r="G122" t="s">
        <v>14</v>
      </c>
    </row>
    <row r="123" spans="1:7" hidden="1" x14ac:dyDescent="0.3">
      <c r="A123" t="s">
        <v>8</v>
      </c>
      <c r="B123" t="s">
        <v>8</v>
      </c>
      <c r="C123">
        <v>4</v>
      </c>
      <c r="D123" t="s">
        <v>7</v>
      </c>
      <c r="E123">
        <v>4</v>
      </c>
      <c r="F123" t="s">
        <v>11</v>
      </c>
      <c r="G123" t="s">
        <v>14</v>
      </c>
    </row>
    <row r="124" spans="1:7" x14ac:dyDescent="0.3">
      <c r="A124" t="s">
        <v>8</v>
      </c>
      <c r="B124" t="s">
        <v>8</v>
      </c>
      <c r="C124">
        <v>4</v>
      </c>
      <c r="D124" t="s">
        <v>10</v>
      </c>
      <c r="E124">
        <v>4</v>
      </c>
      <c r="F124" t="s">
        <v>8</v>
      </c>
      <c r="G124" t="s">
        <v>9</v>
      </c>
    </row>
    <row r="125" spans="1:7" hidden="1" x14ac:dyDescent="0.3">
      <c r="A125" t="s">
        <v>8</v>
      </c>
      <c r="B125" t="s">
        <v>8</v>
      </c>
      <c r="C125">
        <v>4</v>
      </c>
      <c r="D125" t="s">
        <v>10</v>
      </c>
      <c r="E125">
        <v>4</v>
      </c>
      <c r="F125" t="s">
        <v>10</v>
      </c>
      <c r="G125" t="s">
        <v>14</v>
      </c>
    </row>
    <row r="126" spans="1:7" hidden="1" x14ac:dyDescent="0.3">
      <c r="A126" t="s">
        <v>8</v>
      </c>
      <c r="B126" t="s">
        <v>8</v>
      </c>
      <c r="C126">
        <v>4</v>
      </c>
      <c r="D126" t="s">
        <v>10</v>
      </c>
      <c r="E126">
        <v>4</v>
      </c>
      <c r="F126" t="s">
        <v>11</v>
      </c>
      <c r="G126" t="s">
        <v>14</v>
      </c>
    </row>
    <row r="127" spans="1:7" x14ac:dyDescent="0.3">
      <c r="A127" t="s">
        <v>8</v>
      </c>
      <c r="B127" t="s">
        <v>8</v>
      </c>
      <c r="C127">
        <v>4</v>
      </c>
      <c r="D127" t="s">
        <v>12</v>
      </c>
      <c r="E127">
        <v>4</v>
      </c>
      <c r="F127" t="s">
        <v>8</v>
      </c>
      <c r="G127" t="s">
        <v>9</v>
      </c>
    </row>
    <row r="128" spans="1:7" hidden="1" x14ac:dyDescent="0.3">
      <c r="A128" t="s">
        <v>8</v>
      </c>
      <c r="B128" t="s">
        <v>8</v>
      </c>
      <c r="C128">
        <v>4</v>
      </c>
      <c r="D128" t="s">
        <v>12</v>
      </c>
      <c r="E128">
        <v>4</v>
      </c>
      <c r="F128" t="s">
        <v>10</v>
      </c>
      <c r="G128" t="s">
        <v>14</v>
      </c>
    </row>
    <row r="129" spans="1:7" hidden="1" x14ac:dyDescent="0.3">
      <c r="A129" t="s">
        <v>8</v>
      </c>
      <c r="B129" t="s">
        <v>8</v>
      </c>
      <c r="C129">
        <v>4</v>
      </c>
      <c r="D129" t="s">
        <v>12</v>
      </c>
      <c r="E129">
        <v>4</v>
      </c>
      <c r="F129" t="s">
        <v>11</v>
      </c>
      <c r="G129" t="s">
        <v>14</v>
      </c>
    </row>
    <row r="130" spans="1:7" x14ac:dyDescent="0.3">
      <c r="A130" t="s">
        <v>8</v>
      </c>
      <c r="B130" t="s">
        <v>8</v>
      </c>
      <c r="C130" t="s">
        <v>13</v>
      </c>
      <c r="D130" t="s">
        <v>7</v>
      </c>
      <c r="E130">
        <v>4</v>
      </c>
      <c r="F130" t="s">
        <v>8</v>
      </c>
      <c r="G130" t="s">
        <v>9</v>
      </c>
    </row>
    <row r="131" spans="1:7" hidden="1" x14ac:dyDescent="0.3">
      <c r="A131" t="s">
        <v>8</v>
      </c>
      <c r="B131" t="s">
        <v>8</v>
      </c>
      <c r="C131" t="s">
        <v>13</v>
      </c>
      <c r="D131" t="s">
        <v>7</v>
      </c>
      <c r="E131">
        <v>4</v>
      </c>
      <c r="F131" t="s">
        <v>10</v>
      </c>
      <c r="G131" t="s">
        <v>14</v>
      </c>
    </row>
    <row r="132" spans="1:7" hidden="1" x14ac:dyDescent="0.3">
      <c r="A132" t="s">
        <v>8</v>
      </c>
      <c r="B132" t="s">
        <v>8</v>
      </c>
      <c r="C132" t="s">
        <v>13</v>
      </c>
      <c r="D132" t="s">
        <v>7</v>
      </c>
      <c r="E132">
        <v>4</v>
      </c>
      <c r="F132" t="s">
        <v>11</v>
      </c>
      <c r="G132" t="s">
        <v>14</v>
      </c>
    </row>
    <row r="133" spans="1:7" x14ac:dyDescent="0.3">
      <c r="A133" t="s">
        <v>8</v>
      </c>
      <c r="B133" t="s">
        <v>8</v>
      </c>
      <c r="C133" t="s">
        <v>13</v>
      </c>
      <c r="D133" t="s">
        <v>10</v>
      </c>
      <c r="E133">
        <v>4</v>
      </c>
      <c r="F133" t="s">
        <v>8</v>
      </c>
      <c r="G133" t="s">
        <v>9</v>
      </c>
    </row>
    <row r="134" spans="1:7" hidden="1" x14ac:dyDescent="0.3">
      <c r="A134" t="s">
        <v>8</v>
      </c>
      <c r="B134" t="s">
        <v>8</v>
      </c>
      <c r="C134" t="s">
        <v>13</v>
      </c>
      <c r="D134" t="s">
        <v>10</v>
      </c>
      <c r="E134">
        <v>4</v>
      </c>
      <c r="F134" t="s">
        <v>10</v>
      </c>
      <c r="G134" t="s">
        <v>14</v>
      </c>
    </row>
    <row r="135" spans="1:7" hidden="1" x14ac:dyDescent="0.3">
      <c r="A135" t="s">
        <v>8</v>
      </c>
      <c r="B135" t="s">
        <v>8</v>
      </c>
      <c r="C135" t="s">
        <v>13</v>
      </c>
      <c r="D135" t="s">
        <v>10</v>
      </c>
      <c r="E135">
        <v>4</v>
      </c>
      <c r="F135" t="s">
        <v>11</v>
      </c>
      <c r="G135" t="s">
        <v>14</v>
      </c>
    </row>
    <row r="136" spans="1:7" x14ac:dyDescent="0.3">
      <c r="A136" t="s">
        <v>8</v>
      </c>
      <c r="B136" t="s">
        <v>8</v>
      </c>
      <c r="C136" t="s">
        <v>13</v>
      </c>
      <c r="D136" t="s">
        <v>12</v>
      </c>
      <c r="E136">
        <v>4</v>
      </c>
      <c r="F136" t="s">
        <v>8</v>
      </c>
      <c r="G136" t="s">
        <v>9</v>
      </c>
    </row>
    <row r="137" spans="1:7" hidden="1" x14ac:dyDescent="0.3">
      <c r="A137" t="s">
        <v>8</v>
      </c>
      <c r="B137" t="s">
        <v>8</v>
      </c>
      <c r="C137" t="s">
        <v>13</v>
      </c>
      <c r="D137" t="s">
        <v>12</v>
      </c>
      <c r="E137">
        <v>4</v>
      </c>
      <c r="F137" t="s">
        <v>10</v>
      </c>
      <c r="G137" t="s">
        <v>14</v>
      </c>
    </row>
    <row r="138" spans="1:7" hidden="1" x14ac:dyDescent="0.3">
      <c r="A138" t="s">
        <v>8</v>
      </c>
      <c r="B138" t="s">
        <v>8</v>
      </c>
      <c r="C138" t="s">
        <v>13</v>
      </c>
      <c r="D138" t="s">
        <v>12</v>
      </c>
      <c r="E138">
        <v>4</v>
      </c>
      <c r="F138" t="s">
        <v>11</v>
      </c>
      <c r="G138" t="s">
        <v>14</v>
      </c>
    </row>
    <row r="139" spans="1:7" x14ac:dyDescent="0.3">
      <c r="A139" t="s">
        <v>8</v>
      </c>
      <c r="B139" t="s">
        <v>8</v>
      </c>
      <c r="C139">
        <v>2</v>
      </c>
      <c r="D139" t="s">
        <v>7</v>
      </c>
      <c r="E139" t="s">
        <v>13</v>
      </c>
      <c r="F139" t="s">
        <v>8</v>
      </c>
      <c r="G139" t="s">
        <v>9</v>
      </c>
    </row>
    <row r="140" spans="1:7" hidden="1" x14ac:dyDescent="0.3">
      <c r="A140" t="s">
        <v>8</v>
      </c>
      <c r="B140" t="s">
        <v>8</v>
      </c>
      <c r="C140">
        <v>2</v>
      </c>
      <c r="D140" t="s">
        <v>7</v>
      </c>
      <c r="E140" t="s">
        <v>13</v>
      </c>
      <c r="F140" t="s">
        <v>10</v>
      </c>
      <c r="G140" t="s">
        <v>9</v>
      </c>
    </row>
    <row r="141" spans="1:7" hidden="1" x14ac:dyDescent="0.3">
      <c r="A141" t="s">
        <v>8</v>
      </c>
      <c r="B141" t="s">
        <v>8</v>
      </c>
      <c r="C141">
        <v>2</v>
      </c>
      <c r="D141" t="s">
        <v>7</v>
      </c>
      <c r="E141" t="s">
        <v>13</v>
      </c>
      <c r="F141" t="s">
        <v>11</v>
      </c>
      <c r="G141" t="s">
        <v>9</v>
      </c>
    </row>
    <row r="142" spans="1:7" x14ac:dyDescent="0.3">
      <c r="A142" t="s">
        <v>8</v>
      </c>
      <c r="B142" t="s">
        <v>8</v>
      </c>
      <c r="C142">
        <v>2</v>
      </c>
      <c r="D142" t="s">
        <v>10</v>
      </c>
      <c r="E142" t="s">
        <v>13</v>
      </c>
      <c r="F142" t="s">
        <v>8</v>
      </c>
      <c r="G142" t="s">
        <v>9</v>
      </c>
    </row>
    <row r="143" spans="1:7" hidden="1" x14ac:dyDescent="0.3">
      <c r="A143" t="s">
        <v>8</v>
      </c>
      <c r="B143" t="s">
        <v>8</v>
      </c>
      <c r="C143">
        <v>2</v>
      </c>
      <c r="D143" t="s">
        <v>10</v>
      </c>
      <c r="E143" t="s">
        <v>13</v>
      </c>
      <c r="F143" t="s">
        <v>10</v>
      </c>
      <c r="G143" t="s">
        <v>9</v>
      </c>
    </row>
    <row r="144" spans="1:7" hidden="1" x14ac:dyDescent="0.3">
      <c r="A144" t="s">
        <v>8</v>
      </c>
      <c r="B144" t="s">
        <v>8</v>
      </c>
      <c r="C144">
        <v>2</v>
      </c>
      <c r="D144" t="s">
        <v>10</v>
      </c>
      <c r="E144" t="s">
        <v>13</v>
      </c>
      <c r="F144" t="s">
        <v>11</v>
      </c>
      <c r="G144" t="s">
        <v>9</v>
      </c>
    </row>
    <row r="145" spans="1:7" x14ac:dyDescent="0.3">
      <c r="A145" t="s">
        <v>8</v>
      </c>
      <c r="B145" t="s">
        <v>8</v>
      </c>
      <c r="C145">
        <v>2</v>
      </c>
      <c r="D145" t="s">
        <v>12</v>
      </c>
      <c r="E145" t="s">
        <v>13</v>
      </c>
      <c r="F145" t="s">
        <v>8</v>
      </c>
      <c r="G145" t="s">
        <v>9</v>
      </c>
    </row>
    <row r="146" spans="1:7" hidden="1" x14ac:dyDescent="0.3">
      <c r="A146" t="s">
        <v>8</v>
      </c>
      <c r="B146" t="s">
        <v>8</v>
      </c>
      <c r="C146">
        <v>2</v>
      </c>
      <c r="D146" t="s">
        <v>12</v>
      </c>
      <c r="E146" t="s">
        <v>13</v>
      </c>
      <c r="F146" t="s">
        <v>10</v>
      </c>
      <c r="G146" t="s">
        <v>9</v>
      </c>
    </row>
    <row r="147" spans="1:7" hidden="1" x14ac:dyDescent="0.3">
      <c r="A147" t="s">
        <v>8</v>
      </c>
      <c r="B147" t="s">
        <v>8</v>
      </c>
      <c r="C147">
        <v>2</v>
      </c>
      <c r="D147" t="s">
        <v>12</v>
      </c>
      <c r="E147" t="s">
        <v>13</v>
      </c>
      <c r="F147" t="s">
        <v>11</v>
      </c>
      <c r="G147" t="s">
        <v>9</v>
      </c>
    </row>
    <row r="148" spans="1:7" x14ac:dyDescent="0.3">
      <c r="A148" t="s">
        <v>8</v>
      </c>
      <c r="B148" t="s">
        <v>8</v>
      </c>
      <c r="C148">
        <v>4</v>
      </c>
      <c r="D148" t="s">
        <v>7</v>
      </c>
      <c r="E148" t="s">
        <v>13</v>
      </c>
      <c r="F148" t="s">
        <v>8</v>
      </c>
      <c r="G148" t="s">
        <v>9</v>
      </c>
    </row>
    <row r="149" spans="1:7" hidden="1" x14ac:dyDescent="0.3">
      <c r="A149" t="s">
        <v>8</v>
      </c>
      <c r="B149" t="s">
        <v>8</v>
      </c>
      <c r="C149">
        <v>4</v>
      </c>
      <c r="D149" t="s">
        <v>7</v>
      </c>
      <c r="E149" t="s">
        <v>13</v>
      </c>
      <c r="F149" t="s">
        <v>10</v>
      </c>
      <c r="G149" t="s">
        <v>14</v>
      </c>
    </row>
    <row r="150" spans="1:7" hidden="1" x14ac:dyDescent="0.3">
      <c r="A150" t="s">
        <v>8</v>
      </c>
      <c r="B150" t="s">
        <v>8</v>
      </c>
      <c r="C150">
        <v>4</v>
      </c>
      <c r="D150" t="s">
        <v>7</v>
      </c>
      <c r="E150" t="s">
        <v>13</v>
      </c>
      <c r="F150" t="s">
        <v>11</v>
      </c>
      <c r="G150" t="s">
        <v>14</v>
      </c>
    </row>
    <row r="151" spans="1:7" x14ac:dyDescent="0.3">
      <c r="A151" t="s">
        <v>8</v>
      </c>
      <c r="B151" t="s">
        <v>8</v>
      </c>
      <c r="C151">
        <v>4</v>
      </c>
      <c r="D151" t="s">
        <v>10</v>
      </c>
      <c r="E151" t="s">
        <v>13</v>
      </c>
      <c r="F151" t="s">
        <v>8</v>
      </c>
      <c r="G151" t="s">
        <v>9</v>
      </c>
    </row>
    <row r="152" spans="1:7" hidden="1" x14ac:dyDescent="0.3">
      <c r="A152" t="s">
        <v>8</v>
      </c>
      <c r="B152" t="s">
        <v>8</v>
      </c>
      <c r="C152">
        <v>4</v>
      </c>
      <c r="D152" t="s">
        <v>10</v>
      </c>
      <c r="E152" t="s">
        <v>13</v>
      </c>
      <c r="F152" t="s">
        <v>10</v>
      </c>
      <c r="G152" t="s">
        <v>14</v>
      </c>
    </row>
    <row r="153" spans="1:7" hidden="1" x14ac:dyDescent="0.3">
      <c r="A153" t="s">
        <v>8</v>
      </c>
      <c r="B153" t="s">
        <v>8</v>
      </c>
      <c r="C153">
        <v>4</v>
      </c>
      <c r="D153" t="s">
        <v>10</v>
      </c>
      <c r="E153" t="s">
        <v>13</v>
      </c>
      <c r="F153" t="s">
        <v>11</v>
      </c>
      <c r="G153" t="s">
        <v>14</v>
      </c>
    </row>
    <row r="154" spans="1:7" x14ac:dyDescent="0.3">
      <c r="A154" t="s">
        <v>8</v>
      </c>
      <c r="B154" t="s">
        <v>8</v>
      </c>
      <c r="C154">
        <v>4</v>
      </c>
      <c r="D154" t="s">
        <v>12</v>
      </c>
      <c r="E154" t="s">
        <v>13</v>
      </c>
      <c r="F154" t="s">
        <v>8</v>
      </c>
      <c r="G154" t="s">
        <v>9</v>
      </c>
    </row>
    <row r="155" spans="1:7" hidden="1" x14ac:dyDescent="0.3">
      <c r="A155" t="s">
        <v>8</v>
      </c>
      <c r="B155" t="s">
        <v>8</v>
      </c>
      <c r="C155">
        <v>4</v>
      </c>
      <c r="D155" t="s">
        <v>12</v>
      </c>
      <c r="E155" t="s">
        <v>13</v>
      </c>
      <c r="F155" t="s">
        <v>10</v>
      </c>
      <c r="G155" t="s">
        <v>14</v>
      </c>
    </row>
    <row r="156" spans="1:7" hidden="1" x14ac:dyDescent="0.3">
      <c r="A156" t="s">
        <v>8</v>
      </c>
      <c r="B156" t="s">
        <v>8</v>
      </c>
      <c r="C156">
        <v>4</v>
      </c>
      <c r="D156" t="s">
        <v>12</v>
      </c>
      <c r="E156" t="s">
        <v>13</v>
      </c>
      <c r="F156" t="s">
        <v>11</v>
      </c>
      <c r="G156" t="s">
        <v>14</v>
      </c>
    </row>
    <row r="157" spans="1:7" x14ac:dyDescent="0.3">
      <c r="A157" t="s">
        <v>8</v>
      </c>
      <c r="B157" t="s">
        <v>8</v>
      </c>
      <c r="C157" t="s">
        <v>13</v>
      </c>
      <c r="D157" t="s">
        <v>7</v>
      </c>
      <c r="E157" t="s">
        <v>13</v>
      </c>
      <c r="F157" t="s">
        <v>8</v>
      </c>
      <c r="G157" t="s">
        <v>9</v>
      </c>
    </row>
    <row r="158" spans="1:7" hidden="1" x14ac:dyDescent="0.3">
      <c r="A158" t="s">
        <v>8</v>
      </c>
      <c r="B158" t="s">
        <v>8</v>
      </c>
      <c r="C158" t="s">
        <v>13</v>
      </c>
      <c r="D158" t="s">
        <v>7</v>
      </c>
      <c r="E158" t="s">
        <v>13</v>
      </c>
      <c r="F158" t="s">
        <v>10</v>
      </c>
      <c r="G158" t="s">
        <v>14</v>
      </c>
    </row>
    <row r="159" spans="1:7" hidden="1" x14ac:dyDescent="0.3">
      <c r="A159" t="s">
        <v>8</v>
      </c>
      <c r="B159" t="s">
        <v>8</v>
      </c>
      <c r="C159" t="s">
        <v>13</v>
      </c>
      <c r="D159" t="s">
        <v>7</v>
      </c>
      <c r="E159" t="s">
        <v>13</v>
      </c>
      <c r="F159" t="s">
        <v>11</v>
      </c>
      <c r="G159" t="s">
        <v>14</v>
      </c>
    </row>
    <row r="160" spans="1:7" x14ac:dyDescent="0.3">
      <c r="A160" t="s">
        <v>8</v>
      </c>
      <c r="B160" t="s">
        <v>8</v>
      </c>
      <c r="C160" t="s">
        <v>13</v>
      </c>
      <c r="D160" t="s">
        <v>10</v>
      </c>
      <c r="E160" t="s">
        <v>13</v>
      </c>
      <c r="F160" t="s">
        <v>8</v>
      </c>
      <c r="G160" t="s">
        <v>9</v>
      </c>
    </row>
    <row r="161" spans="1:7" hidden="1" x14ac:dyDescent="0.3">
      <c r="A161" t="s">
        <v>8</v>
      </c>
      <c r="B161" t="s">
        <v>8</v>
      </c>
      <c r="C161" t="s">
        <v>13</v>
      </c>
      <c r="D161" t="s">
        <v>10</v>
      </c>
      <c r="E161" t="s">
        <v>13</v>
      </c>
      <c r="F161" t="s">
        <v>10</v>
      </c>
      <c r="G161" t="s">
        <v>14</v>
      </c>
    </row>
    <row r="162" spans="1:7" hidden="1" x14ac:dyDescent="0.3">
      <c r="A162" t="s">
        <v>8</v>
      </c>
      <c r="B162" t="s">
        <v>8</v>
      </c>
      <c r="C162" t="s">
        <v>13</v>
      </c>
      <c r="D162" t="s">
        <v>10</v>
      </c>
      <c r="E162" t="s">
        <v>13</v>
      </c>
      <c r="F162" t="s">
        <v>11</v>
      </c>
      <c r="G162" t="s">
        <v>14</v>
      </c>
    </row>
    <row r="163" spans="1:7" x14ac:dyDescent="0.3">
      <c r="A163" t="s">
        <v>8</v>
      </c>
      <c r="B163" t="s">
        <v>8</v>
      </c>
      <c r="C163" t="s">
        <v>13</v>
      </c>
      <c r="D163" t="s">
        <v>12</v>
      </c>
      <c r="E163" t="s">
        <v>13</v>
      </c>
      <c r="F163" t="s">
        <v>8</v>
      </c>
      <c r="G163" t="s">
        <v>9</v>
      </c>
    </row>
    <row r="164" spans="1:7" hidden="1" x14ac:dyDescent="0.3">
      <c r="A164" t="s">
        <v>8</v>
      </c>
      <c r="B164" t="s">
        <v>8</v>
      </c>
      <c r="C164" t="s">
        <v>13</v>
      </c>
      <c r="D164" t="s">
        <v>12</v>
      </c>
      <c r="E164" t="s">
        <v>13</v>
      </c>
      <c r="F164" t="s">
        <v>10</v>
      </c>
      <c r="G164" t="s">
        <v>14</v>
      </c>
    </row>
    <row r="165" spans="1:7" hidden="1" x14ac:dyDescent="0.3">
      <c r="A165" t="s">
        <v>8</v>
      </c>
      <c r="B165" t="s">
        <v>8</v>
      </c>
      <c r="C165" t="s">
        <v>13</v>
      </c>
      <c r="D165" t="s">
        <v>12</v>
      </c>
      <c r="E165" t="s">
        <v>13</v>
      </c>
      <c r="F165" t="s">
        <v>11</v>
      </c>
      <c r="G165" t="s">
        <v>14</v>
      </c>
    </row>
  </sheetData>
  <autoFilter ref="A1:G165" xr:uid="{00000000-0009-0000-0000-000004000000}">
    <filterColumn colId="5">
      <filters>
        <filter val="low"/>
      </filters>
    </filterColumn>
    <filterColumn colId="6">
      <filters>
        <filter val="unacc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</vt:lpstr>
      <vt:lpstr>Testing</vt:lpstr>
      <vt:lpstr>pivot table</vt:lpstr>
      <vt:lpstr>Filter</vt:lpstr>
      <vt:lpstr>testing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Gandhi</dc:creator>
  <cp:lastModifiedBy>Vansh Gandhi</cp:lastModifiedBy>
  <cp:lastPrinted>2021-10-22T19:50:12Z</cp:lastPrinted>
  <dcterms:created xsi:type="dcterms:W3CDTF">2021-10-22T08:10:33Z</dcterms:created>
  <dcterms:modified xsi:type="dcterms:W3CDTF">2021-10-23T06:47:04Z</dcterms:modified>
</cp:coreProperties>
</file>